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KBR 394-98" sheetId="2" r:id="rId5"/>
    <sheet state="visible" name="KBR 1805-08" sheetId="3" r:id="rId6"/>
    <sheet state="visible" name="KBR 2485" sheetId="4" r:id="rId7"/>
    <sheet state="visible" name="KBR 2849-51" sheetId="5" r:id="rId8"/>
    <sheet state="visible" name="KBR 2877-78" sheetId="6" r:id="rId9"/>
    <sheet state="visible" name="KBR 2879-80" sheetId="7" r:id="rId10"/>
    <sheet state="visible" name="KBR 2905-09" sheetId="8" r:id="rId11"/>
    <sheet state="visible" name="KBR 2979" sheetId="9" r:id="rId12"/>
    <sheet state="visible" name="KBR 3091" sheetId="10" r:id="rId13"/>
    <sheet state="visible" name="KBR 3093-95" sheetId="11" r:id="rId14"/>
    <sheet state="visible" name="Ghent UB 941" sheetId="12" r:id="rId15"/>
    <sheet state="visible" name="Ghent UB 1374" sheetId="13" r:id="rId16"/>
    <sheet state="visible" name="BA 8224" sheetId="14" r:id="rId17"/>
    <sheet state="visible" name="MA 920" sheetId="15" r:id="rId18"/>
    <sheet state="visible" name="BAN O256" sheetId="16" r:id="rId19"/>
    <sheet state="visible" name="ÖNB 13708" sheetId="17" r:id="rId20"/>
    <sheet state="visible" name="ÖNB 65" sheetId="18" r:id="rId21"/>
    <sheet state="visible" name="ÖNB 12905" sheetId="19" r:id="rId22"/>
    <sheet state="visible" name="ÖNB 12857" sheetId="20" r:id="rId2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Page number in the Transkribus program.</t>
      </text>
    </comment>
    <comment authorId="0" ref="F1">
      <text>
        <t xml:space="preserve">Description of the content.</t>
      </text>
    </comment>
    <comment authorId="0" ref="H1">
      <text>
        <t xml:space="preserve">Which scribe was responsible for the main text?</t>
      </text>
    </comment>
    <comment authorId="0" ref="L1">
      <text>
        <t xml:space="preserve">Suggested translator</t>
      </text>
    </comment>
    <comment authorId="0" ref="M1">
      <text>
        <t xml:space="preserve">How did the transcription come about? Manual transcription or HTR'ed text?</t>
      </text>
    </comment>
  </commentList>
</comments>
</file>

<file path=xl/sharedStrings.xml><?xml version="1.0" encoding="utf-8"?>
<sst xmlns="http://schemas.openxmlformats.org/spreadsheetml/2006/main" count="66119" uniqueCount="5548">
  <si>
    <t>Manuscripts</t>
  </si>
  <si>
    <t>Pages with Middle Dutch text</t>
  </si>
  <si>
    <t>Corrected layout</t>
  </si>
  <si>
    <t>HTR'ed</t>
  </si>
  <si>
    <t>GT</t>
  </si>
  <si>
    <t>TOTAL</t>
  </si>
  <si>
    <t>codex_sig</t>
  </si>
  <si>
    <t>transkribuspage</t>
  </si>
  <si>
    <t>filename</t>
  </si>
  <si>
    <t>folium</t>
  </si>
  <si>
    <t>layout</t>
  </si>
  <si>
    <t>content</t>
  </si>
  <si>
    <t>language</t>
  </si>
  <si>
    <t>scribe</t>
  </si>
  <si>
    <t>production unit</t>
  </si>
  <si>
    <t>local Herne product</t>
  </si>
  <si>
    <t>date</t>
  </si>
  <si>
    <t>translator</t>
  </si>
  <si>
    <t>transcription</t>
  </si>
  <si>
    <t>Brussel, KBR, 394-98</t>
  </si>
  <si>
    <t>0001_KBR_394-98_cover.tiff</t>
  </si>
  <si>
    <t>cover</t>
  </si>
  <si>
    <t>corrected</t>
  </si>
  <si>
    <t>none</t>
  </si>
  <si>
    <t>no</t>
  </si>
  <si>
    <t>1450-1500</t>
  </si>
  <si>
    <t>0002_KBR_394-98_blank.tiff</t>
  </si>
  <si>
    <t>blank</t>
  </si>
  <si>
    <t>0003_KBR_394-98_blank.tiff</t>
  </si>
  <si>
    <t>0004_KBR_394-98_blank.tiff</t>
  </si>
  <si>
    <t>Middle Dutch</t>
  </si>
  <si>
    <t>Latin</t>
  </si>
  <si>
    <t>0005_KBR_394-98_1r.tiff</t>
  </si>
  <si>
    <t>1r</t>
  </si>
  <si>
    <t>calendar</t>
  </si>
  <si>
    <t>A</t>
  </si>
  <si>
    <t>I</t>
  </si>
  <si>
    <t>yes</t>
  </si>
  <si>
    <t>1373-1383</t>
  </si>
  <si>
    <t># pages</t>
  </si>
  <si>
    <t>0006_KBR_394-98_1v.tiff</t>
  </si>
  <si>
    <t>1v</t>
  </si>
  <si>
    <t># corrected layout</t>
  </si>
  <si>
    <t>0007_KBR_394-98_2r.tiff</t>
  </si>
  <si>
    <t>2r</t>
  </si>
  <si>
    <t># GT</t>
  </si>
  <si>
    <t>0008_KBR_394-98_2v.tiff</t>
  </si>
  <si>
    <t>2v</t>
  </si>
  <si>
    <t>#HTR</t>
  </si>
  <si>
    <t>0009_KBR_394-98_3r.tiff</t>
  </si>
  <si>
    <t>3r</t>
  </si>
  <si>
    <t>0010_KBR_394-98_3v.tiff</t>
  </si>
  <si>
    <t>3v</t>
  </si>
  <si>
    <t>Scribes</t>
  </si>
  <si>
    <t>0011_KBR_394-98_4r.tiff</t>
  </si>
  <si>
    <t>4r</t>
  </si>
  <si>
    <t>0012_KBR_394-98_4v.tiff</t>
  </si>
  <si>
    <t>4v</t>
  </si>
  <si>
    <t>0013_KBR_394-98_5r.tiff</t>
  </si>
  <si>
    <t>5r</t>
  </si>
  <si>
    <t>martyrUsard</t>
  </si>
  <si>
    <t>latin</t>
  </si>
  <si>
    <t>δ</t>
  </si>
  <si>
    <t>II</t>
  </si>
  <si>
    <t>0014_KBR_394-98_5v.tiff</t>
  </si>
  <si>
    <t>5v</t>
  </si>
  <si>
    <t>0015_KBR_394-98_6r.tiff</t>
  </si>
  <si>
    <t>6r</t>
  </si>
  <si>
    <t>0016_KBR_394-98_6v.tiff</t>
  </si>
  <si>
    <t>6v</t>
  </si>
  <si>
    <t>0017_KBR_394-98_7r.tiff</t>
  </si>
  <si>
    <t>7r</t>
  </si>
  <si>
    <t>0018_KBR_394-98_7v.tiff</t>
  </si>
  <si>
    <t>7v</t>
  </si>
  <si>
    <t>0019_KBR_394-98_8r.tiff</t>
  </si>
  <si>
    <t>8r</t>
  </si>
  <si>
    <t>0020_KBR_394-98_8v.tiff</t>
  </si>
  <si>
    <t>8v</t>
  </si>
  <si>
    <t>0021_KBR_394-98_9r.tiff</t>
  </si>
  <si>
    <t>9r</t>
  </si>
  <si>
    <t>0022_KBR_394-98_9v.tiff</t>
  </si>
  <si>
    <t>9v</t>
  </si>
  <si>
    <t>0023_KBR_394-98_10r.tiff</t>
  </si>
  <si>
    <t>10r</t>
  </si>
  <si>
    <t>0024_KBR_394-98_10v.tiff</t>
  </si>
  <si>
    <t>10v</t>
  </si>
  <si>
    <t>0025_KBR_394-98_11r.tiff</t>
  </si>
  <si>
    <t>11r</t>
  </si>
  <si>
    <t>0026_KBR_394-98_11v.tiff</t>
  </si>
  <si>
    <t>11v</t>
  </si>
  <si>
    <t>0027_KBR_394-98_12r.tiff</t>
  </si>
  <si>
    <t>12r</t>
  </si>
  <si>
    <t>0028_KBR_394-98_12v.tiff</t>
  </si>
  <si>
    <t>12v</t>
  </si>
  <si>
    <t>0029_KBR_394-98_13r.tiff</t>
  </si>
  <si>
    <t>13r</t>
  </si>
  <si>
    <t>0030_KBR_394-98_13v.tiff</t>
  </si>
  <si>
    <t>13v</t>
  </si>
  <si>
    <t>0031_KBR_394-98_14r.tiff</t>
  </si>
  <si>
    <t>14r</t>
  </si>
  <si>
    <t>0032_KBR_394-98_14v.tiff</t>
  </si>
  <si>
    <t>14v</t>
  </si>
  <si>
    <t>tobedone</t>
  </si>
  <si>
    <t>0033_KBR_394-98_15r.tiff</t>
  </si>
  <si>
    <t>15r</t>
  </si>
  <si>
    <t>0034_KBR_394-98_15v.tiff</t>
  </si>
  <si>
    <t>15v</t>
  </si>
  <si>
    <t>0035_KBR_394-98_16r.tiff</t>
  </si>
  <si>
    <t>16r</t>
  </si>
  <si>
    <t>0036_KBR_394-98_16v.tiff</t>
  </si>
  <si>
    <t>16v</t>
  </si>
  <si>
    <t>0037_KBR_394-98_17r.tiff</t>
  </si>
  <si>
    <t>17r</t>
  </si>
  <si>
    <t>0038_KBR_394-98_17v.tiff</t>
  </si>
  <si>
    <t>17v</t>
  </si>
  <si>
    <t>0039_KBR_394-98_18r.tiff</t>
  </si>
  <si>
    <t>18r</t>
  </si>
  <si>
    <t>0040_KBR_394-98_18v.tiff</t>
  </si>
  <si>
    <t>18v</t>
  </si>
  <si>
    <t>0041_KBR_394-98_19r.tiff</t>
  </si>
  <si>
    <t>19r</t>
  </si>
  <si>
    <t>0042_KBR_394-98_19v.tiff</t>
  </si>
  <si>
    <t>19v</t>
  </si>
  <si>
    <t>0043_KBR_394-98_20r.tiff</t>
  </si>
  <si>
    <t>20r</t>
  </si>
  <si>
    <t>0044_KBR_394-98_20v.tiff</t>
  </si>
  <si>
    <t>20v</t>
  </si>
  <si>
    <t>0045_KBR_394-98_21r.tiff</t>
  </si>
  <si>
    <t>21r</t>
  </si>
  <si>
    <t>0046_KBR_394-98_21v.tiff</t>
  </si>
  <si>
    <t>21v</t>
  </si>
  <si>
    <t>0047_KBR_394-98_22r.tiff</t>
  </si>
  <si>
    <t>22r</t>
  </si>
  <si>
    <t>0048_KBR_394-98_22v.tiff</t>
  </si>
  <si>
    <t>22v</t>
  </si>
  <si>
    <t>0049_KBR_394-98_23r.tiff</t>
  </si>
  <si>
    <t>23r</t>
  </si>
  <si>
    <t>0050_KBR_394-98_23v.tiff</t>
  </si>
  <si>
    <t>23v</t>
  </si>
  <si>
    <t>0051_KBR_394-98_24r.tiff</t>
  </si>
  <si>
    <t>24r</t>
  </si>
  <si>
    <t>0052_KBR_394-98_24v.tiff</t>
  </si>
  <si>
    <t>24v</t>
  </si>
  <si>
    <t>0053_KBR_394-98_25r.tiff</t>
  </si>
  <si>
    <t>25r</t>
  </si>
  <si>
    <t>0054_KBR_394-98_25v.tiff</t>
  </si>
  <si>
    <t>25v</t>
  </si>
  <si>
    <t>0055_KBR_394-98_26r.tiff</t>
  </si>
  <si>
    <t>26r</t>
  </si>
  <si>
    <t>0056_KBR_394-98_26v.tiff</t>
  </si>
  <si>
    <t>26v</t>
  </si>
  <si>
    <t>0057_KBR_394-98_27r.tiff</t>
  </si>
  <si>
    <t>27r</t>
  </si>
  <si>
    <t>0058_KBR_394-98_27v.tiff</t>
  </si>
  <si>
    <t>27v</t>
  </si>
  <si>
    <t>0059_KBR_394-98_28r.tiff</t>
  </si>
  <si>
    <t>28r</t>
  </si>
  <si>
    <t>0060_KBR_394-98_28v.tiff</t>
  </si>
  <si>
    <t>28v</t>
  </si>
  <si>
    <t>0061_KBR_394-98_29r.tiff</t>
  </si>
  <si>
    <t>29r</t>
  </si>
  <si>
    <t>0062_KBR_394-98_29v.tiff</t>
  </si>
  <si>
    <t>29v</t>
  </si>
  <si>
    <t>0063_KBR_394-98_30r.tiff</t>
  </si>
  <si>
    <t>30r</t>
  </si>
  <si>
    <t>0064_KBR_394-98_30v.tiff</t>
  </si>
  <si>
    <t>30v</t>
  </si>
  <si>
    <t>0065_KBR_394-98_31r.tiff</t>
  </si>
  <si>
    <t>31r</t>
  </si>
  <si>
    <t>0066_KBR_394-98_31v.tiff</t>
  </si>
  <si>
    <t>31v</t>
  </si>
  <si>
    <t>0067_KBR_394-98_32r.tiff</t>
  </si>
  <si>
    <t>32r</t>
  </si>
  <si>
    <t>0068_KBR_394-98_32v.tiff</t>
  </si>
  <si>
    <t>32v</t>
  </si>
  <si>
    <t>0069_KBR_394-98_33r.tiff</t>
  </si>
  <si>
    <t>33r</t>
  </si>
  <si>
    <t>0070_KBR_394-98_33v.tiff</t>
  </si>
  <si>
    <t>33v</t>
  </si>
  <si>
    <t>0071_KBR_394-98_34r.tiff</t>
  </si>
  <si>
    <t>34r</t>
  </si>
  <si>
    <t>0072_KBR_394-98_34v.tiff</t>
  </si>
  <si>
    <t>34v</t>
  </si>
  <si>
    <t>0073_KBR_394-98_35r.tiff</t>
  </si>
  <si>
    <t>35r</t>
  </si>
  <si>
    <t>0074_KBR_394-98_35v.tiff</t>
  </si>
  <si>
    <t>35v</t>
  </si>
  <si>
    <t>0075_KBR_394-98_36r.tiff</t>
  </si>
  <si>
    <t>36r</t>
  </si>
  <si>
    <t>0076_KBR_394-98_36v.tiff</t>
  </si>
  <si>
    <t>36v</t>
  </si>
  <si>
    <t>0077_KBR_394-98_37r.tiff</t>
  </si>
  <si>
    <t>37r</t>
  </si>
  <si>
    <t>0078_KBR_394-98_37v.tiff</t>
  </si>
  <si>
    <t>37v</t>
  </si>
  <si>
    <t>0079_KBR_394-98_38r.tiff</t>
  </si>
  <si>
    <t>38r</t>
  </si>
  <si>
    <t>0080_KBR_394-98_38v.tiff</t>
  </si>
  <si>
    <t>38v</t>
  </si>
  <si>
    <t>0081_KBR_394-98_39r.tiff</t>
  </si>
  <si>
    <t>39r</t>
  </si>
  <si>
    <t>0082_KBR_394-98_39v.tiff</t>
  </si>
  <si>
    <t>39v</t>
  </si>
  <si>
    <t>0083_KBR_394-98_40r.tiff</t>
  </si>
  <si>
    <t>40r</t>
  </si>
  <si>
    <t>0084_KBR_394-98_40v.tiff</t>
  </si>
  <si>
    <t>40v</t>
  </si>
  <si>
    <t>0085_KBR_394-98_41r.tiff</t>
  </si>
  <si>
    <t>41r</t>
  </si>
  <si>
    <t>0086_KBR_394-98_41v.tiff</t>
  </si>
  <si>
    <t>41v</t>
  </si>
  <si>
    <t>0087_KBR_394-98_42r.tiff</t>
  </si>
  <si>
    <t>42r</t>
  </si>
  <si>
    <t>0088_KBR_394-98_42v.tiff</t>
  </si>
  <si>
    <t>42v</t>
  </si>
  <si>
    <t>0089_KBR_394-98_43r.tiff</t>
  </si>
  <si>
    <t>43r</t>
  </si>
  <si>
    <t>0090_KBR_394-98_43v.tiff</t>
  </si>
  <si>
    <t>43v</t>
  </si>
  <si>
    <t>0091_KBR_394-98_44r.tiff</t>
  </si>
  <si>
    <t>44r</t>
  </si>
  <si>
    <t>0092_KBR_394-98_44v.tiff</t>
  </si>
  <si>
    <t>44v</t>
  </si>
  <si>
    <t>0093_KBR_394-98_45r.tiff</t>
  </si>
  <si>
    <t>45r</t>
  </si>
  <si>
    <t>0094_KBR_394-98_45v.tiff</t>
  </si>
  <si>
    <t>45v</t>
  </si>
  <si>
    <t>0095_KBR_394-98_46r.tiff</t>
  </si>
  <si>
    <t>46r</t>
  </si>
  <si>
    <t>0096_KBR_394-98_46v.tiff</t>
  </si>
  <si>
    <t>46v</t>
  </si>
  <si>
    <t>0097_KBR_394-98_47r.tiff</t>
  </si>
  <si>
    <t>47r</t>
  </si>
  <si>
    <t>0098_KBR_394-98_47v.tiff</t>
  </si>
  <si>
    <t>47v</t>
  </si>
  <si>
    <t>0099_KBR_394-98_48r.tiff</t>
  </si>
  <si>
    <t>48r</t>
  </si>
  <si>
    <t>0100_KBR_394-98_48v.tiff</t>
  </si>
  <si>
    <t>48v</t>
  </si>
  <si>
    <t>0101_KBR_394-98_49r.tiff</t>
  </si>
  <si>
    <t>49r</t>
  </si>
  <si>
    <t>0102_KBR_394-98_49v.tiff</t>
  </si>
  <si>
    <t>49v</t>
  </si>
  <si>
    <t>0103_KBR_394-98_50r.tiff</t>
  </si>
  <si>
    <t>50r</t>
  </si>
  <si>
    <t>0104_KBR_394-98_50v.tiff</t>
  </si>
  <si>
    <t>50v</t>
  </si>
  <si>
    <t>0105_KBR_394-98_51r.tiff</t>
  </si>
  <si>
    <t>51r</t>
  </si>
  <si>
    <t>0106_KBR_394-98_51v.tiff</t>
  </si>
  <si>
    <t>51v</t>
  </si>
  <si>
    <t>0107_KBR_394-98_52r.tiff</t>
  </si>
  <si>
    <t>52r</t>
  </si>
  <si>
    <t>0108_KBR_394-98_52v.tiff</t>
  </si>
  <si>
    <t>52v</t>
  </si>
  <si>
    <t>0109_KBR_394-98_53r.tiff</t>
  </si>
  <si>
    <t>53r</t>
  </si>
  <si>
    <t>0110_KBR_394-98_53v.tiff</t>
  </si>
  <si>
    <t>53v</t>
  </si>
  <si>
    <t>0111_KBR_394-98_54r.tiff</t>
  </si>
  <si>
    <t>54r</t>
  </si>
  <si>
    <t>0112_KBR_394-98_54v.tiff</t>
  </si>
  <si>
    <t>54v</t>
  </si>
  <si>
    <t>0113_KBR_394-98_55r.tiff</t>
  </si>
  <si>
    <t>55r</t>
  </si>
  <si>
    <t>0114_KBR_394-98_55v.tiff</t>
  </si>
  <si>
    <t>55v</t>
  </si>
  <si>
    <t>0115_KBR_394-98_56r.tiff</t>
  </si>
  <si>
    <t>56r</t>
  </si>
  <si>
    <t>0116_KBR_394-98_56v.tiff</t>
  </si>
  <si>
    <t>56v</t>
  </si>
  <si>
    <t>0117_KBR_394-98_57r.tiff</t>
  </si>
  <si>
    <t>57r</t>
  </si>
  <si>
    <t>0118_KBR_394-98_57v.tiff</t>
  </si>
  <si>
    <t>57v</t>
  </si>
  <si>
    <t>0119_KBR_394-98_58r.tiff</t>
  </si>
  <si>
    <t>58r</t>
  </si>
  <si>
    <t>0120_KBR_394-98_58v.tiff</t>
  </si>
  <si>
    <t>58v</t>
  </si>
  <si>
    <t>0121_KBR_394-98_59r.tiff</t>
  </si>
  <si>
    <t>59r</t>
  </si>
  <si>
    <t>0122_KBR_394-98_59v.tiff</t>
  </si>
  <si>
    <t>59v</t>
  </si>
  <si>
    <t>0123_KBR_394-98_60r.tiff</t>
  </si>
  <si>
    <t>60r</t>
  </si>
  <si>
    <t>0124_KBR_394-98_60v.tiff</t>
  </si>
  <si>
    <t>60v</t>
  </si>
  <si>
    <t>0125_KBR_394-98_61r.tiff</t>
  </si>
  <si>
    <t>61r</t>
  </si>
  <si>
    <t>0126_KBR_394-98_61v.tiff</t>
  </si>
  <si>
    <t>61v</t>
  </si>
  <si>
    <t>0127_KBR_394-98_62r.tiff</t>
  </si>
  <si>
    <t>62r</t>
  </si>
  <si>
    <t>0128_KBR_394-98_62v.tiff</t>
  </si>
  <si>
    <t>62v</t>
  </si>
  <si>
    <t>0129_KBR_394-98_63r.tiff</t>
  </si>
  <si>
    <t>63r</t>
  </si>
  <si>
    <t>0130_KBR_394-98_63v.tiff</t>
  </si>
  <si>
    <t>63v</t>
  </si>
  <si>
    <t>0131_KBR_394-98_64r.tiff</t>
  </si>
  <si>
    <t>64r</t>
  </si>
  <si>
    <t>0132_KBR_394-98_64v.tiff</t>
  </si>
  <si>
    <t>64v</t>
  </si>
  <si>
    <t>0133_KBR_394-98_65r.tiff</t>
  </si>
  <si>
    <t>65r</t>
  </si>
  <si>
    <t>0134_KBR_394-98_65v.tiff</t>
  </si>
  <si>
    <t>65v</t>
  </si>
  <si>
    <t>0135_KBR_394-98_66r.tiff</t>
  </si>
  <si>
    <t>66r</t>
  </si>
  <si>
    <t>0136_KBR_394-98_66v.tiff</t>
  </si>
  <si>
    <t>66v</t>
  </si>
  <si>
    <t>0137_KBR_394-98_67r.tiff</t>
  </si>
  <si>
    <t>67r</t>
  </si>
  <si>
    <t>0138_KBR_394-98_67v.tiff</t>
  </si>
  <si>
    <t>67v</t>
  </si>
  <si>
    <t>0139_KBR_394-98_68r.tiff</t>
  </si>
  <si>
    <t>68r</t>
  </si>
  <si>
    <t>0140_KBR_394-98_68v.tiff</t>
  </si>
  <si>
    <t>68v</t>
  </si>
  <si>
    <t>0141_KBR_394-98_69r.tiff</t>
  </si>
  <si>
    <t>69r</t>
  </si>
  <si>
    <t>0142_KBR_394-98_69v.tiff</t>
  </si>
  <si>
    <t>69v</t>
  </si>
  <si>
    <t>0143_KBR_394-98_70r.tiff</t>
  </si>
  <si>
    <t>70r</t>
  </si>
  <si>
    <t>0144_KBR_394-98_70v.tiff</t>
  </si>
  <si>
    <t>70v</t>
  </si>
  <si>
    <t>0145_KBR_394-98_71r.tiff</t>
  </si>
  <si>
    <t>71r</t>
  </si>
  <si>
    <t>0146_KBR_394-98_71v.tiff</t>
  </si>
  <si>
    <t>71v</t>
  </si>
  <si>
    <t>0147_KBR_394-98_72r.tiff</t>
  </si>
  <si>
    <t>72r</t>
  </si>
  <si>
    <t>0148_KBR_394-98_72v.tiff</t>
  </si>
  <si>
    <t>72v</t>
  </si>
  <si>
    <t>0149_KBR_394-98_73r.tiff</t>
  </si>
  <si>
    <t>73r</t>
  </si>
  <si>
    <t>0150_KBR_394-98_73v.tiff</t>
  </si>
  <si>
    <t>73v</t>
  </si>
  <si>
    <t>0151_KBR_394-98_74r.tiff</t>
  </si>
  <si>
    <t>74r</t>
  </si>
  <si>
    <t>0152_KBR_394-98_74v.tiff</t>
  </si>
  <si>
    <t>74v</t>
  </si>
  <si>
    <t>0153_KBR_394-98_75r.tiff</t>
  </si>
  <si>
    <t>75r</t>
  </si>
  <si>
    <t>0154_KBR_394-98_75v.tiff</t>
  </si>
  <si>
    <t>75v</t>
  </si>
  <si>
    <t>0155_KBR_394-98_76r.tiff</t>
  </si>
  <si>
    <t>76r</t>
  </si>
  <si>
    <t>0156_KBR_394-98_76v.tiff</t>
  </si>
  <si>
    <t>76v</t>
  </si>
  <si>
    <t>0157_KBR_394-98_77r.tiff</t>
  </si>
  <si>
    <t>77r</t>
  </si>
  <si>
    <t>regulaBened</t>
  </si>
  <si>
    <t>III</t>
  </si>
  <si>
    <t>0158_KBR_394-98_77v.tiff</t>
  </si>
  <si>
    <t>77v</t>
  </si>
  <si>
    <t>0159_KBR_394-98_78r.tiff</t>
  </si>
  <si>
    <t>78r</t>
  </si>
  <si>
    <t>0160_KBR_394-98_78v.tiff</t>
  </si>
  <si>
    <t>78v</t>
  </si>
  <si>
    <t>0161_KBR_394-98_79r.tiff</t>
  </si>
  <si>
    <t>79r</t>
  </si>
  <si>
    <t>0162_KBR_394-98_79v.tiff</t>
  </si>
  <si>
    <t>79v</t>
  </si>
  <si>
    <t>0163_KBR_394-98_80r.tiff</t>
  </si>
  <si>
    <t>80r</t>
  </si>
  <si>
    <t>0164_KBR_394-98_80v.tiff</t>
  </si>
  <si>
    <t>80v</t>
  </si>
  <si>
    <t>0165_KBR_394-98_81r.tiff</t>
  </si>
  <si>
    <t>81r</t>
  </si>
  <si>
    <t>0166_KBR_394-98_81v.tiff</t>
  </si>
  <si>
    <t>81v</t>
  </si>
  <si>
    <t>0167_KBR_394-98_82r.tiff</t>
  </si>
  <si>
    <t>82r</t>
  </si>
  <si>
    <t>0168_KBR_394-98_82v.tiff</t>
  </si>
  <si>
    <t>82v</t>
  </si>
  <si>
    <t>0169_KBR_394-98_83r.tiff</t>
  </si>
  <si>
    <t>83r</t>
  </si>
  <si>
    <t>0170_KBR_394-98_83v.tiff</t>
  </si>
  <si>
    <t>83v</t>
  </si>
  <si>
    <t>0171_KBR_394-98_84r.tiff</t>
  </si>
  <si>
    <t>84r</t>
  </si>
  <si>
    <t>0172_KBR_394-98_84v.tiff</t>
  </si>
  <si>
    <t>84v</t>
  </si>
  <si>
    <t>0173_KBR_394-98_85r.tiff</t>
  </si>
  <si>
    <t>85r</t>
  </si>
  <si>
    <t>0174_KBR_394-98_85v.tiff</t>
  </si>
  <si>
    <t>85v</t>
  </si>
  <si>
    <t>0175_KBR_394-98_86r.tiff</t>
  </si>
  <si>
    <t>86r</t>
  </si>
  <si>
    <t>0176_KBR_394-98_86v.tiff</t>
  </si>
  <si>
    <t>86v</t>
  </si>
  <si>
    <t>0177_KBR_394-98_87r.tiff</t>
  </si>
  <si>
    <t>87r</t>
  </si>
  <si>
    <t>0178_KBR_394-98_87v.tiff</t>
  </si>
  <si>
    <t>87v</t>
  </si>
  <si>
    <t>0179_KBR_394-98_88r.tiff</t>
  </si>
  <si>
    <t>88r</t>
  </si>
  <si>
    <t>0180_KBR_394-98_88v.tiff</t>
  </si>
  <si>
    <t>88v</t>
  </si>
  <si>
    <t>0181_KBR_394-98_89r.tiff</t>
  </si>
  <si>
    <t>89r</t>
  </si>
  <si>
    <t>0182_KBR_394-98_89v.tiff</t>
  </si>
  <si>
    <t>89v</t>
  </si>
  <si>
    <t>0183_KBR_394-98_90r.tiff</t>
  </si>
  <si>
    <t>90r</t>
  </si>
  <si>
    <t>0184_KBR_394-98_90v.tiff</t>
  </si>
  <si>
    <t>90v</t>
  </si>
  <si>
    <t>0185_KBR_394-98_91r.tiff</t>
  </si>
  <si>
    <t>91r</t>
  </si>
  <si>
    <t>0186_KBR_394-98_91v.tiff</t>
  </si>
  <si>
    <t>91v</t>
  </si>
  <si>
    <t>0187_KBR_394-98_92r.tiff</t>
  </si>
  <si>
    <t>92r</t>
  </si>
  <si>
    <t>0188_KBR_394-98_92v.tiff</t>
  </si>
  <si>
    <t>92v</t>
  </si>
  <si>
    <t>0189_KBR_394-98_93r.tiff</t>
  </si>
  <si>
    <t>93r</t>
  </si>
  <si>
    <t>0190_KBR_394-98_93v.tiff</t>
  </si>
  <si>
    <t>93v</t>
  </si>
  <si>
    <t>0191_KBR_394-98_94r.tiff</t>
  </si>
  <si>
    <t>94r</t>
  </si>
  <si>
    <t>0192_KBR_394-98_94v.tiff</t>
  </si>
  <si>
    <t>94v</t>
  </si>
  <si>
    <t>0193_KBR_394-98_95r.tiff</t>
  </si>
  <si>
    <t>95r</t>
  </si>
  <si>
    <t>0194_KBR_394-98_95v.tiff</t>
  </si>
  <si>
    <t>95v</t>
  </si>
  <si>
    <t>0195_KBR_394-98_96r.tiff</t>
  </si>
  <si>
    <t>96r</t>
  </si>
  <si>
    <t>0196_KBR_394-98_96v.tiff</t>
  </si>
  <si>
    <t>96v</t>
  </si>
  <si>
    <t>0197_KBR_394-98_97r.tiff</t>
  </si>
  <si>
    <t>97r</t>
  </si>
  <si>
    <t>0198_KBR_394-98_97v.tiff</t>
  </si>
  <si>
    <t>97v</t>
  </si>
  <si>
    <t>0199_KBR_394-98_98r.tiff</t>
  </si>
  <si>
    <t>98r</t>
  </si>
  <si>
    <t>0200_KBR_394-98_98v.tiff</t>
  </si>
  <si>
    <t>98v</t>
  </si>
  <si>
    <t>0201_KBR_394-98_99r.tiff</t>
  </si>
  <si>
    <t>99r</t>
  </si>
  <si>
    <t>0202_KBR_394-98_99v.tiff</t>
  </si>
  <si>
    <t>99v</t>
  </si>
  <si>
    <t>0203_KBR_394-98_100r.tiff</t>
  </si>
  <si>
    <t>100r</t>
  </si>
  <si>
    <t>0204_KBR_394-98_100v.tiff</t>
  </si>
  <si>
    <t>100v</t>
  </si>
  <si>
    <t>0205_KBR_394-98_101r.tiff</t>
  </si>
  <si>
    <t>101r</t>
  </si>
  <si>
    <t>0206_KBR_394-98_101v.tiff</t>
  </si>
  <si>
    <t>101v</t>
  </si>
  <si>
    <t>0207_KBR_394-98_102r.tiff</t>
  </si>
  <si>
    <t>102r</t>
  </si>
  <si>
    <t>0208_KBR_394-98_102v.tiff</t>
  </si>
  <si>
    <t>102v</t>
  </si>
  <si>
    <t>0209_KBR_394-98_103r.tiff</t>
  </si>
  <si>
    <t>103r</t>
  </si>
  <si>
    <t>0210_KBR_394-98_103v.tiff</t>
  </si>
  <si>
    <t>103v</t>
  </si>
  <si>
    <t>0211_KBR_394-98_104r.tiff</t>
  </si>
  <si>
    <t>104r</t>
  </si>
  <si>
    <t>0212_KBR_394-98_104v.tiff</t>
  </si>
  <si>
    <t>104v</t>
  </si>
  <si>
    <t>0213_KBR_394-98_105r.tiff</t>
  </si>
  <si>
    <t>105r</t>
  </si>
  <si>
    <t>0214_KBR_394-98_105v.tiff</t>
  </si>
  <si>
    <t>105v</t>
  </si>
  <si>
    <t>0215_KBR_394-98_106r.tiff</t>
  </si>
  <si>
    <t>106r</t>
  </si>
  <si>
    <t>0216_KBR_394-98_106v.tiff</t>
  </si>
  <si>
    <t>106v</t>
  </si>
  <si>
    <t>0217_KBR_394-98_107r.tiff</t>
  </si>
  <si>
    <t>107r</t>
  </si>
  <si>
    <t>0218_KBR_394-98_107v.tiff</t>
  </si>
  <si>
    <t>107v</t>
  </si>
  <si>
    <t>0219_KBR_394-98_108r.tiff</t>
  </si>
  <si>
    <t>108r</t>
  </si>
  <si>
    <t>0220_KBR_394-98_108v.tiff</t>
  </si>
  <si>
    <t>108v</t>
  </si>
  <si>
    <t>0221_KBR_394-98_109r.tiff</t>
  </si>
  <si>
    <t>109r</t>
  </si>
  <si>
    <t>0222_KBR_394-98_109v.tiff</t>
  </si>
  <si>
    <t>109v</t>
  </si>
  <si>
    <t>0223_KBR_394-98_110r.tiff</t>
  </si>
  <si>
    <t>110r</t>
  </si>
  <si>
    <t>0224_KBR_394-98_110v.tiff</t>
  </si>
  <si>
    <t>110v</t>
  </si>
  <si>
    <t>0225_KBR_394-98_111r.tiff</t>
  </si>
  <si>
    <t>111r</t>
  </si>
  <si>
    <t>0226_KBR_394-98_111v.tiff</t>
  </si>
  <si>
    <t>111v</t>
  </si>
  <si>
    <t>0227_KBR_394-98_112r.tiff</t>
  </si>
  <si>
    <t>112r</t>
  </si>
  <si>
    <t>0228_KBR_394-98_112v.tiff</t>
  </si>
  <si>
    <t>112v</t>
  </si>
  <si>
    <t>0229_KBR_394-98_113r.tiff</t>
  </si>
  <si>
    <t>113r</t>
  </si>
  <si>
    <t>regelBened</t>
  </si>
  <si>
    <t>middledutch</t>
  </si>
  <si>
    <t>B</t>
  </si>
  <si>
    <t>IV</t>
  </si>
  <si>
    <t>bibletranslator</t>
  </si>
  <si>
    <t>0230_KBR_394-98_113v.tiff</t>
  </si>
  <si>
    <t>113v</t>
  </si>
  <si>
    <t>0231_KBR_394-98_114r.tiff</t>
  </si>
  <si>
    <t>114r</t>
  </si>
  <si>
    <t>0232_KBR_394-98_114v.tiff</t>
  </si>
  <si>
    <t>114v</t>
  </si>
  <si>
    <t>0233_KBR_394-98_115r.tiff</t>
  </si>
  <si>
    <t>115r</t>
  </si>
  <si>
    <t>0234_KBR_394-98_115v.tiff</t>
  </si>
  <si>
    <t>115v</t>
  </si>
  <si>
    <t>0235_KBR_394-98_116r.tiff</t>
  </si>
  <si>
    <t>116r</t>
  </si>
  <si>
    <t>0236_KBR_394-98_116v.tiff</t>
  </si>
  <si>
    <t>116v</t>
  </si>
  <si>
    <t>0237_KBR_394-98_117r.tiff</t>
  </si>
  <si>
    <t>117r</t>
  </si>
  <si>
    <t>0238_KBR_394-98_117v.tiff</t>
  </si>
  <si>
    <t>117v</t>
  </si>
  <si>
    <t>0239_KBR_394-98_118r.tiff</t>
  </si>
  <si>
    <t>118r</t>
  </si>
  <si>
    <t>htr</t>
  </si>
  <si>
    <t>0240_KBR_394-98_118v.tiff</t>
  </si>
  <si>
    <t>118v</t>
  </si>
  <si>
    <t>0241_KBR_394-98_119r.tiff</t>
  </si>
  <si>
    <t>119r</t>
  </si>
  <si>
    <t>0242_KBR_394-98_119v.tiff</t>
  </si>
  <si>
    <t>119v</t>
  </si>
  <si>
    <t>0243_KBR_394-98_120r.tiff</t>
  </si>
  <si>
    <t>120r</t>
  </si>
  <si>
    <t>0244_KBR_394-98_120v.tiff</t>
  </si>
  <si>
    <t>120v</t>
  </si>
  <si>
    <t>0245_KBR_394-98_121r.tiff</t>
  </si>
  <si>
    <t>121r</t>
  </si>
  <si>
    <t>0246_KBR_394-98_121v.tiff</t>
  </si>
  <si>
    <t>121v</t>
  </si>
  <si>
    <t>0247_KBR_394-98_122r.tiff</t>
  </si>
  <si>
    <t>122r</t>
  </si>
  <si>
    <t>0248_KBR_394-98_122v.tiff</t>
  </si>
  <si>
    <t>122v</t>
  </si>
  <si>
    <t>0249_KBR_394-98_123r.tiff</t>
  </si>
  <si>
    <t>123r</t>
  </si>
  <si>
    <t>0250_KBR_394-98_123v.tiff</t>
  </si>
  <si>
    <t>123v</t>
  </si>
  <si>
    <t>0251_KBR_394-98_124r.tiff</t>
  </si>
  <si>
    <t>124r</t>
  </si>
  <si>
    <t>0252_KBR_394-98_124v.tiff</t>
  </si>
  <si>
    <t>124v</t>
  </si>
  <si>
    <t>0253_KBR_394-98_125r.tiff</t>
  </si>
  <si>
    <t>125r</t>
  </si>
  <si>
    <t>0254_KBR_394-98_125v.tiff</t>
  </si>
  <si>
    <t>125v</t>
  </si>
  <si>
    <t>0255_KBR_394-98_126r.tiff</t>
  </si>
  <si>
    <t>126r</t>
  </si>
  <si>
    <t>0256_KBR_394-98_126v.tiff</t>
  </si>
  <si>
    <t>126v</t>
  </si>
  <si>
    <t>0257_KBR_394-98_127r.tiff</t>
  </si>
  <si>
    <t>127r</t>
  </si>
  <si>
    <t>0258_KBR_394-98_127v.tiff</t>
  </si>
  <si>
    <t>127v</t>
  </si>
  <si>
    <t>0259_KBR_394-98_128r.tiff</t>
  </si>
  <si>
    <t>128r</t>
  </si>
  <si>
    <t>0260_KBR_394-98_128v.tiff</t>
  </si>
  <si>
    <t>128v</t>
  </si>
  <si>
    <t>0261_KBR_394-98_129r.tiff</t>
  </si>
  <si>
    <t>129r</t>
  </si>
  <si>
    <t>0262_KBR_394-98_129v.tiff</t>
  </si>
  <si>
    <t>129v</t>
  </si>
  <si>
    <t>0263_KBR_394-98_130r.tiff</t>
  </si>
  <si>
    <t>130r</t>
  </si>
  <si>
    <t>0264_KBR_394-98_130v.tiff</t>
  </si>
  <si>
    <t>130v</t>
  </si>
  <si>
    <t>0265_KBR_394-98_131r.tiff</t>
  </si>
  <si>
    <t>131r</t>
  </si>
  <si>
    <t>0266_KBR_394-98_131v.tiff</t>
  </si>
  <si>
    <t>131v</t>
  </si>
  <si>
    <t>0267_KBR_394-98_132r.tiff</t>
  </si>
  <si>
    <t>132r</t>
  </si>
  <si>
    <t>0268_KBR_394-98_132v.tiff</t>
  </si>
  <si>
    <t>132v</t>
  </si>
  <si>
    <t>0269_KBR_394-98_133r.tiff</t>
  </si>
  <si>
    <t>133r</t>
  </si>
  <si>
    <t>0270_KBR_394-98_133v.tiff</t>
  </si>
  <si>
    <t>133v</t>
  </si>
  <si>
    <t>0271_KBR_394-98_134r.tiff</t>
  </si>
  <si>
    <t>134r</t>
  </si>
  <si>
    <t>0272_KBR_394-98_134v.tiff</t>
  </si>
  <si>
    <t>134v</t>
  </si>
  <si>
    <t>0273_KBR_394-98_135r.tiff</t>
  </si>
  <si>
    <t>135r</t>
  </si>
  <si>
    <t>0274_KBR_394-98_135v.tiff</t>
  </si>
  <si>
    <t>135v</t>
  </si>
  <si>
    <t>0275_KBR_394-98_136r.tiff</t>
  </si>
  <si>
    <t>136r</t>
  </si>
  <si>
    <t>0276_KBR_394-98_136v.tiff</t>
  </si>
  <si>
    <t>136v</t>
  </si>
  <si>
    <t>0277_KBR_394-98_137r.tiff</t>
  </si>
  <si>
    <t>137r</t>
  </si>
  <si>
    <t>0278_KBR_394-98_137v.tiff</t>
  </si>
  <si>
    <t>137v</t>
  </si>
  <si>
    <t>0279_KBR_394-98_138r.tiff</t>
  </si>
  <si>
    <t>138r</t>
  </si>
  <si>
    <t>0280_KBR_394-98_138v.tiff</t>
  </si>
  <si>
    <t>138v</t>
  </si>
  <si>
    <t>0281_KBR_394-98_139r.tiff</t>
  </si>
  <si>
    <t>139r</t>
  </si>
  <si>
    <t>0282_KBR_394-98_139v.tiff</t>
  </si>
  <si>
    <t>139v</t>
  </si>
  <si>
    <t>0283_KBR_394-98_140r.tiff</t>
  </si>
  <si>
    <t>140r</t>
  </si>
  <si>
    <t>0284_KBR_394-98_140v.tiff</t>
  </si>
  <si>
    <t>140v</t>
  </si>
  <si>
    <t>0285_KBR_394-98_141r.tiff</t>
  </si>
  <si>
    <t>141r</t>
  </si>
  <si>
    <t>0286_KBR_394-98_141v.tiff</t>
  </si>
  <si>
    <t>141v</t>
  </si>
  <si>
    <t>0287_KBR_394-98_142r.tiff</t>
  </si>
  <si>
    <t>142r</t>
  </si>
  <si>
    <t>0288_KBR_394-98_142v.tiff</t>
  </si>
  <si>
    <t>142v</t>
  </si>
  <si>
    <t>0289_KBR_394-98_143r.tiff</t>
  </si>
  <si>
    <t>143r</t>
  </si>
  <si>
    <t>0290_KBR_394-98_143v.tiff</t>
  </si>
  <si>
    <t>143v</t>
  </si>
  <si>
    <t>0291_KBR_394-98_144r.tiff</t>
  </si>
  <si>
    <t>144r</t>
  </si>
  <si>
    <t>0292_KBR_394-98_144v.tiff</t>
  </si>
  <si>
    <t>144v</t>
  </si>
  <si>
    <t>0293_KBR_394-98_145r.tiff</t>
  </si>
  <si>
    <t>145r</t>
  </si>
  <si>
    <t>0294_KBR_394-98_145v.tiff</t>
  </si>
  <si>
    <t>145v</t>
  </si>
  <si>
    <t>0295_KBR_394-98_146r.tiff</t>
  </si>
  <si>
    <t>146r</t>
  </si>
  <si>
    <t>obitVorst</t>
  </si>
  <si>
    <t>β</t>
  </si>
  <si>
    <t>V</t>
  </si>
  <si>
    <t>0296_KBR_394-98_146v.tiff</t>
  </si>
  <si>
    <t>146v</t>
  </si>
  <si>
    <t>0297_KBR_394-98_147r.tiff</t>
  </si>
  <si>
    <t>147r</t>
  </si>
  <si>
    <t>0298_KBR_394-98_147v.tiff</t>
  </si>
  <si>
    <t>147v</t>
  </si>
  <si>
    <t>0299_KBR_394-98_148r.tiff</t>
  </si>
  <si>
    <t>148r</t>
  </si>
  <si>
    <t>0300_KBR_394-98_148v.tiff</t>
  </si>
  <si>
    <t>148v</t>
  </si>
  <si>
    <t>0301_KBR_394-98_149r.tiff</t>
  </si>
  <si>
    <t>149r</t>
  </si>
  <si>
    <t>0302_KBR_394-98_149v.tiff</t>
  </si>
  <si>
    <t>149v</t>
  </si>
  <si>
    <t>0303_KBR_394-98_150r.tiff</t>
  </si>
  <si>
    <t>150r</t>
  </si>
  <si>
    <t>0304_KBR_394-98_150v.tiff</t>
  </si>
  <si>
    <t>150v</t>
  </si>
  <si>
    <t>0305_KBR_394-98_151r.tiff</t>
  </si>
  <si>
    <t>151r</t>
  </si>
  <si>
    <t>0306_KBR_394-98_151v.tiff</t>
  </si>
  <si>
    <t>151v</t>
  </si>
  <si>
    <t>0307_KBR_394-98_152r.tiff</t>
  </si>
  <si>
    <t>152r</t>
  </si>
  <si>
    <t>0308_KBR_394-98_152v.tiff</t>
  </si>
  <si>
    <t>152v</t>
  </si>
  <si>
    <t>0309_KBR_394-98_153r.tiff</t>
  </si>
  <si>
    <t>153r</t>
  </si>
  <si>
    <t>0310_KBR_394-98_153v.tiff</t>
  </si>
  <si>
    <t>153v</t>
  </si>
  <si>
    <t>0311_KBR_394-98_154r.tiff</t>
  </si>
  <si>
    <t>154r</t>
  </si>
  <si>
    <t>0312_KBR_394-98_154v.tiff</t>
  </si>
  <si>
    <t>154v</t>
  </si>
  <si>
    <t>0313_KBR_394-98_155r.tiff</t>
  </si>
  <si>
    <t>155r</t>
  </si>
  <si>
    <t>0314_KBR_394-98_155v.tiff</t>
  </si>
  <si>
    <t>155v</t>
  </si>
  <si>
    <t>0315_KBR_394-98_156r.tiff</t>
  </si>
  <si>
    <t>156r</t>
  </si>
  <si>
    <t>0316_KBR_394-98_156v.tiff</t>
  </si>
  <si>
    <t>156v</t>
  </si>
  <si>
    <t>0317_KBR_394-98_157r.tiff</t>
  </si>
  <si>
    <t>157r</t>
  </si>
  <si>
    <t>0318_KBR_394-98_157v.tiff</t>
  </si>
  <si>
    <t>157v</t>
  </si>
  <si>
    <t>0319_KBR_394-98_158r.tiff</t>
  </si>
  <si>
    <t>158r</t>
  </si>
  <si>
    <t>0320_KBR_394-98_158v.tiff</t>
  </si>
  <si>
    <t>158v</t>
  </si>
  <si>
    <t>0321_KBR_394-98_159r.tiff</t>
  </si>
  <si>
    <t>159r</t>
  </si>
  <si>
    <t>0322_KBR_394-98_159v.tiff</t>
  </si>
  <si>
    <t>159v</t>
  </si>
  <si>
    <t>0323_KBR_394-98_160r.tiff</t>
  </si>
  <si>
    <t>160r</t>
  </si>
  <si>
    <t>0324_KBR_394-98_160v.tiff</t>
  </si>
  <si>
    <t>160v</t>
  </si>
  <si>
    <t>0325_KBR_394-98_161r.tiff</t>
  </si>
  <si>
    <t>161r</t>
  </si>
  <si>
    <t>0326_KBR_394-98_161v.tiff</t>
  </si>
  <si>
    <t>161v</t>
  </si>
  <si>
    <t>0327_KBR_394-98_162r.tiff</t>
  </si>
  <si>
    <t>162r</t>
  </si>
  <si>
    <t>0328_KBR_394-98_162v.tiff</t>
  </si>
  <si>
    <t>162v</t>
  </si>
  <si>
    <t>0329_KBR_394-98_163r.tiff</t>
  </si>
  <si>
    <t>163r</t>
  </si>
  <si>
    <t>0330_KBR_394-98_163v.tiff</t>
  </si>
  <si>
    <t>163v</t>
  </si>
  <si>
    <t>0331_KBR_394-98_164r.tiff</t>
  </si>
  <si>
    <t>164r</t>
  </si>
  <si>
    <t>0332_KBR_394-98_164v.tiff</t>
  </si>
  <si>
    <t>164v</t>
  </si>
  <si>
    <t>0333_KBR_394-98_165r.tiff</t>
  </si>
  <si>
    <t>165r</t>
  </si>
  <si>
    <t>0334_KBR_394-98_165v.tiff</t>
  </si>
  <si>
    <t>165v</t>
  </si>
  <si>
    <t>0335_KBR_394-98_166r.tiff</t>
  </si>
  <si>
    <t>166r</t>
  </si>
  <si>
    <t>0336_KBR_394-98_166v.tiff</t>
  </si>
  <si>
    <t>166v</t>
  </si>
  <si>
    <t>0337_KBR_394-98_167r.tiff</t>
  </si>
  <si>
    <t>167r</t>
  </si>
  <si>
    <t>0338_KBR_394-98_167v.tiff</t>
  </si>
  <si>
    <t>167v</t>
  </si>
  <si>
    <t>0339_KBR_394-98_168r.tiff</t>
  </si>
  <si>
    <t>168r</t>
  </si>
  <si>
    <t>0340_KBR_394-98_168v.tiff</t>
  </si>
  <si>
    <t>168v</t>
  </si>
  <si>
    <t>0341_KBR_394-98_169r.tiff</t>
  </si>
  <si>
    <t>169r</t>
  </si>
  <si>
    <t>0342_KBR_394-98_169v.tiff</t>
  </si>
  <si>
    <t>169v</t>
  </si>
  <si>
    <t>0343_KBR_394-98_170r.tiff</t>
  </si>
  <si>
    <t>170r</t>
  </si>
  <si>
    <t>0344_KBR_394-98_170v.tiff</t>
  </si>
  <si>
    <t>170v</t>
  </si>
  <si>
    <t>0345_KBR_394-98_171r.tiff</t>
  </si>
  <si>
    <t>171r</t>
  </si>
  <si>
    <t>0346_KBR_394-98_171v.tiff</t>
  </si>
  <si>
    <t>171v</t>
  </si>
  <si>
    <t>0347_KBR_394-98_172r.tiff</t>
  </si>
  <si>
    <t>172r</t>
  </si>
  <si>
    <t>0348_KBR_394-98_172v.tiff</t>
  </si>
  <si>
    <t>172v</t>
  </si>
  <si>
    <t>0349_KBR_394-98_173r.tiff</t>
  </si>
  <si>
    <t>173r</t>
  </si>
  <si>
    <t>0350_KBR_394-98_173v.tiff</t>
  </si>
  <si>
    <t>173v</t>
  </si>
  <si>
    <t>0351_KBR_394-98_174r.tiff</t>
  </si>
  <si>
    <t>174r</t>
  </si>
  <si>
    <t>0352_KBR_394-98_174v.tiff</t>
  </si>
  <si>
    <t>174v</t>
  </si>
  <si>
    <t>0353_KBR_394-98_175r.tiff</t>
  </si>
  <si>
    <t>175r</t>
  </si>
  <si>
    <t>0354_KBR_394-98_175v.tiff</t>
  </si>
  <si>
    <t>175v</t>
  </si>
  <si>
    <t>0355_KBR_394-98_176r.tiff</t>
  </si>
  <si>
    <t>176r</t>
  </si>
  <si>
    <t>0356_KBR_394-98_176v.tiff</t>
  </si>
  <si>
    <t>176v</t>
  </si>
  <si>
    <t>0357_KBR_394-98_177r.tiff</t>
  </si>
  <si>
    <t>177r</t>
  </si>
  <si>
    <t>0358_KBR_394-98_177v.tiff</t>
  </si>
  <si>
    <t>177v</t>
  </si>
  <si>
    <t>0359_KBR_394-98_178r.tiff</t>
  </si>
  <si>
    <t>178r</t>
  </si>
  <si>
    <t>0360_KBR_394-98_178v.tiff</t>
  </si>
  <si>
    <t>178v</t>
  </si>
  <si>
    <t>0361_KBR_394-98_179r.tiff</t>
  </si>
  <si>
    <t>179r</t>
  </si>
  <si>
    <t>0362_KBR_394-98_179v.tiff</t>
  </si>
  <si>
    <t>179v</t>
  </si>
  <si>
    <t>0363_KBR_394-98_180r.tiff</t>
  </si>
  <si>
    <t>180r</t>
  </si>
  <si>
    <t>0364_KBR_394-98_180v.tiff</t>
  </si>
  <si>
    <t>180v</t>
  </si>
  <si>
    <t>0365_KBR_394-98_181r.tiff</t>
  </si>
  <si>
    <t>181r</t>
  </si>
  <si>
    <t>0366_KBR_394-98_181v.tiff</t>
  </si>
  <si>
    <t>181v</t>
  </si>
  <si>
    <t>0367_KBR_394-98_182r.tiff</t>
  </si>
  <si>
    <t>182r</t>
  </si>
  <si>
    <t>0368_KBR_394-98_182v.tiff</t>
  </si>
  <si>
    <t>182v</t>
  </si>
  <si>
    <t>0369_KBR_394-98_183r.tiff</t>
  </si>
  <si>
    <t>183r</t>
  </si>
  <si>
    <t>0370_KBR_394-98_183v.tiff</t>
  </si>
  <si>
    <t>183v</t>
  </si>
  <si>
    <t>0371_KBR_394-98_184r.tiff</t>
  </si>
  <si>
    <t>184r</t>
  </si>
  <si>
    <t>0372_KBR_394-98_184v.tiff</t>
  </si>
  <si>
    <t>184v</t>
  </si>
  <si>
    <t>0373_KBR_394-98_185r.tiff</t>
  </si>
  <si>
    <t>185r</t>
  </si>
  <si>
    <t>0374_KBR_394-98_185v.tiff</t>
  </si>
  <si>
    <t>185v</t>
  </si>
  <si>
    <t>0375_KBR_394-98_186r.tiff</t>
  </si>
  <si>
    <t>186r</t>
  </si>
  <si>
    <t>0376_KBR_394-98_186v.tiff</t>
  </si>
  <si>
    <t>186v</t>
  </si>
  <si>
    <t>0377_KBR_394-98_187r.tiff</t>
  </si>
  <si>
    <t>187r</t>
  </si>
  <si>
    <t>0378_KBR_394-98_187v.tiff</t>
  </si>
  <si>
    <t>187v</t>
  </si>
  <si>
    <t>0379_KBR_394-98_188r.tiff</t>
  </si>
  <si>
    <t>188r</t>
  </si>
  <si>
    <t>0380_KBR_394-98_188v.tiff</t>
  </si>
  <si>
    <t>188v</t>
  </si>
  <si>
    <t>0381_KBR_394-98_189r.tiff</t>
  </si>
  <si>
    <t>189r</t>
  </si>
  <si>
    <t>0382_KBR_394-98_189v.tiff</t>
  </si>
  <si>
    <t>189v</t>
  </si>
  <si>
    <t>0383_KBR_394-98_190r.tiff</t>
  </si>
  <si>
    <t>190r</t>
  </si>
  <si>
    <t>0384_KBR_394-98_190v.tiff</t>
  </si>
  <si>
    <t>190v</t>
  </si>
  <si>
    <t>0385_KBR_394-98_191r.tiff</t>
  </si>
  <si>
    <t>191r</t>
  </si>
  <si>
    <t>0386_KBR_394-98_191v.tiff</t>
  </si>
  <si>
    <t>191v</t>
  </si>
  <si>
    <t>0387_KBR_394-98_192r.tiff</t>
  </si>
  <si>
    <t>192r</t>
  </si>
  <si>
    <t>0388_KBR_394-98_192v.tiff</t>
  </si>
  <si>
    <t>192v</t>
  </si>
  <si>
    <t>0389_KBR_394-98_193r.tiff</t>
  </si>
  <si>
    <t>193r</t>
  </si>
  <si>
    <t>0390_KBR_394-98_193v.tiff</t>
  </si>
  <si>
    <t>193v</t>
  </si>
  <si>
    <t>0391_KBR_394-98_194r.tiff</t>
  </si>
  <si>
    <t>194r</t>
  </si>
  <si>
    <t>0392_KBR_394-98_194v.tiff</t>
  </si>
  <si>
    <t>194v</t>
  </si>
  <si>
    <t>0393_KBR_394-98_195r.tiff</t>
  </si>
  <si>
    <t>195r</t>
  </si>
  <si>
    <t>0394_KBR_394-98_195v.tiff</t>
  </si>
  <si>
    <t>195v</t>
  </si>
  <si>
    <t>0395_KBR_394-98_196r.tiff</t>
  </si>
  <si>
    <t>196r</t>
  </si>
  <si>
    <t>0396_KBR_394-98_196v.tiff</t>
  </si>
  <si>
    <t>196v</t>
  </si>
  <si>
    <t>0397_KBR_394-98_197r.tiff</t>
  </si>
  <si>
    <t>197r</t>
  </si>
  <si>
    <t>0398_KBR_394-98_197v.tiff</t>
  </si>
  <si>
    <t>197v</t>
  </si>
  <si>
    <t>0399_KBR_394-98_198r.tiff</t>
  </si>
  <si>
    <t>198r</t>
  </si>
  <si>
    <t>0400_KBR_394-98_198v.tiff</t>
  </si>
  <si>
    <t>198v</t>
  </si>
  <si>
    <t>0401_KBR_394-98_199r.tiff</t>
  </si>
  <si>
    <t>199r</t>
  </si>
  <si>
    <t>0402_KBR_394-98_199v.tiff</t>
  </si>
  <si>
    <t>199v</t>
  </si>
  <si>
    <t>0403_KBR_394-98_200r.tiff</t>
  </si>
  <si>
    <t>200r</t>
  </si>
  <si>
    <t>0404_KBR_394-98_200v.tiff</t>
  </si>
  <si>
    <t>200v</t>
  </si>
  <si>
    <t>0405_KBR_394-98_201r.tiff</t>
  </si>
  <si>
    <t>201r</t>
  </si>
  <si>
    <t>0406_KBR_394-98_201v.tiff</t>
  </si>
  <si>
    <t>201v</t>
  </si>
  <si>
    <t>0407_KBR_394-98_202r.tiff</t>
  </si>
  <si>
    <t>202r</t>
  </si>
  <si>
    <t>0408_KBR_394-98_202v.tiff</t>
  </si>
  <si>
    <t>202v</t>
  </si>
  <si>
    <t>0409_KBR_394-98_203r.tiff</t>
  </si>
  <si>
    <t>203r</t>
  </si>
  <si>
    <t>0410_KBR_394-98_203v.tiff</t>
  </si>
  <si>
    <t>203v</t>
  </si>
  <si>
    <t>0411_KBR_394-98_204r.tiff</t>
  </si>
  <si>
    <t>204r</t>
  </si>
  <si>
    <t>0412_KBR_394-98_204v.tiff</t>
  </si>
  <si>
    <t>204v</t>
  </si>
  <si>
    <t>0413_KBR_394-98_205r.tiff</t>
  </si>
  <si>
    <t>205r</t>
  </si>
  <si>
    <t>0414_KBR_394-98_205v.tiff</t>
  </si>
  <si>
    <t>205v</t>
  </si>
  <si>
    <t>0415_KBR_394-98_206r.tiff</t>
  </si>
  <si>
    <t>206r</t>
  </si>
  <si>
    <t>0416_KBR_394-98_206v.tiff</t>
  </si>
  <si>
    <t>206v</t>
  </si>
  <si>
    <t>0417_KBR_394-98_207r.tiff</t>
  </si>
  <si>
    <t>207r</t>
  </si>
  <si>
    <t>0418_KBR_394-98_207v.tiff</t>
  </si>
  <si>
    <t>207v</t>
  </si>
  <si>
    <t>0419_KBR_394-98_208r.tiff</t>
  </si>
  <si>
    <t>208r</t>
  </si>
  <si>
    <t>0420_KBR_394-98_208v.tiff</t>
  </si>
  <si>
    <t>208v</t>
  </si>
  <si>
    <t>0421_KBR_394-98_209r.tiff</t>
  </si>
  <si>
    <t>209r</t>
  </si>
  <si>
    <t>0422_KBR_394-98_209v.tiff</t>
  </si>
  <si>
    <t>209v</t>
  </si>
  <si>
    <t>0423_KBR_394-98_210r.tiff</t>
  </si>
  <si>
    <t>210r</t>
  </si>
  <si>
    <t>0424_KBR_394-98_210v.tiff</t>
  </si>
  <si>
    <t>210v</t>
  </si>
  <si>
    <t>0425_KBR_394-98_211r.tiff</t>
  </si>
  <si>
    <t>211r</t>
  </si>
  <si>
    <t>0426_KBR_394-98_211v.tiff</t>
  </si>
  <si>
    <t>211v</t>
  </si>
  <si>
    <t>0427_KBR_394-98_212r.tiff</t>
  </si>
  <si>
    <t>212r</t>
  </si>
  <si>
    <t>0428_KBR_394-98_212v.tiff</t>
  </si>
  <si>
    <t>212v</t>
  </si>
  <si>
    <t>0429_KBR_394-98_213r.tiff</t>
  </si>
  <si>
    <t>213r</t>
  </si>
  <si>
    <t>0430_KBR_394-98_213v.tiff</t>
  </si>
  <si>
    <t>213v</t>
  </si>
  <si>
    <t>0431_KBR_394-98_214r.tiff</t>
  </si>
  <si>
    <t>214r</t>
  </si>
  <si>
    <t>0432_KBR_394-98_214v.tiff</t>
  </si>
  <si>
    <t>214v</t>
  </si>
  <si>
    <t>0433_KBR_394-98_215r.tiff</t>
  </si>
  <si>
    <t>215r</t>
  </si>
  <si>
    <t>0434_KBR_394-98_215v.tiff</t>
  </si>
  <si>
    <t>215v</t>
  </si>
  <si>
    <t>0435_KBR_394-98_216r.tiff</t>
  </si>
  <si>
    <t>216r</t>
  </si>
  <si>
    <t>0436_KBR_394-98_216v.tiff</t>
  </si>
  <si>
    <t>216v</t>
  </si>
  <si>
    <t>0437_KBR_394-98_217r.tiff</t>
  </si>
  <si>
    <t>217r</t>
  </si>
  <si>
    <t>0438_KBR_394-98_217v.tiff</t>
  </si>
  <si>
    <t>217v</t>
  </si>
  <si>
    <t>0439_KBR_394-98_218r.tiff</t>
  </si>
  <si>
    <t>218r</t>
  </si>
  <si>
    <t>0440_KBR_394-98_218v.tiff</t>
  </si>
  <si>
    <t>218v</t>
  </si>
  <si>
    <t>0441_KBR_394-98_219r.tiff</t>
  </si>
  <si>
    <t>219r</t>
  </si>
  <si>
    <t>0442_KBR_394-98_219v.tiff</t>
  </si>
  <si>
    <t>219v</t>
  </si>
  <si>
    <t>0443_KBR_394-98_220r.tiff</t>
  </si>
  <si>
    <t>220r</t>
  </si>
  <si>
    <t>0444_KBR_394-98_220v.tiff</t>
  </si>
  <si>
    <t>220v</t>
  </si>
  <si>
    <t>0445_KBR_394-98_221r.tiff</t>
  </si>
  <si>
    <t>221r</t>
  </si>
  <si>
    <t>0446_KBR_394-98_221v.tiff</t>
  </si>
  <si>
    <t>221v</t>
  </si>
  <si>
    <t>0447_KBR_394-98_222r.tiff</t>
  </si>
  <si>
    <t>222r</t>
  </si>
  <si>
    <t>0448_KBR_394-98_222v.tiff</t>
  </si>
  <si>
    <t>222v</t>
  </si>
  <si>
    <t>0449_KBR_394-98_222bisr.tiff</t>
  </si>
  <si>
    <t>222bisr</t>
  </si>
  <si>
    <t>0450_KBR_394-98_222bisv.tiff</t>
  </si>
  <si>
    <t>222bisv</t>
  </si>
  <si>
    <t>0451_KBR_394-98_223r.tiff</t>
  </si>
  <si>
    <t>223r</t>
  </si>
  <si>
    <t>0452_KBR_394-98_223v.tiff</t>
  </si>
  <si>
    <t>223v</t>
  </si>
  <si>
    <t>0453_KBR_394-98_224r.tiff</t>
  </si>
  <si>
    <t>224r</t>
  </si>
  <si>
    <t>0454_KBR_394-98_224v.tiff</t>
  </si>
  <si>
    <t>224v</t>
  </si>
  <si>
    <t>0455_KBR_394-98_225r.tiff</t>
  </si>
  <si>
    <t>225r</t>
  </si>
  <si>
    <t>0456_KBR_394-98_225v.tiff</t>
  </si>
  <si>
    <t>225v</t>
  </si>
  <si>
    <t>0457_KBR_394-98_226r.tiff</t>
  </si>
  <si>
    <t>226r</t>
  </si>
  <si>
    <t>0458_KBR_394-98_226v.tiff</t>
  </si>
  <si>
    <t>226v</t>
  </si>
  <si>
    <t>0459_KBR_394-98_227r.tiff</t>
  </si>
  <si>
    <t>227r</t>
  </si>
  <si>
    <t>0460_KBR_394-98_227v.tiff</t>
  </si>
  <si>
    <t>227v</t>
  </si>
  <si>
    <t>0461_KBR_394-98_228r.tiff</t>
  </si>
  <si>
    <t>228r</t>
  </si>
  <si>
    <t>0462_KBR_394-98_228v.tiff</t>
  </si>
  <si>
    <t>228v</t>
  </si>
  <si>
    <t>0463_KBR_394-98_229r.tiff</t>
  </si>
  <si>
    <t>229r</t>
  </si>
  <si>
    <t>0464_KBR_394-98_229v.tiff</t>
  </si>
  <si>
    <t>229v</t>
  </si>
  <si>
    <t>0465_KBR_394-98_230r.tiff</t>
  </si>
  <si>
    <t>230r</t>
  </si>
  <si>
    <t>0466_KBR_394-98_230v.tiff</t>
  </si>
  <si>
    <t>230v</t>
  </si>
  <si>
    <t>0467_KBR_394-98_231r.tiff</t>
  </si>
  <si>
    <t>231r</t>
  </si>
  <si>
    <t>0468_KBR_394-98_231v.tiff</t>
  </si>
  <si>
    <t>231v</t>
  </si>
  <si>
    <t>0469_KBR_394-98_232r.tiff</t>
  </si>
  <si>
    <t>232r</t>
  </si>
  <si>
    <t>0470_KBR_394-98_232v.tiff</t>
  </si>
  <si>
    <t>232v</t>
  </si>
  <si>
    <t>0471_KBR_394-98_233r.tiff</t>
  </si>
  <si>
    <t>233r</t>
  </si>
  <si>
    <t>0472_KBR_394-98_233v.tiff</t>
  </si>
  <si>
    <t>233v</t>
  </si>
  <si>
    <t>0473_KBR_394-98_234r.tiff</t>
  </si>
  <si>
    <t>234r</t>
  </si>
  <si>
    <t>0474_KBR_394-98_234v.tiff</t>
  </si>
  <si>
    <t>234v</t>
  </si>
  <si>
    <t>0475_KBR_394-98_235r.tiff</t>
  </si>
  <si>
    <t>235r</t>
  </si>
  <si>
    <t>0476_KBR_394-98_235v.tiff</t>
  </si>
  <si>
    <t>235v</t>
  </si>
  <si>
    <t>0477_KBR_394-98_236r.tiff</t>
  </si>
  <si>
    <t>236r</t>
  </si>
  <si>
    <t>0478_KBR_394-98_236v.tiff</t>
  </si>
  <si>
    <t>236v</t>
  </si>
  <si>
    <t>0479_KBR_394-98_237r.tiff</t>
  </si>
  <si>
    <t>237r</t>
  </si>
  <si>
    <t>0480_KBR_394-98_237v.tiff</t>
  </si>
  <si>
    <t>237v</t>
  </si>
  <si>
    <t>*</t>
  </si>
  <si>
    <t>0481_KBR_394-98_238r.tiff</t>
  </si>
  <si>
    <t>238r</t>
  </si>
  <si>
    <t>LekSpieg</t>
  </si>
  <si>
    <t>unknown</t>
  </si>
  <si>
    <t>1350-1400</t>
  </si>
  <si>
    <t>0482_KBR_394-98_238v.tiff</t>
  </si>
  <si>
    <t>238v</t>
  </si>
  <si>
    <t>0483_KBR_394-98_note.tiff</t>
  </si>
  <si>
    <t>note</t>
  </si>
  <si>
    <t>0484_KBR_394-98_blank.tiff</t>
  </si>
  <si>
    <t>0485_KBR_394-98_blank.tiff</t>
  </si>
  <si>
    <t>0486_KBR_394-98_back.tiff</t>
  </si>
  <si>
    <t>back</t>
  </si>
  <si>
    <t>Brussel, KBR, 1805-1808</t>
  </si>
  <si>
    <t>0001_KBR_1805-08_cover.tiff</t>
  </si>
  <si>
    <t>1401-1500</t>
  </si>
  <si>
    <t>0002_KBR_1805-08_blank.tiff</t>
  </si>
  <si>
    <t>0003_KBR_1805-08_blank.tiff</t>
  </si>
  <si>
    <t>0004_KBR_1805-08_blank.tiff</t>
  </si>
  <si>
    <t>0005_KBR_1805-08_blank.tiff</t>
  </si>
  <si>
    <t>0006_KBR_1805-08_blank.tiff</t>
  </si>
  <si>
    <t>0007_KBR_1805-08_1r.tiff</t>
  </si>
  <si>
    <t>proloog</t>
  </si>
  <si>
    <t>α</t>
  </si>
  <si>
    <t>0008_KBR_1805-08_1v.tiff</t>
  </si>
  <si>
    <t>0009_KBR_1805-08_2r.tiff</t>
  </si>
  <si>
    <t>dialogenGreg1_3</t>
  </si>
  <si>
    <t>0010_KBR_1805-08_2v.tiff</t>
  </si>
  <si>
    <t>0011_KBR_1805-08_3r.tiff</t>
  </si>
  <si>
    <t>0012_KBR_1805-08_3v.tiff</t>
  </si>
  <si>
    <t>0013_KBR_1805-08_4r.tiff</t>
  </si>
  <si>
    <t>0014_KBR_1805-08_4v.tiff</t>
  </si>
  <si>
    <t>0015_KBR_1805-08_5r.tiff</t>
  </si>
  <si>
    <t>0016_KBR_1805-08_5v.tiff</t>
  </si>
  <si>
    <t>0017_KBR_1805-08_6r.tiff</t>
  </si>
  <si>
    <t>0018_KBR_1805-08_6v.tiff</t>
  </si>
  <si>
    <t>0019_KBR_1805-08_7r.tiff</t>
  </si>
  <si>
    <t>0020_KBR_1805-08_7v.tiff</t>
  </si>
  <si>
    <t>0021_KBR_1805-08_8r.tiff</t>
  </si>
  <si>
    <t>0022_KBR_1805-08_8v.tiff</t>
  </si>
  <si>
    <t>0023_KBR_1805-08_9r.tiff</t>
  </si>
  <si>
    <t>0024_KBR_1805-08_9v.tiff</t>
  </si>
  <si>
    <t>0025_KBR_1805-08_10r.tiff</t>
  </si>
  <si>
    <t>0026_KBR_1805-08_10v.tiff</t>
  </si>
  <si>
    <t>0027_KBR_1805-08_11r.tiff</t>
  </si>
  <si>
    <t>0028_KBR_1805-08_11v.tiff</t>
  </si>
  <si>
    <t>0029_KBR_1805-08_12r.tiff</t>
  </si>
  <si>
    <t>0030_KBR_1805-08_12v.tiff</t>
  </si>
  <si>
    <t>0031_KBR_1805-08_13r.tiff</t>
  </si>
  <si>
    <t>0032_KBR_1805-08_13v.tiff</t>
  </si>
  <si>
    <t>0033_KBR_1805-08_14r.tiff</t>
  </si>
  <si>
    <t>0034_KBR_1805-08_14v.tiff</t>
  </si>
  <si>
    <t>0035_KBR_1805-08_15r.tiff</t>
  </si>
  <si>
    <t>0036_KBR_1805-08_15v.tiff</t>
  </si>
  <si>
    <t>0037_KBR_1805-08_16r.tiff</t>
  </si>
  <si>
    <t>0038_KBR_1805-08_16v.tiff</t>
  </si>
  <si>
    <t>0039_KBR_1805-08_17r.tiff</t>
  </si>
  <si>
    <t>0040_KBR_1805-08_17v.tiff</t>
  </si>
  <si>
    <t>HTR</t>
  </si>
  <si>
    <t>0041_KBR_1805-08_18r.tiff</t>
  </si>
  <si>
    <t>0042_KBR_1805-08_18v.tiff</t>
  </si>
  <si>
    <t>0043_KBR_1805-08_19r.tiff</t>
  </si>
  <si>
    <t>0044_KBR_1805-08_19v.tiff</t>
  </si>
  <si>
    <t>0045_KBR_1805-08_20r.tiff</t>
  </si>
  <si>
    <t>0046_KBR_1805-08_20v.tiff</t>
  </si>
  <si>
    <t>0047_KBR_1805-08_21r.tiff</t>
  </si>
  <si>
    <t>0048_KBR_1805-08_21v.tiff</t>
  </si>
  <si>
    <t>0049_KBR_1805-08_22r.tiff</t>
  </si>
  <si>
    <t>0050_KBR_1805-08_22v.tiff</t>
  </si>
  <si>
    <t>0051_KBR_1805-08_23r.tiff</t>
  </si>
  <si>
    <t>0052_KBR_1805-08_23v.tiff</t>
  </si>
  <si>
    <t>0053_KBR_1805-08_24r.tiff</t>
  </si>
  <si>
    <t>0054_KBR_1805-08_24v.tiff</t>
  </si>
  <si>
    <t>0055_KBR_1805-08_25r.tiff</t>
  </si>
  <si>
    <t>0056_KBR_1805-08_25v.tiff</t>
  </si>
  <si>
    <t>0057_KBR_1805-08_26r.tiff</t>
  </si>
  <si>
    <t>0058_KBR_1805-08_26v.tiff</t>
  </si>
  <si>
    <t>0059_KBR_1805-08_27r.tiff</t>
  </si>
  <si>
    <t>0060_KBR_1805-08_27v.tiff</t>
  </si>
  <si>
    <t>0061_KBR_1805-08_28r.tiff</t>
  </si>
  <si>
    <t>0062_KBR_1805-08_28v.tiff</t>
  </si>
  <si>
    <t>0063_KBR_1805-08_29r.tiff</t>
  </si>
  <si>
    <t>0064_KBR_1805-08_29v.tiff</t>
  </si>
  <si>
    <t>0065_KBR_1805-08_30r.tiff</t>
  </si>
  <si>
    <t>0066_KBR_1805-08_30v.tiff</t>
  </si>
  <si>
    <t>0067_KBR_1805-08_31r.tiff</t>
  </si>
  <si>
    <t>0068_KBR_1805-08_31v.tiff</t>
  </si>
  <si>
    <t>0069_KBR_1805-08_32r.tiff</t>
  </si>
  <si>
    <t>0070_KBR_1805-08_32v.tiff</t>
  </si>
  <si>
    <t>0071_KBR_1805-08_33r.tiff</t>
  </si>
  <si>
    <t>0072_KBR_1805-08_33v.tiff</t>
  </si>
  <si>
    <t>0073_KBR_1805-08_34r.tiff</t>
  </si>
  <si>
    <t>0074_KBR_1805-08_34v.tiff</t>
  </si>
  <si>
    <t>0075_KBR_1805-08_35r.tiff</t>
  </si>
  <si>
    <t>0076_KBR_1805-08_35v.tiff</t>
  </si>
  <si>
    <t>0077_KBR_1805-08_36r.tiff</t>
  </si>
  <si>
    <t>0078_KBR_1805-08_36v.tiff</t>
  </si>
  <si>
    <t>0079_KBR_1805-08_37r.tiff</t>
  </si>
  <si>
    <t>0080_KBR_1805-08_37v.tiff</t>
  </si>
  <si>
    <t>0081_KBR_1805-08_38r.tiff</t>
  </si>
  <si>
    <t>0082_KBR_1805-08_38v.tiff</t>
  </si>
  <si>
    <t>0083_KBR_1805-08_39r.tiff</t>
  </si>
  <si>
    <t>0084_KBR_1805-08_39v.tiff</t>
  </si>
  <si>
    <t>0085_KBR_1805-08_40r.tiff</t>
  </si>
  <si>
    <t>0086_KBR_1805-08_40v.tiff</t>
  </si>
  <si>
    <t>0087_KBR_1805-08_41r.tiff</t>
  </si>
  <si>
    <t>0088_KBR_1805-08_41v.tiff</t>
  </si>
  <si>
    <t>0089_KBR_1805-08_42r.tiff</t>
  </si>
  <si>
    <t>0090_KBR_1805-08_42v.tiff</t>
  </si>
  <si>
    <t>0091_KBR_1805-08_43r.tiff</t>
  </si>
  <si>
    <t>inhoudsopgave</t>
  </si>
  <si>
    <t>0092_KBR_1805-08_43v.tiff</t>
  </si>
  <si>
    <t>0093_KBR_1805-08_44r.tiff</t>
  </si>
  <si>
    <t>dialogenGreg4</t>
  </si>
  <si>
    <t>D</t>
  </si>
  <si>
    <t>0094_KBR_1805-08_44v.tiff</t>
  </si>
  <si>
    <t>0095_KBR_1805-08_45r.tiff</t>
  </si>
  <si>
    <t>0096_KBR_1805-08_45v.tiff</t>
  </si>
  <si>
    <t>0097_KBR_1805-08_46r.tiff</t>
  </si>
  <si>
    <t>0098_KBR_1805-08_46v.tiff</t>
  </si>
  <si>
    <t>0099_KBR_1805-08_47r.tiff</t>
  </si>
  <si>
    <t>0100_KBR_1805-08_47v.tiff</t>
  </si>
  <si>
    <t>0101_KBR_1805-08_48r.tiff</t>
  </si>
  <si>
    <t>0102_KBR_1805-08_48v.tiff</t>
  </si>
  <si>
    <t>0103_KBR_1805-08_49r.tiff</t>
  </si>
  <si>
    <t>0104_KBR_1805-08_49v.tiff</t>
  </si>
  <si>
    <t>0105_KBR_1805-08_50r.tiff</t>
  </si>
  <si>
    <t>0106_KBR_1805-08_50v.tiff</t>
  </si>
  <si>
    <t>0107_KBR_1805-08_51r.tiff</t>
  </si>
  <si>
    <t>0108_KBR_1805-08_51v.tiff</t>
  </si>
  <si>
    <t>0109_KBR_1805-08_52r.tiff</t>
  </si>
  <si>
    <t>0110_KBR_1805-08_52v.tiff</t>
  </si>
  <si>
    <t>0111_KBR_1805-08_53r.tiff</t>
  </si>
  <si>
    <t>0112_KBR_1805-08_53v.tiff</t>
  </si>
  <si>
    <t>0113_KBR_1805-08_54r.tiff</t>
  </si>
  <si>
    <t>0114_KBR_1805-08_54v.tiff</t>
  </si>
  <si>
    <t>0115_KBR_1805-08_55r.tiff</t>
  </si>
  <si>
    <t>0116_KBR_1805-08_55v.tiff</t>
  </si>
  <si>
    <t>0117_KBR_1805-08_56r.tiff</t>
  </si>
  <si>
    <t>0118_KBR_1805-08_56v.tiff</t>
  </si>
  <si>
    <t>0119_KBR_1805-08_57r.tiff</t>
  </si>
  <si>
    <t>0120_KBR_1805-08_57v.tiff</t>
  </si>
  <si>
    <t>0121_KBR_1805-08_58r.tiff</t>
  </si>
  <si>
    <t>0122_KBR_1805-08_58v.tiff</t>
  </si>
  <si>
    <t>0123_KBR_1805-08_59r.tiff</t>
  </si>
  <si>
    <t>0124_KBR_1805-08_59v.tiff</t>
  </si>
  <si>
    <t>0125_KBR_1805-08_60r.tiff</t>
  </si>
  <si>
    <t>0126_KBR_1805-08_60v.tiff</t>
  </si>
  <si>
    <t>0127_KBR_1805-08_61r.tiff</t>
  </si>
  <si>
    <t>0128_KBR_1805-08_61v.tiff</t>
  </si>
  <si>
    <t>0129_KBR_1805-08_62r.tiff</t>
  </si>
  <si>
    <t>0130_KBR_1805-08_62v.tiff</t>
  </si>
  <si>
    <t>0131_KBR_1805-08_63r.tiff</t>
  </si>
  <si>
    <t>0132_KBR_1805-08_63v.tiff</t>
  </si>
  <si>
    <t>0133_KBR_1805-08_64r.tiff</t>
  </si>
  <si>
    <t>preekBeda</t>
  </si>
  <si>
    <t>0134_KBR_1805-08_64v.tiff</t>
  </si>
  <si>
    <t>preekBeda-preekPsBeda</t>
  </si>
  <si>
    <t>0135_KBR_1805-08_65r.tiff</t>
  </si>
  <si>
    <t>preekPsBeda</t>
  </si>
  <si>
    <t>0136_KBR_1805-08_65v.tiff</t>
  </si>
  <si>
    <t>preekPsBeda-convsanctaeCath</t>
  </si>
  <si>
    <t>0137_KBR_1805-08_66r.tiff</t>
  </si>
  <si>
    <t>convsanctaeCath</t>
  </si>
  <si>
    <t>0138_KBR_1805-08_66v.tiff</t>
  </si>
  <si>
    <t>convsanctaeCath-sanctoEligio</t>
  </si>
  <si>
    <t>0139_KBR_1805-08_67r.tiff</t>
  </si>
  <si>
    <t>sanctoEligio</t>
  </si>
  <si>
    <t>0140_KBR_1805-08_67v.tiff</t>
  </si>
  <si>
    <t>0141_KBR_1805-08_68r.tiff</t>
  </si>
  <si>
    <t>0142_KBR_1805-08_68v.tiff</t>
  </si>
  <si>
    <t>0143_KBR_1805-08_blank.tiff</t>
  </si>
  <si>
    <t>0144_KBR_1805-08_blank.tiff</t>
  </si>
  <si>
    <t>0145_KBR_1805-08_blank.tiff</t>
  </si>
  <si>
    <t>0146_KBR_1805-08_blank.tiff</t>
  </si>
  <si>
    <t>0147_KBR_1805-08_blank.tiff</t>
  </si>
  <si>
    <t>0148_KBR_1805-08_back.tiff</t>
  </si>
  <si>
    <t>Brussel, KBR, 2485</t>
  </si>
  <si>
    <t>maybe</t>
  </si>
  <si>
    <t>flyleaf</t>
  </si>
  <si>
    <t>TOC</t>
  </si>
  <si>
    <t>preface</t>
  </si>
  <si>
    <t>benedictrule</t>
  </si>
  <si>
    <t>symoniaca</t>
  </si>
  <si>
    <t>presbyter</t>
  </si>
  <si>
    <t>vineadomini</t>
  </si>
  <si>
    <t>c</t>
  </si>
  <si>
    <t>Brussel, KBR, 2849-51</t>
  </si>
  <si>
    <t>001.jpeg</t>
  </si>
  <si>
    <t>002.jpeg</t>
  </si>
  <si>
    <t>003.jpeg</t>
  </si>
  <si>
    <t>004.jpeg</t>
  </si>
  <si>
    <t>005.jpeg</t>
  </si>
  <si>
    <t>006.jpeg</t>
  </si>
  <si>
    <t>007_1r.jpeg</t>
  </si>
  <si>
    <t>1375-1400</t>
  </si>
  <si>
    <t>008_1v.jpeg</t>
  </si>
  <si>
    <t>wereldtijden</t>
  </si>
  <si>
    <t>009_2r.jpeg</t>
  </si>
  <si>
    <t>perikopenlijst</t>
  </si>
  <si>
    <t>010_2v.jpeg</t>
  </si>
  <si>
    <t>011_3r.jpeg</t>
  </si>
  <si>
    <t>012_3v.jpeg</t>
  </si>
  <si>
    <t>013_4r.jpeg</t>
  </si>
  <si>
    <t>014_4v.jpeg</t>
  </si>
  <si>
    <t>015_5r.jpeg</t>
  </si>
  <si>
    <t>016_5v.jpeg</t>
  </si>
  <si>
    <t>017_6r.jpeg</t>
  </si>
  <si>
    <t>018_6v.jpeg</t>
  </si>
  <si>
    <t>019_7r.jpeg</t>
  </si>
  <si>
    <t>020_7v.jpeg</t>
  </si>
  <si>
    <t>021_8r.jpeg</t>
  </si>
  <si>
    <t>022_8v.jpeg</t>
  </si>
  <si>
    <t>023_9r.jpeg</t>
  </si>
  <si>
    <t>024_9v.jpeg</t>
  </si>
  <si>
    <t>025_10r.jpeg</t>
  </si>
  <si>
    <t>proloogHieronym</t>
  </si>
  <si>
    <t>026_10v.jpeg</t>
  </si>
  <si>
    <t>027_11r.jpeg</t>
  </si>
  <si>
    <t>028_11v.jpeg</t>
  </si>
  <si>
    <t>029_12r.jpeg</t>
  </si>
  <si>
    <t>030_12v.jpeg</t>
  </si>
  <si>
    <t>031_13r.jpeg</t>
  </si>
  <si>
    <t>032_13v.jpeg</t>
  </si>
  <si>
    <t>033_14r.jpeg</t>
  </si>
  <si>
    <t>034_14v.jpeg</t>
  </si>
  <si>
    <t>035_15r.jpeg</t>
  </si>
  <si>
    <t>briefPaulusadRom</t>
  </si>
  <si>
    <t>036_15v.jpeg</t>
  </si>
  <si>
    <t>037_16r.jpeg</t>
  </si>
  <si>
    <t>038_16v.jpeg</t>
  </si>
  <si>
    <t>039_17r.jpeg</t>
  </si>
  <si>
    <t>040_17v.jpeg</t>
  </si>
  <si>
    <t>041_18r.jpeg</t>
  </si>
  <si>
    <t>042_18v.jpeg</t>
  </si>
  <si>
    <t>043_19r.jpeg</t>
  </si>
  <si>
    <t>044_19v.jpeg</t>
  </si>
  <si>
    <t>045_20r.jpeg</t>
  </si>
  <si>
    <t>046_20v.jpeg</t>
  </si>
  <si>
    <t>047_21r.jpeg</t>
  </si>
  <si>
    <t>048_21v.jpeg</t>
  </si>
  <si>
    <t>049_22r.jpeg</t>
  </si>
  <si>
    <t>050_22v.jpeg</t>
  </si>
  <si>
    <t>051_23r.jpeg</t>
  </si>
  <si>
    <t>052_23v.jpeg</t>
  </si>
  <si>
    <t>053_24r.jpeg</t>
  </si>
  <si>
    <t>054_24v.jpeg</t>
  </si>
  <si>
    <t>055_25r.jpeg</t>
  </si>
  <si>
    <t>056_25v.jpeg</t>
  </si>
  <si>
    <t>057_26r.jpeg</t>
  </si>
  <si>
    <t>058_26v.jpeg</t>
  </si>
  <si>
    <t>059_27r.jpeg</t>
  </si>
  <si>
    <t>060_27v.jpeg</t>
  </si>
  <si>
    <t>061_28r.jpeg</t>
  </si>
  <si>
    <t>062_28v.jpeg</t>
  </si>
  <si>
    <t>063_29r.jpeg</t>
  </si>
  <si>
    <t>064_29v.jpeg</t>
  </si>
  <si>
    <t>065_30r.jpeg</t>
  </si>
  <si>
    <t>066_30v.jpeg</t>
  </si>
  <si>
    <t>067_31r.jpeg</t>
  </si>
  <si>
    <t>068_31v.jpeg</t>
  </si>
  <si>
    <t>069_32r.jpeg</t>
  </si>
  <si>
    <t>070_32v.jpeg</t>
  </si>
  <si>
    <t>071_33r.jpeg</t>
  </si>
  <si>
    <t>072_33v.jpeg</t>
  </si>
  <si>
    <t>073_34r.jpeg</t>
  </si>
  <si>
    <t>074_34v.jpeg</t>
  </si>
  <si>
    <t>075_35r.jpeg</t>
  </si>
  <si>
    <t>076_35v.jpeg</t>
  </si>
  <si>
    <t>077_36r.jpeg</t>
  </si>
  <si>
    <t>078_36v.jpeg</t>
  </si>
  <si>
    <t>079_37r.jpeg</t>
  </si>
  <si>
    <t>080_37v.jpeg</t>
  </si>
  <si>
    <t>081_38r.jpeg</t>
  </si>
  <si>
    <t>082_38v.jpeg</t>
  </si>
  <si>
    <t>083_39r.jpeg</t>
  </si>
  <si>
    <t>084_39v.jpeg</t>
  </si>
  <si>
    <t>085_40r.jpeg</t>
  </si>
  <si>
    <t>brief1PaulusadKor</t>
  </si>
  <si>
    <t>086_40v.jpeg</t>
  </si>
  <si>
    <t>087_41r.jpeg</t>
  </si>
  <si>
    <t>088_41v.jpeg</t>
  </si>
  <si>
    <t>089_42r.jpeg</t>
  </si>
  <si>
    <t>090_42v.jpeg</t>
  </si>
  <si>
    <t>091_43r.jpeg</t>
  </si>
  <si>
    <t>092_43v.jpeg</t>
  </si>
  <si>
    <t>093_44r.jpeg</t>
  </si>
  <si>
    <t>094_44v.jpeg</t>
  </si>
  <si>
    <t>095_45r.jpeg</t>
  </si>
  <si>
    <t>096_45v.jpeg</t>
  </si>
  <si>
    <t>097_46r.jpeg</t>
  </si>
  <si>
    <t>098_46v.jpeg</t>
  </si>
  <si>
    <t>099_47r.jpeg</t>
  </si>
  <si>
    <t>100_47v.jpeg</t>
  </si>
  <si>
    <t>101_48r.jpeg</t>
  </si>
  <si>
    <t>102_48v.jpeg</t>
  </si>
  <si>
    <t>103_49r.jpeg</t>
  </si>
  <si>
    <t>104_49v.jpeg</t>
  </si>
  <si>
    <t>105_50r.jpeg</t>
  </si>
  <si>
    <t>106_50v.jpeg</t>
  </si>
  <si>
    <t>107_51r.jpeg</t>
  </si>
  <si>
    <t>108_51v.jpeg</t>
  </si>
  <si>
    <t>109_52r.jpeg</t>
  </si>
  <si>
    <t>110_52v.jpeg</t>
  </si>
  <si>
    <t>111_53r.jpeg</t>
  </si>
  <si>
    <t>112_53v.jpeg</t>
  </si>
  <si>
    <t>113_54r.jpeg</t>
  </si>
  <si>
    <t>114_54v.jpeg</t>
  </si>
  <si>
    <t>115_55r.jpeg</t>
  </si>
  <si>
    <t>116_55v.jpeg</t>
  </si>
  <si>
    <t>117_56r.jpeg</t>
  </si>
  <si>
    <t>118_56v.jpeg</t>
  </si>
  <si>
    <t>119_57r.jpeg</t>
  </si>
  <si>
    <t>120_57v.jpeg</t>
  </si>
  <si>
    <t>121_58r.jpeg</t>
  </si>
  <si>
    <t>122_58v.jpeg</t>
  </si>
  <si>
    <t>123_59r.jpeg</t>
  </si>
  <si>
    <t>124_59v.jpeg</t>
  </si>
  <si>
    <t>125_60r.jpeg</t>
  </si>
  <si>
    <t>126_60v.jpeg</t>
  </si>
  <si>
    <t>127_61r.jpeg</t>
  </si>
  <si>
    <t>128_61v.jpeg</t>
  </si>
  <si>
    <t>129_62r.jpeg</t>
  </si>
  <si>
    <t>130_62v.jpeg</t>
  </si>
  <si>
    <t>131_63r.jpeg</t>
  </si>
  <si>
    <t>brief2PaulusadKor</t>
  </si>
  <si>
    <t>132_63v.jpeg</t>
  </si>
  <si>
    <t>133_64r.jpeg</t>
  </si>
  <si>
    <t>134_64v.jpeg</t>
  </si>
  <si>
    <t>135_65r.jpeg</t>
  </si>
  <si>
    <t>136_65v.jpeg</t>
  </si>
  <si>
    <t>137_66r.jpeg</t>
  </si>
  <si>
    <t>138_66v.jpeg</t>
  </si>
  <si>
    <t>139_67r.jpeg</t>
  </si>
  <si>
    <t>140_67v.jpeg</t>
  </si>
  <si>
    <t>141_68r.jpeg</t>
  </si>
  <si>
    <t>142_68v.jpeg</t>
  </si>
  <si>
    <t>143_69r.jpeg</t>
  </si>
  <si>
    <t>144_69v.jpeg</t>
  </si>
  <si>
    <t>145_70r.jpeg</t>
  </si>
  <si>
    <t>146_70v.jpeg</t>
  </si>
  <si>
    <t>147_71r.jpeg</t>
  </si>
  <si>
    <t>148_71v.jpeg</t>
  </si>
  <si>
    <t>149_72r.jpeg</t>
  </si>
  <si>
    <t>150_72v.jpeg</t>
  </si>
  <si>
    <t>151_73r.jpeg</t>
  </si>
  <si>
    <t>152_73v.jpeg</t>
  </si>
  <si>
    <t>153_74r.jpeg</t>
  </si>
  <si>
    <t>154_74v.jpeg</t>
  </si>
  <si>
    <t>155_75r.jpeg</t>
  </si>
  <si>
    <t>156_75v.jpeg</t>
  </si>
  <si>
    <t>157_76r.jpeg</t>
  </si>
  <si>
    <t>158_76v.jpeg</t>
  </si>
  <si>
    <t>159_77r.jpeg</t>
  </si>
  <si>
    <t>160_77v.jpeg</t>
  </si>
  <si>
    <t>161_78r.jpeg</t>
  </si>
  <si>
    <t>162_78v.jpeg</t>
  </si>
  <si>
    <t>brief2PaulusadKor-briefPaulusadGala</t>
  </si>
  <si>
    <t>163_79r.jpeg</t>
  </si>
  <si>
    <t>briefPaulusadGala</t>
  </si>
  <si>
    <t>164_79v.jpeg</t>
  </si>
  <si>
    <t>165_80r.jpeg</t>
  </si>
  <si>
    <t>166_80v.jpeg</t>
  </si>
  <si>
    <t>167_81r.jpeg</t>
  </si>
  <si>
    <t>168_81v.jpeg</t>
  </si>
  <si>
    <t>169_82r.jpeg</t>
  </si>
  <si>
    <t>170_82v.jpeg</t>
  </si>
  <si>
    <t>171_83r.jpeg</t>
  </si>
  <si>
    <t>172_83v.jpeg</t>
  </si>
  <si>
    <t>173_84r.jpeg</t>
  </si>
  <si>
    <t>174_84v.jpeg</t>
  </si>
  <si>
    <t>175_85r.jpeg</t>
  </si>
  <si>
    <t>176_85v.jpeg</t>
  </si>
  <si>
    <t>177_86r.jpeg</t>
  </si>
  <si>
    <t>briefPaulusadGala-briefPaulusadEfe</t>
  </si>
  <si>
    <t>178_86v.jpeg</t>
  </si>
  <si>
    <t>briefPaulusadEfe</t>
  </si>
  <si>
    <t>179_87r.jpeg</t>
  </si>
  <si>
    <t>180_87v.jpeg</t>
  </si>
  <si>
    <t>181_88r.jpeg</t>
  </si>
  <si>
    <t>182_88v.jpeg</t>
  </si>
  <si>
    <t>183_89r.jpeg</t>
  </si>
  <si>
    <t>184_89v.jpeg</t>
  </si>
  <si>
    <t>185_90r.jpeg</t>
  </si>
  <si>
    <t>186_90v.jpeg</t>
  </si>
  <si>
    <t>187_91r.jpeg</t>
  </si>
  <si>
    <t>188_91v.jpeg</t>
  </si>
  <si>
    <t>189_92r.jpeg</t>
  </si>
  <si>
    <t>190_92v.jpeg</t>
  </si>
  <si>
    <t>191_93r.jpeg</t>
  </si>
  <si>
    <t>192_93v.jpeg</t>
  </si>
  <si>
    <t>briefPaulusadEfe-briefPaulusadFili</t>
  </si>
  <si>
    <t>193_94r.jpeg</t>
  </si>
  <si>
    <t>briefPaulusadFili</t>
  </si>
  <si>
    <t>194_94v.jpeg</t>
  </si>
  <si>
    <t>195_95r.jpeg</t>
  </si>
  <si>
    <t>196_95v.jpeg</t>
  </si>
  <si>
    <t>197_96r.jpeg</t>
  </si>
  <si>
    <t>198_96v.jpeg</t>
  </si>
  <si>
    <t>199_97r.jpeg</t>
  </si>
  <si>
    <t>200_97v.jpeg</t>
  </si>
  <si>
    <t>201_98r.jpeg</t>
  </si>
  <si>
    <t>202_98v.jpeg</t>
  </si>
  <si>
    <t>203_99r.jpeg</t>
  </si>
  <si>
    <t>briefPaulusadFili-briefPaulusadKolo</t>
  </si>
  <si>
    <t>204_99v.jpeg</t>
  </si>
  <si>
    <t>briefPaulusadKolo</t>
  </si>
  <si>
    <t>205_100r.jpeg</t>
  </si>
  <si>
    <t>206_100v.jpeg</t>
  </si>
  <si>
    <t>207_101r.jpeg</t>
  </si>
  <si>
    <t>208_101v.jpeg</t>
  </si>
  <si>
    <t>209_102r.jpeg</t>
  </si>
  <si>
    <t>210_102v.jpeg</t>
  </si>
  <si>
    <t>211_103r.jpeg</t>
  </si>
  <si>
    <t>212_103v.jpeg</t>
  </si>
  <si>
    <t>213_104r.jpeg</t>
  </si>
  <si>
    <t>214_104v.jpeg</t>
  </si>
  <si>
    <t>briefPaulusadLaod</t>
  </si>
  <si>
    <t>215_105r.jpeg</t>
  </si>
  <si>
    <t>briefPaulusadLaod-brief1PaulusadTessa</t>
  </si>
  <si>
    <t>216_105v.jpeg</t>
  </si>
  <si>
    <t>brief1PaulusadTessa</t>
  </si>
  <si>
    <t>217_106r.jpeg</t>
  </si>
  <si>
    <t>218_106v.jpeg</t>
  </si>
  <si>
    <t>219_107r.jpeg</t>
  </si>
  <si>
    <t>220_107v.jpeg</t>
  </si>
  <si>
    <t>221_108r.jpeg</t>
  </si>
  <si>
    <t>222_108v.jpeg</t>
  </si>
  <si>
    <t>223_109r.jpeg</t>
  </si>
  <si>
    <t>224_109v.jpeg</t>
  </si>
  <si>
    <t>225_110r.jpeg</t>
  </si>
  <si>
    <t>brief1PaulusadTessa-brief2PaulusadTessa</t>
  </si>
  <si>
    <t>226_110v.jpeg</t>
  </si>
  <si>
    <t>brief2PaulusadTessa</t>
  </si>
  <si>
    <t>227_111r.jpeg</t>
  </si>
  <si>
    <t>228_111v.jpeg</t>
  </si>
  <si>
    <t>229_112r.jpeg</t>
  </si>
  <si>
    <t>230_112v.jpeg</t>
  </si>
  <si>
    <t>brief2PaulusadTessa-brief1adTimo</t>
  </si>
  <si>
    <t>231_113r.jpeg</t>
  </si>
  <si>
    <t>brief1adTimo</t>
  </si>
  <si>
    <t>232_113v.jpeg</t>
  </si>
  <si>
    <t>233_114r.jpeg</t>
  </si>
  <si>
    <t>234_114v.jpeg</t>
  </si>
  <si>
    <t>235_115r.jpeg</t>
  </si>
  <si>
    <t>236_115v.jpeg</t>
  </si>
  <si>
    <t>237_116r.jpeg</t>
  </si>
  <si>
    <t>238_116v.jpeg</t>
  </si>
  <si>
    <t>239_117r.jpeg</t>
  </si>
  <si>
    <t>240_117v.jpeg</t>
  </si>
  <si>
    <t>241_118r.jpeg</t>
  </si>
  <si>
    <t>242_118v.jpeg</t>
  </si>
  <si>
    <t>243_119r.jpeg</t>
  </si>
  <si>
    <t>brief2adTimo</t>
  </si>
  <si>
    <t>244_119v.jpeg</t>
  </si>
  <si>
    <t>245_120r.jpeg</t>
  </si>
  <si>
    <t>246_120v.jpeg</t>
  </si>
  <si>
    <t>247_121r.jpeg</t>
  </si>
  <si>
    <t>248_121v.jpeg</t>
  </si>
  <si>
    <t>249_122r.jpeg</t>
  </si>
  <si>
    <t>250_122v.jpeg</t>
  </si>
  <si>
    <t>251_123r.jpeg</t>
  </si>
  <si>
    <t>brief2adTimo-briefPaulusadTitus</t>
  </si>
  <si>
    <t>252_123v.jpeg</t>
  </si>
  <si>
    <t>briefPaulusadTitus</t>
  </si>
  <si>
    <t>253_124r.jpeg</t>
  </si>
  <si>
    <t>254_124v.jpeg</t>
  </si>
  <si>
    <t>255_125r.jpeg</t>
  </si>
  <si>
    <t>256_125v.jpeg</t>
  </si>
  <si>
    <t>257_126r.jpeg</t>
  </si>
  <si>
    <t>briefPaulusadFilem</t>
  </si>
  <si>
    <t>258_126v.jpeg</t>
  </si>
  <si>
    <t>259_127r.jpeg</t>
  </si>
  <si>
    <t>briefPaulusadFilem-briefPaulusadHebr</t>
  </si>
  <si>
    <t>260_127v.jpeg</t>
  </si>
  <si>
    <t>briefPaulusadHebr</t>
  </si>
  <si>
    <t>261_128r.jpeg</t>
  </si>
  <si>
    <t>262_128v.jpeg</t>
  </si>
  <si>
    <t>263_129r.jpeg</t>
  </si>
  <si>
    <t>264_129v.jpeg</t>
  </si>
  <si>
    <t>265_130r.jpeg</t>
  </si>
  <si>
    <t>266_130v.jpeg</t>
  </si>
  <si>
    <t>267_131r.jpeg</t>
  </si>
  <si>
    <t>268_131v.jpeg</t>
  </si>
  <si>
    <t>269_132r.jpeg</t>
  </si>
  <si>
    <t>270_132v.jpeg</t>
  </si>
  <si>
    <t>271_133r.jpeg</t>
  </si>
  <si>
    <t>272_133v.jpeg</t>
  </si>
  <si>
    <t>273_134r.jpeg</t>
  </si>
  <si>
    <t>274_134v.jpeg</t>
  </si>
  <si>
    <t>275_135r.jpeg</t>
  </si>
  <si>
    <t>276_135v.jpeg</t>
  </si>
  <si>
    <t>277_136r.jpeg</t>
  </si>
  <si>
    <t>278_136v.jpeg</t>
  </si>
  <si>
    <t>279_137r.jpeg</t>
  </si>
  <si>
    <t>280_137v.jpeg</t>
  </si>
  <si>
    <t>281_138r.jpeg</t>
  </si>
  <si>
    <t>282_138v.jpeg</t>
  </si>
  <si>
    <t>283_139r.jpeg</t>
  </si>
  <si>
    <t>284_139v.jpeg</t>
  </si>
  <si>
    <t>285_140r.jpeg</t>
  </si>
  <si>
    <t>286_140v.jpeg</t>
  </si>
  <si>
    <t>287_141r.jpeg</t>
  </si>
  <si>
    <t>288_141v.jpeg</t>
  </si>
  <si>
    <t>289_142r.jpeg</t>
  </si>
  <si>
    <t>290_142v.jpeg</t>
  </si>
  <si>
    <t>291_143r.jpeg</t>
  </si>
  <si>
    <t>292_143v.jpeg</t>
  </si>
  <si>
    <t>293_144r.jpeg</t>
  </si>
  <si>
    <t>294_144v.jpeg</t>
  </si>
  <si>
    <t>argument</t>
  </si>
  <si>
    <t>295_145r.jpeg</t>
  </si>
  <si>
    <t>296_145v.jpeg</t>
  </si>
  <si>
    <t>briefJacobus</t>
  </si>
  <si>
    <t>297_146r.jpeg</t>
  </si>
  <si>
    <t>298_146v.jpeg</t>
  </si>
  <si>
    <t>299_147r.jpeg</t>
  </si>
  <si>
    <t>300_147v.jpeg</t>
  </si>
  <si>
    <t>301_148r.jpeg</t>
  </si>
  <si>
    <t>302_148v.jpeg</t>
  </si>
  <si>
    <t>303_149r.jpeg</t>
  </si>
  <si>
    <t>304_149v.jpeg</t>
  </si>
  <si>
    <t>305_150r.jpeg</t>
  </si>
  <si>
    <t>306_150v.jpeg</t>
  </si>
  <si>
    <t>307_151r.jpeg</t>
  </si>
  <si>
    <t>briefJacobus-brief1Petrus</t>
  </si>
  <si>
    <t>308_151v.jpeg</t>
  </si>
  <si>
    <t>brief1Petrus</t>
  </si>
  <si>
    <t>309_152r.jpeg</t>
  </si>
  <si>
    <t>310_152v.jpeg</t>
  </si>
  <si>
    <t>311_153r.jpeg</t>
  </si>
  <si>
    <t>312_153v.jpeg</t>
  </si>
  <si>
    <t>313_154r.jpeg</t>
  </si>
  <si>
    <t>314_154v.jpeg</t>
  </si>
  <si>
    <t>315_155r.jpeg</t>
  </si>
  <si>
    <t>316_155v.jpeg</t>
  </si>
  <si>
    <t>317_156r.jpeg</t>
  </si>
  <si>
    <t>318_156v.jpeg</t>
  </si>
  <si>
    <t>319_157r.jpeg</t>
  </si>
  <si>
    <t>brief1Petrus-brief2Petrus</t>
  </si>
  <si>
    <t>320_157v.jpeg</t>
  </si>
  <si>
    <t>brief2Petrus</t>
  </si>
  <si>
    <t>321_158r.jpeg</t>
  </si>
  <si>
    <t>322_158v.jpeg</t>
  </si>
  <si>
    <t>323_159r.jpeg</t>
  </si>
  <si>
    <t>324_159v.jpeg</t>
  </si>
  <si>
    <t>325_160r.jpeg</t>
  </si>
  <si>
    <t>326_160v.jpeg</t>
  </si>
  <si>
    <t>327_161r.jpeg</t>
  </si>
  <si>
    <t>328_161v.jpeg</t>
  </si>
  <si>
    <t>brief1Johannes</t>
  </si>
  <si>
    <t>329_162r.jpeg</t>
  </si>
  <si>
    <t>330_162v.jpeg</t>
  </si>
  <si>
    <t>331_163r.jpeg</t>
  </si>
  <si>
    <t>332_163v.jpeg</t>
  </si>
  <si>
    <t>333_164r.jpeg</t>
  </si>
  <si>
    <t>334_164v.jpeg</t>
  </si>
  <si>
    <t>335_165r.jpeg</t>
  </si>
  <si>
    <t>336_165v.jpeg</t>
  </si>
  <si>
    <t>337_166r.jpeg</t>
  </si>
  <si>
    <t>338_166v.jpeg</t>
  </si>
  <si>
    <t>339_167r.jpeg</t>
  </si>
  <si>
    <t>340_167v.jpeg</t>
  </si>
  <si>
    <t>brief1Johannes-brief2Johannes</t>
  </si>
  <si>
    <t>341_168r.jpeg</t>
  </si>
  <si>
    <t>brief2Johannes</t>
  </si>
  <si>
    <t>342_168v.jpeg</t>
  </si>
  <si>
    <t>brief2Johannes-brief3Johannes</t>
  </si>
  <si>
    <t>343_169r.jpeg</t>
  </si>
  <si>
    <t>brief3Johannes</t>
  </si>
  <si>
    <t>344_169v.jpeg</t>
  </si>
  <si>
    <t>briefJudas</t>
  </si>
  <si>
    <t>345_170r.jpeg</t>
  </si>
  <si>
    <t>346_170v.jpeg</t>
  </si>
  <si>
    <t>347_171r.jpeg</t>
  </si>
  <si>
    <t>348_171v.jpeg</t>
  </si>
  <si>
    <t>349_172r.jpeg</t>
  </si>
  <si>
    <t>handelingenapostelen</t>
  </si>
  <si>
    <t>VI</t>
  </si>
  <si>
    <t>350_172v.jpeg</t>
  </si>
  <si>
    <t>351_173r.jpeg</t>
  </si>
  <si>
    <t>352_173v.jpeg</t>
  </si>
  <si>
    <t>353_174r.jpeg</t>
  </si>
  <si>
    <t>354_174v.jpeg</t>
  </si>
  <si>
    <t>355_175r.jpeg</t>
  </si>
  <si>
    <t>356_175v.jpeg</t>
  </si>
  <si>
    <t>357_176r.jpeg</t>
  </si>
  <si>
    <t>358_176v.jpeg</t>
  </si>
  <si>
    <t>359_177r.jpeg</t>
  </si>
  <si>
    <t>360_177v.jpeg</t>
  </si>
  <si>
    <t>361_178r.jpeg</t>
  </si>
  <si>
    <t>362_178v.jpeg</t>
  </si>
  <si>
    <t>363_179r.jpeg</t>
  </si>
  <si>
    <t>364_179v.jpeg</t>
  </si>
  <si>
    <t>365_180r.jpeg</t>
  </si>
  <si>
    <t>366_180v.jpeg</t>
  </si>
  <si>
    <t>367_181r.jpeg</t>
  </si>
  <si>
    <t>368_181v.jpeg</t>
  </si>
  <si>
    <t>369_182r.jpeg</t>
  </si>
  <si>
    <t>370_182v.jpeg</t>
  </si>
  <si>
    <t>371_183r.jpeg</t>
  </si>
  <si>
    <t>372_183v.jpeg</t>
  </si>
  <si>
    <t>373_184r.jpeg</t>
  </si>
  <si>
    <t>374_184v.jpeg</t>
  </si>
  <si>
    <t>375_185r.jpeg</t>
  </si>
  <si>
    <t>376_185v.jpeg</t>
  </si>
  <si>
    <t>377_186r.jpeg</t>
  </si>
  <si>
    <t>378_186v.jpeg</t>
  </si>
  <si>
    <t>379_187r.jpeg</t>
  </si>
  <si>
    <t>380_187v.jpeg</t>
  </si>
  <si>
    <t>381_188r.jpeg</t>
  </si>
  <si>
    <t>382_188v.jpeg</t>
  </si>
  <si>
    <t>383_189r.jpeg</t>
  </si>
  <si>
    <t>384_189v.jpeg</t>
  </si>
  <si>
    <t>385_190r.jpeg</t>
  </si>
  <si>
    <t>386_190v.jpeg</t>
  </si>
  <si>
    <t>387_191r.jpeg</t>
  </si>
  <si>
    <t>388_191v.jpeg</t>
  </si>
  <si>
    <t>389_192r.jpeg</t>
  </si>
  <si>
    <t>390_192v.jpeg</t>
  </si>
  <si>
    <t>391_193r.jpeg</t>
  </si>
  <si>
    <t>392_193v.jpeg</t>
  </si>
  <si>
    <t>393_194r.jpeg</t>
  </si>
  <si>
    <t>394_194v.jpeg</t>
  </si>
  <si>
    <t>395_195r.jpeg</t>
  </si>
  <si>
    <t>396_195v.jpeg</t>
  </si>
  <si>
    <t>397_196r.jpeg</t>
  </si>
  <si>
    <t>398_196v.jpeg</t>
  </si>
  <si>
    <t>399_197r.jpeg</t>
  </si>
  <si>
    <t>400_197v.jpeg</t>
  </si>
  <si>
    <t>401_198r.jpeg</t>
  </si>
  <si>
    <t>402_198v.jpeg</t>
  </si>
  <si>
    <t>403_199r.jpeg</t>
  </si>
  <si>
    <t>404_199v.jpeg</t>
  </si>
  <si>
    <t>405_200r.jpeg</t>
  </si>
  <si>
    <t>406_200v.jpeg</t>
  </si>
  <si>
    <t>407_201r.jpeg</t>
  </si>
  <si>
    <t>408_201v.jpeg</t>
  </si>
  <si>
    <t>409_202r.jpeg</t>
  </si>
  <si>
    <t>410_202v.jpeg</t>
  </si>
  <si>
    <t>411_203r.jpeg</t>
  </si>
  <si>
    <t>412_203v.jpeg</t>
  </si>
  <si>
    <t>413_204r.jpeg</t>
  </si>
  <si>
    <t>414_204v.jpeg</t>
  </si>
  <si>
    <t>415_205r.jpeg</t>
  </si>
  <si>
    <t>416_205v.jpeg</t>
  </si>
  <si>
    <t>417_206r.jpeg</t>
  </si>
  <si>
    <t>418_206v.jpeg</t>
  </si>
  <si>
    <t>419_207r.jpeg</t>
  </si>
  <si>
    <t>420_207v.jpeg</t>
  </si>
  <si>
    <t>421_208r.jpeg</t>
  </si>
  <si>
    <t>422_208v.jpeg</t>
  </si>
  <si>
    <t>423_209r.jpeg</t>
  </si>
  <si>
    <t>424_209v.jpeg</t>
  </si>
  <si>
    <t>425_210r.jpeg</t>
  </si>
  <si>
    <t>426_210v.jpeg</t>
  </si>
  <si>
    <t>427_211r.jpeg</t>
  </si>
  <si>
    <t>428_211v.jpeg</t>
  </si>
  <si>
    <t>429_212r.jpeg</t>
  </si>
  <si>
    <t>430_212v.jpeg</t>
  </si>
  <si>
    <t>431_213r.jpeg</t>
  </si>
  <si>
    <t>432_213v.jpeg</t>
  </si>
  <si>
    <t>433_214r.jpeg</t>
  </si>
  <si>
    <t>434_214v.jpeg</t>
  </si>
  <si>
    <t>435_215r.jpeg</t>
  </si>
  <si>
    <t>436_215v.jpeg</t>
  </si>
  <si>
    <t>437_216r.jpeg</t>
  </si>
  <si>
    <t>438_216v.jpeg</t>
  </si>
  <si>
    <t>439_217r.jpeg</t>
  </si>
  <si>
    <t>440_217v.jpeg</t>
  </si>
  <si>
    <t>441_218r.jpeg</t>
  </si>
  <si>
    <t>442_218v.jpeg</t>
  </si>
  <si>
    <t>443_219r.jpeg</t>
  </si>
  <si>
    <t>444_219v.jpeg</t>
  </si>
  <si>
    <t>445_220r.jpeg</t>
  </si>
  <si>
    <t>446_220v.jpeg</t>
  </si>
  <si>
    <t>447_221r.jpeg</t>
  </si>
  <si>
    <t>448_221v.jpeg</t>
  </si>
  <si>
    <t>449_222r.jpeg</t>
  </si>
  <si>
    <t>450_222v.jpeg</t>
  </si>
  <si>
    <t>451_223r.jpeg</t>
  </si>
  <si>
    <t>452_223v.jpeg</t>
  </si>
  <si>
    <t>453_224r.jpeg</t>
  </si>
  <si>
    <t>454_224v.jpeg</t>
  </si>
  <si>
    <t>455_225r.jpeg</t>
  </si>
  <si>
    <t>456_225v.jpeg</t>
  </si>
  <si>
    <t>457_226r.jpeg</t>
  </si>
  <si>
    <t>458_226v.jpeg</t>
  </si>
  <si>
    <t>459_227r.jpeg</t>
  </si>
  <si>
    <t>460_227v.jpeg</t>
  </si>
  <si>
    <t>461_228r.jpeg</t>
  </si>
  <si>
    <t>462_228v.jpeg</t>
  </si>
  <si>
    <t>463_229r.jpeg</t>
  </si>
  <si>
    <t>464_229v.jpeg</t>
  </si>
  <si>
    <t>465_230r.jpeg</t>
  </si>
  <si>
    <t>466_230v.jpeg</t>
  </si>
  <si>
    <t>467_231r.jpeg</t>
  </si>
  <si>
    <t>468_231v.jpeg</t>
  </si>
  <si>
    <t>469_232r.jpeg</t>
  </si>
  <si>
    <t>470_232v.jpeg</t>
  </si>
  <si>
    <t>471_233r.jpeg</t>
  </si>
  <si>
    <t>handelingenapostelen-openbJohannes</t>
  </si>
  <si>
    <t>472_233v.jpeg</t>
  </si>
  <si>
    <t>openbJohannes</t>
  </si>
  <si>
    <t>473_234r.jpeg</t>
  </si>
  <si>
    <t>474_234v.jpeg</t>
  </si>
  <si>
    <t>475_235r.jpeg</t>
  </si>
  <si>
    <t>476_235v.jpeg</t>
  </si>
  <si>
    <t>477_236r.jpeg</t>
  </si>
  <si>
    <t>478_236v.jpeg</t>
  </si>
  <si>
    <t>479_237r.jpeg</t>
  </si>
  <si>
    <t>480_237v.jpeg</t>
  </si>
  <si>
    <t>481_238r.jpeg</t>
  </si>
  <si>
    <t>482_238v.jpeg</t>
  </si>
  <si>
    <t>483_239r.jpeg</t>
  </si>
  <si>
    <t>239r</t>
  </si>
  <si>
    <t>484_239v.jpeg</t>
  </si>
  <si>
    <t>239v</t>
  </si>
  <si>
    <t>485_240r.jpeg</t>
  </si>
  <si>
    <t>240r</t>
  </si>
  <si>
    <t>486_240v.jpeg</t>
  </si>
  <si>
    <t>240v</t>
  </si>
  <si>
    <t>487_241r.jpeg</t>
  </si>
  <si>
    <t>241r</t>
  </si>
  <si>
    <t>488_241v.jpeg</t>
  </si>
  <si>
    <t>241v</t>
  </si>
  <si>
    <t>489_242r.jpeg</t>
  </si>
  <si>
    <t>242r</t>
  </si>
  <si>
    <t>490_242v.jpeg</t>
  </si>
  <si>
    <t>242v</t>
  </si>
  <si>
    <t>491_243r.jpeg</t>
  </si>
  <si>
    <t>243r</t>
  </si>
  <si>
    <t>492_243v.jpeg</t>
  </si>
  <si>
    <t>243v</t>
  </si>
  <si>
    <t>493_244r.jpeg</t>
  </si>
  <si>
    <t>244r</t>
  </si>
  <si>
    <t>494_244v.jpeg</t>
  </si>
  <si>
    <t>244v</t>
  </si>
  <si>
    <t>495_245r.jpeg</t>
  </si>
  <si>
    <t>245r</t>
  </si>
  <si>
    <t>496_245v.jpeg</t>
  </si>
  <si>
    <t>245v</t>
  </si>
  <si>
    <t>497_246r.jpeg</t>
  </si>
  <si>
    <t>246r</t>
  </si>
  <si>
    <t>498_246v.jpeg</t>
  </si>
  <si>
    <t>246v</t>
  </si>
  <si>
    <t>499_247r.jpeg</t>
  </si>
  <si>
    <t>247r</t>
  </si>
  <si>
    <t>500_247v.jpeg</t>
  </si>
  <si>
    <t>247v</t>
  </si>
  <si>
    <t>501_248r.jpeg</t>
  </si>
  <si>
    <t>248r</t>
  </si>
  <si>
    <t>502_248v.jpeg</t>
  </si>
  <si>
    <t>248v</t>
  </si>
  <si>
    <t>503_249r.jpeg</t>
  </si>
  <si>
    <t>249r</t>
  </si>
  <si>
    <t>504_249v.jpeg</t>
  </si>
  <si>
    <t>249v</t>
  </si>
  <si>
    <t>505_250r.jpeg</t>
  </si>
  <si>
    <t>250r</t>
  </si>
  <si>
    <t>506_250v.jpeg</t>
  </si>
  <si>
    <t>250v</t>
  </si>
  <si>
    <t>507_251r.jpeg</t>
  </si>
  <si>
    <t>251r</t>
  </si>
  <si>
    <t>508_251v.jpeg</t>
  </si>
  <si>
    <t>251v</t>
  </si>
  <si>
    <t>509_252r.jpeg</t>
  </si>
  <si>
    <t>252r</t>
  </si>
  <si>
    <t>510_252v.jpeg</t>
  </si>
  <si>
    <t>252v</t>
  </si>
  <si>
    <t>511_253r.jpeg</t>
  </si>
  <si>
    <t>253r</t>
  </si>
  <si>
    <t>512_253v.jpeg</t>
  </si>
  <si>
    <t>253v</t>
  </si>
  <si>
    <t>513_254r.jpeg</t>
  </si>
  <si>
    <t>254r</t>
  </si>
  <si>
    <t>514_254v.jpeg</t>
  </si>
  <si>
    <t>254v</t>
  </si>
  <si>
    <t>515_255r.jpeg</t>
  </si>
  <si>
    <t>255r</t>
  </si>
  <si>
    <t>516_255v.jpeg</t>
  </si>
  <si>
    <t>255v</t>
  </si>
  <si>
    <t>517_256r.jpeg</t>
  </si>
  <si>
    <t>256r</t>
  </si>
  <si>
    <t>518_256v.jpeg</t>
  </si>
  <si>
    <t>256v</t>
  </si>
  <si>
    <t>519_257r.jpeg</t>
  </si>
  <si>
    <t>257r</t>
  </si>
  <si>
    <t>520_257v.jpeg</t>
  </si>
  <si>
    <t>257v</t>
  </si>
  <si>
    <t>521_258r.jpeg</t>
  </si>
  <si>
    <t>258r</t>
  </si>
  <si>
    <t>522_258v.jpeg</t>
  </si>
  <si>
    <t>258v</t>
  </si>
  <si>
    <t>523_259r.jpeg</t>
  </si>
  <si>
    <t>259r</t>
  </si>
  <si>
    <t>524_259v.jpeg</t>
  </si>
  <si>
    <t>259v</t>
  </si>
  <si>
    <t>525_260r.jpeg</t>
  </si>
  <si>
    <t>260r</t>
  </si>
  <si>
    <t>526_260v.jpeg</t>
  </si>
  <si>
    <t>260v</t>
  </si>
  <si>
    <t>527_261r.jpeg</t>
  </si>
  <si>
    <t>261r</t>
  </si>
  <si>
    <t>528_261v.jpeg</t>
  </si>
  <si>
    <t>261v</t>
  </si>
  <si>
    <t>529_262r.jpeg</t>
  </si>
  <si>
    <t>262r</t>
  </si>
  <si>
    <t>530_262v.jpeg</t>
  </si>
  <si>
    <t>262v</t>
  </si>
  <si>
    <t>531_263r.jpeg</t>
  </si>
  <si>
    <t>263r</t>
  </si>
  <si>
    <t>532_263v.jpeg</t>
  </si>
  <si>
    <t>263v</t>
  </si>
  <si>
    <t>533_264r.jpeg</t>
  </si>
  <si>
    <t>264r</t>
  </si>
  <si>
    <t>534_264v.jpeg</t>
  </si>
  <si>
    <t>264v</t>
  </si>
  <si>
    <t>535_265r.jpeg</t>
  </si>
  <si>
    <t>265r</t>
  </si>
  <si>
    <t>536_265v.jpeg</t>
  </si>
  <si>
    <t>265v</t>
  </si>
  <si>
    <t>537_266r.jpeg</t>
  </si>
  <si>
    <t>266r</t>
  </si>
  <si>
    <t>538_266v.jpeg</t>
  </si>
  <si>
    <t>266v</t>
  </si>
  <si>
    <t>539_267r.jpeg</t>
  </si>
  <si>
    <t>267r</t>
  </si>
  <si>
    <t>boekMaleachi</t>
  </si>
  <si>
    <t>540_267v.jpeg</t>
  </si>
  <si>
    <t>267v</t>
  </si>
  <si>
    <t>541_268r.jpeg</t>
  </si>
  <si>
    <t>268r</t>
  </si>
  <si>
    <t>542_268v.jpeg</t>
  </si>
  <si>
    <t>268v</t>
  </si>
  <si>
    <t>543_269r.jpeg</t>
  </si>
  <si>
    <t>269r</t>
  </si>
  <si>
    <t>544_269v.jpeg</t>
  </si>
  <si>
    <t>269v</t>
  </si>
  <si>
    <t>545_270r.jpeg</t>
  </si>
  <si>
    <t>270r</t>
  </si>
  <si>
    <t>546_270v.jpeg</t>
  </si>
  <si>
    <t>270v</t>
  </si>
  <si>
    <t>547_271r.jpeg</t>
  </si>
  <si>
    <t>271r</t>
  </si>
  <si>
    <t>548_271v.jpeg</t>
  </si>
  <si>
    <t>271v</t>
  </si>
  <si>
    <t>549_272r.jpeg</t>
  </si>
  <si>
    <t>272r</t>
  </si>
  <si>
    <t>550_272v.jpeg</t>
  </si>
  <si>
    <t>272v</t>
  </si>
  <si>
    <t>551_273r.jpeg</t>
  </si>
  <si>
    <t>273r</t>
  </si>
  <si>
    <t>perikopenOT</t>
  </si>
  <si>
    <t>VII</t>
  </si>
  <si>
    <t>552_273v.jpeg</t>
  </si>
  <si>
    <t>273v</t>
  </si>
  <si>
    <t>553_274r.jpeg</t>
  </si>
  <si>
    <t>274r</t>
  </si>
  <si>
    <t>554_274v.jpeg</t>
  </si>
  <si>
    <t>274v</t>
  </si>
  <si>
    <t>555_275r.jpeg</t>
  </si>
  <si>
    <t>275r</t>
  </si>
  <si>
    <t>556_275v.jpeg</t>
  </si>
  <si>
    <t>275v</t>
  </si>
  <si>
    <t>557_276r.jpeg</t>
  </si>
  <si>
    <t>276r</t>
  </si>
  <si>
    <t>558_276v.jpeg</t>
  </si>
  <si>
    <t>276v</t>
  </si>
  <si>
    <t>559_277r.jpeg</t>
  </si>
  <si>
    <t>277r</t>
  </si>
  <si>
    <t>560_277v.jpeg</t>
  </si>
  <si>
    <t>277v</t>
  </si>
  <si>
    <t>561_278r.jpeg</t>
  </si>
  <si>
    <t>278r</t>
  </si>
  <si>
    <t>562_278v.jpeg</t>
  </si>
  <si>
    <t>278v</t>
  </si>
  <si>
    <t>563_279r.jpeg</t>
  </si>
  <si>
    <t>279r</t>
  </si>
  <si>
    <t>564_279v.jpeg</t>
  </si>
  <si>
    <t>279v</t>
  </si>
  <si>
    <t>565_280r.jpeg</t>
  </si>
  <si>
    <t>280r</t>
  </si>
  <si>
    <t>566_280v.jpeg</t>
  </si>
  <si>
    <t>280v</t>
  </si>
  <si>
    <t>567_281r.jpeg</t>
  </si>
  <si>
    <t>281r</t>
  </si>
  <si>
    <t>568_281v.jpeg</t>
  </si>
  <si>
    <t>281v</t>
  </si>
  <si>
    <t>569_282r.jpeg</t>
  </si>
  <si>
    <t>282r</t>
  </si>
  <si>
    <t>570_282v.jpeg</t>
  </si>
  <si>
    <t>282v</t>
  </si>
  <si>
    <t>571_283r.jpeg</t>
  </si>
  <si>
    <t>283r</t>
  </si>
  <si>
    <t>572_283v.jpeg</t>
  </si>
  <si>
    <t>283v</t>
  </si>
  <si>
    <t>573_284r.jpeg</t>
  </si>
  <si>
    <t>284r</t>
  </si>
  <si>
    <t>574_284v.jpeg</t>
  </si>
  <si>
    <t>284v</t>
  </si>
  <si>
    <t>575_285r.jpeg</t>
  </si>
  <si>
    <t>285r</t>
  </si>
  <si>
    <t>576_285v.jpeg</t>
  </si>
  <si>
    <t>285v</t>
  </si>
  <si>
    <t>577_286r.jpeg</t>
  </si>
  <si>
    <t>286r</t>
  </si>
  <si>
    <t>578_286v.jpeg</t>
  </si>
  <si>
    <t>286v</t>
  </si>
  <si>
    <t>579_287r.jpeg</t>
  </si>
  <si>
    <t>287r</t>
  </si>
  <si>
    <t>580_287v.jpeg</t>
  </si>
  <si>
    <t>287v</t>
  </si>
  <si>
    <t>581_288r.jpeg</t>
  </si>
  <si>
    <t>288r</t>
  </si>
  <si>
    <t>582_288v.jpeg</t>
  </si>
  <si>
    <t>288v</t>
  </si>
  <si>
    <t>583_289r.jpeg</t>
  </si>
  <si>
    <t>289r</t>
  </si>
  <si>
    <t>584_289v.jpeg</t>
  </si>
  <si>
    <t>289v</t>
  </si>
  <si>
    <t>585_290r.jpeg</t>
  </si>
  <si>
    <t>290r</t>
  </si>
  <si>
    <t>586_290v.jpeg</t>
  </si>
  <si>
    <t>290v</t>
  </si>
  <si>
    <t>587_291r.jpeg</t>
  </si>
  <si>
    <t>291r</t>
  </si>
  <si>
    <t>588_291v.jpeg</t>
  </si>
  <si>
    <t>291v</t>
  </si>
  <si>
    <t>589_292r.jpeg</t>
  </si>
  <si>
    <t>292r</t>
  </si>
  <si>
    <t>590_292v.jpeg</t>
  </si>
  <si>
    <t>292v</t>
  </si>
  <si>
    <t>591_293r.jpeg</t>
  </si>
  <si>
    <t>293r</t>
  </si>
  <si>
    <t>592_293v.jpeg</t>
  </si>
  <si>
    <t>293v</t>
  </si>
  <si>
    <t>593_294r.jpeg</t>
  </si>
  <si>
    <t>294r</t>
  </si>
  <si>
    <t>594_294v.jpeg</t>
  </si>
  <si>
    <t>294v</t>
  </si>
  <si>
    <t>595_295r.jpeg</t>
  </si>
  <si>
    <t>295r</t>
  </si>
  <si>
    <t>596_295v.jpeg</t>
  </si>
  <si>
    <t>295v</t>
  </si>
  <si>
    <t>597_296r.jpeg</t>
  </si>
  <si>
    <t>296r</t>
  </si>
  <si>
    <t>598_296v.jpeg</t>
  </si>
  <si>
    <t>296v</t>
  </si>
  <si>
    <t>599_297r.jpeg</t>
  </si>
  <si>
    <t>297r</t>
  </si>
  <si>
    <t>600_297v.jpeg</t>
  </si>
  <si>
    <t>297v</t>
  </si>
  <si>
    <t>601_298r.jpeg</t>
  </si>
  <si>
    <t>298r</t>
  </si>
  <si>
    <t>602_298v.jpeg</t>
  </si>
  <si>
    <t>298v</t>
  </si>
  <si>
    <t>603_299r.jpeg</t>
  </si>
  <si>
    <t>299r</t>
  </si>
  <si>
    <t>604_299v.jpeg</t>
  </si>
  <si>
    <t>299v</t>
  </si>
  <si>
    <t>605_300r.jpeg</t>
  </si>
  <si>
    <t>300r</t>
  </si>
  <si>
    <t>606_300v.jpeg</t>
  </si>
  <si>
    <t>300v</t>
  </si>
  <si>
    <t>607_301r.jpeg</t>
  </si>
  <si>
    <t>301r</t>
  </si>
  <si>
    <t>608_301v.jpeg</t>
  </si>
  <si>
    <t>301v</t>
  </si>
  <si>
    <t>609_302r.jpeg</t>
  </si>
  <si>
    <t>302r</t>
  </si>
  <si>
    <t>610_302v.jpeg</t>
  </si>
  <si>
    <t>302v</t>
  </si>
  <si>
    <t>611_303r.jpeg</t>
  </si>
  <si>
    <t>303r</t>
  </si>
  <si>
    <t>612_303v.jpeg</t>
  </si>
  <si>
    <t>303v</t>
  </si>
  <si>
    <t>613_304r.jpeg</t>
  </si>
  <si>
    <t>304r</t>
  </si>
  <si>
    <t>614_304v.jpeg</t>
  </si>
  <si>
    <t>304v</t>
  </si>
  <si>
    <t>615_305r.jpeg</t>
  </si>
  <si>
    <t>305r</t>
  </si>
  <si>
    <t>616_305v.jpeg</t>
  </si>
  <si>
    <t>305v</t>
  </si>
  <si>
    <t>617_306r.jpeg</t>
  </si>
  <si>
    <t>306r</t>
  </si>
  <si>
    <t>618_306v.jpeg</t>
  </si>
  <si>
    <t>306v</t>
  </si>
  <si>
    <t>619_307r.jpeg</t>
  </si>
  <si>
    <t>307r</t>
  </si>
  <si>
    <t>620_307v.jpeg</t>
  </si>
  <si>
    <t>307v</t>
  </si>
  <si>
    <t>621_308r.jpeg</t>
  </si>
  <si>
    <t>308r</t>
  </si>
  <si>
    <t>622_308v.jpeg</t>
  </si>
  <si>
    <t>308v</t>
  </si>
  <si>
    <t>623_309r.jpeg</t>
  </si>
  <si>
    <t>309r</t>
  </si>
  <si>
    <t>624_309v.jpeg</t>
  </si>
  <si>
    <t>309v</t>
  </si>
  <si>
    <t>625_310r.jpeg</t>
  </si>
  <si>
    <t>310r</t>
  </si>
  <si>
    <t>626_310v.jpeg</t>
  </si>
  <si>
    <t>310v</t>
  </si>
  <si>
    <t>627_311r.jpeg</t>
  </si>
  <si>
    <t>311r</t>
  </si>
  <si>
    <t>628_311v.jpeg</t>
  </si>
  <si>
    <t>311v</t>
  </si>
  <si>
    <t>629_312r.jpeg</t>
  </si>
  <si>
    <t>312r</t>
  </si>
  <si>
    <t>630_312v.jpeg</t>
  </si>
  <si>
    <t>312v</t>
  </si>
  <si>
    <t>631_313r.jpeg</t>
  </si>
  <si>
    <t>313r</t>
  </si>
  <si>
    <t>632_313v.jpeg</t>
  </si>
  <si>
    <t>313v</t>
  </si>
  <si>
    <t>633_314r.jpeg</t>
  </si>
  <si>
    <t>314r</t>
  </si>
  <si>
    <t>634_314v.jpeg</t>
  </si>
  <si>
    <t>314v</t>
  </si>
  <si>
    <t>635_315r.jpeg</t>
  </si>
  <si>
    <t>315r</t>
  </si>
  <si>
    <t>636_315v.jpeg</t>
  </si>
  <si>
    <t>315v</t>
  </si>
  <si>
    <t>637_316r.jpeg</t>
  </si>
  <si>
    <t>316r</t>
  </si>
  <si>
    <t>638_316v.jpeg</t>
  </si>
  <si>
    <t>316v</t>
  </si>
  <si>
    <t>639_317r.jpeg</t>
  </si>
  <si>
    <t>317r</t>
  </si>
  <si>
    <t>640_317v.jpeg</t>
  </si>
  <si>
    <t>317v</t>
  </si>
  <si>
    <t>641_318r.jpeg</t>
  </si>
  <si>
    <t>318r</t>
  </si>
  <si>
    <t>642_318v.jpeg</t>
  </si>
  <si>
    <t>318v</t>
  </si>
  <si>
    <t>643_319r.jpeg</t>
  </si>
  <si>
    <t>319r</t>
  </si>
  <si>
    <t>644_319v.jpeg</t>
  </si>
  <si>
    <t>319v</t>
  </si>
  <si>
    <t>645_320r.jpeg</t>
  </si>
  <si>
    <t>320r</t>
  </si>
  <si>
    <t>646_320v.jpeg</t>
  </si>
  <si>
    <t>320v</t>
  </si>
  <si>
    <t>647_321r.jpeg</t>
  </si>
  <si>
    <t>321r</t>
  </si>
  <si>
    <t>648_321v.jpeg</t>
  </si>
  <si>
    <t>321v</t>
  </si>
  <si>
    <t>649_322r.jpeg</t>
  </si>
  <si>
    <t>322r</t>
  </si>
  <si>
    <t>650_322v.jpeg</t>
  </si>
  <si>
    <t>322v</t>
  </si>
  <si>
    <t>651_323r.jpeg</t>
  </si>
  <si>
    <t>323r</t>
  </si>
  <si>
    <t>652_323v.jpeg</t>
  </si>
  <si>
    <t>323v</t>
  </si>
  <si>
    <t>653_324r.jpeg</t>
  </si>
  <si>
    <t>324r</t>
  </si>
  <si>
    <t>654_324v.jpeg</t>
  </si>
  <si>
    <t>324v</t>
  </si>
  <si>
    <t>655_325r.jpeg</t>
  </si>
  <si>
    <t>325r</t>
  </si>
  <si>
    <t>656_325v.jpeg</t>
  </si>
  <si>
    <t>325v</t>
  </si>
  <si>
    <t>657_326r.jpeg</t>
  </si>
  <si>
    <t>326r</t>
  </si>
  <si>
    <t>658_326v.jpeg</t>
  </si>
  <si>
    <t>326v</t>
  </si>
  <si>
    <t>659_327r.jpeg</t>
  </si>
  <si>
    <t>327r</t>
  </si>
  <si>
    <t>660_327v.jpeg</t>
  </si>
  <si>
    <t>327v</t>
  </si>
  <si>
    <t>661_328r.jpeg</t>
  </si>
  <si>
    <t>328r</t>
  </si>
  <si>
    <t>662_328v.jpeg</t>
  </si>
  <si>
    <t>328v</t>
  </si>
  <si>
    <t>663_329r.jpeg</t>
  </si>
  <si>
    <t>329r</t>
  </si>
  <si>
    <t>664_329v.jpeg</t>
  </si>
  <si>
    <t>329v</t>
  </si>
  <si>
    <t>665_330r.jpeg</t>
  </si>
  <si>
    <t>330r</t>
  </si>
  <si>
    <t>666_330v.jpeg</t>
  </si>
  <si>
    <t>330v</t>
  </si>
  <si>
    <t>667_331r.jpeg</t>
  </si>
  <si>
    <t>331r</t>
  </si>
  <si>
    <t>668_331v.jpeg</t>
  </si>
  <si>
    <t>331v</t>
  </si>
  <si>
    <t>669_332r.jpeg</t>
  </si>
  <si>
    <t>332r</t>
  </si>
  <si>
    <t>670_332v.jpeg</t>
  </si>
  <si>
    <t>332v</t>
  </si>
  <si>
    <t>671_333r.jpeg</t>
  </si>
  <si>
    <t>333r</t>
  </si>
  <si>
    <t>672_333v.jpeg</t>
  </si>
  <si>
    <t>333v</t>
  </si>
  <si>
    <t>673_334r.jpeg</t>
  </si>
  <si>
    <t>334r</t>
  </si>
  <si>
    <t>674_334v.jpeg</t>
  </si>
  <si>
    <t>334v</t>
  </si>
  <si>
    <t>675_335r.jpeg</t>
  </si>
  <si>
    <t>335r</t>
  </si>
  <si>
    <t>676_335v.jpeg</t>
  </si>
  <si>
    <t>335v</t>
  </si>
  <si>
    <t>677_336r.jpeg</t>
  </si>
  <si>
    <t>336r</t>
  </si>
  <si>
    <t>678_336v.jpeg</t>
  </si>
  <si>
    <t>336v</t>
  </si>
  <si>
    <t>679_337r.jpeg</t>
  </si>
  <si>
    <t>337r</t>
  </si>
  <si>
    <t>680_337v.jpeg</t>
  </si>
  <si>
    <t>337v</t>
  </si>
  <si>
    <t>681_338r.jpeg</t>
  </si>
  <si>
    <t>338r</t>
  </si>
  <si>
    <t>682_338v.jpeg</t>
  </si>
  <si>
    <t>338v</t>
  </si>
  <si>
    <t>683_339r.jpeg</t>
  </si>
  <si>
    <t>339r</t>
  </si>
  <si>
    <t>684_339v.jpeg</t>
  </si>
  <si>
    <t>339v</t>
  </si>
  <si>
    <t>685_340r.jpeg</t>
  </si>
  <si>
    <t>340r</t>
  </si>
  <si>
    <t>686_340v.jpeg</t>
  </si>
  <si>
    <t>340v</t>
  </si>
  <si>
    <t>687_341r.jpeg</t>
  </si>
  <si>
    <t>341r</t>
  </si>
  <si>
    <t>688_341v.jpeg</t>
  </si>
  <si>
    <t>341v</t>
  </si>
  <si>
    <t>689_342r.jpeg</t>
  </si>
  <si>
    <t>342r</t>
  </si>
  <si>
    <t>690_342v.jpeg</t>
  </si>
  <si>
    <t>342v</t>
  </si>
  <si>
    <t>691_343r.jpeg</t>
  </si>
  <si>
    <t>343r</t>
  </si>
  <si>
    <t>692_343v.jpeg</t>
  </si>
  <si>
    <t>343v</t>
  </si>
  <si>
    <t>693_344r.jpeg</t>
  </si>
  <si>
    <t>344r</t>
  </si>
  <si>
    <t>694_344v.jpeg</t>
  </si>
  <si>
    <t>344v</t>
  </si>
  <si>
    <t>695_345r.jpeg</t>
  </si>
  <si>
    <t>345r</t>
  </si>
  <si>
    <t>696_345v.jpeg</t>
  </si>
  <si>
    <t>345v</t>
  </si>
  <si>
    <t>697_346r.jpeg</t>
  </si>
  <si>
    <t>346r</t>
  </si>
  <si>
    <t>698_346v.jpeg</t>
  </si>
  <si>
    <t>346v</t>
  </si>
  <si>
    <t>699_347r.jpeg</t>
  </si>
  <si>
    <t>347r</t>
  </si>
  <si>
    <t>700_347v.jpeg</t>
  </si>
  <si>
    <t>347v</t>
  </si>
  <si>
    <t>701_348r.jpeg</t>
  </si>
  <si>
    <t>348r</t>
  </si>
  <si>
    <t>702_348v.jpeg</t>
  </si>
  <si>
    <t>348v</t>
  </si>
  <si>
    <t>703_349r.jpeg</t>
  </si>
  <si>
    <t>349r</t>
  </si>
  <si>
    <t>704_349v.jpeg</t>
  </si>
  <si>
    <t>349v</t>
  </si>
  <si>
    <t>705.jpeg</t>
  </si>
  <si>
    <t>706.jpeg</t>
  </si>
  <si>
    <t>707.jpeg</t>
  </si>
  <si>
    <t>708.jpeg</t>
  </si>
  <si>
    <t>Brussel, KBR, 2877-78</t>
  </si>
  <si>
    <t>HadBrief</t>
  </si>
  <si>
    <t>HadVis</t>
  </si>
  <si>
    <t>HadVis-HadLijst</t>
  </si>
  <si>
    <t>HadLijst</t>
  </si>
  <si>
    <t>HadLijst-HadLied</t>
  </si>
  <si>
    <t>HadLied</t>
  </si>
  <si>
    <t>HadLied-HadMeng</t>
  </si>
  <si>
    <t>HadMeng</t>
  </si>
  <si>
    <t>TweevormTract</t>
  </si>
  <si>
    <t>AnonMeng</t>
  </si>
  <si>
    <t>KBR 2879-80</t>
  </si>
  <si>
    <t>scribe1</t>
  </si>
  <si>
    <t>1325-1350</t>
  </si>
  <si>
    <t>scribe1-scribe2</t>
  </si>
  <si>
    <t>scribe2</t>
  </si>
  <si>
    <t>scribe2-scribe3</t>
  </si>
  <si>
    <t>scribe3</t>
  </si>
  <si>
    <t>Brussel, KBR, 2905-09</t>
  </si>
  <si>
    <t>0001_KBR_2905-9_cover</t>
  </si>
  <si>
    <t>0002_KBR_2905-9_cover</t>
  </si>
  <si>
    <t>0003_KBR_2905-9_1r</t>
  </si>
  <si>
    <t>kalender</t>
  </si>
  <si>
    <t>1400-1450</t>
  </si>
  <si>
    <t>0004_KBR_2905-9_1v</t>
  </si>
  <si>
    <t>0005_KBR_2905-9_2r</t>
  </si>
  <si>
    <t>0006_KBR_2905-9_2v</t>
  </si>
  <si>
    <t>0007_KBR_2905-9_3r</t>
  </si>
  <si>
    <t>0008_KBR_2905-9_3v</t>
  </si>
  <si>
    <t>0009_KBR_2905-9_4r</t>
  </si>
  <si>
    <t>0010_KBR_2905-9_4v</t>
  </si>
  <si>
    <t>0011_KBR_2905-9_5r</t>
  </si>
  <si>
    <t>0012_KBR_2905-9_5v</t>
  </si>
  <si>
    <t>0013_KBR_2905-9_6r</t>
  </si>
  <si>
    <t>0014_KBR_2905-9_6v</t>
  </si>
  <si>
    <t>0015_KBR_2905-9_7r</t>
  </si>
  <si>
    <t>0016_KBR_2905-9_7v</t>
  </si>
  <si>
    <t>0017_KBR_2905-9_8r</t>
  </si>
  <si>
    <t>inhoudsopgave-proloog</t>
  </si>
  <si>
    <t>0018_KBR_2905-9_8v</t>
  </si>
  <si>
    <t>0019_KBR_2905-9_9r</t>
  </si>
  <si>
    <t>proloog-horedochter</t>
  </si>
  <si>
    <t>0020_KBR_2905-9_9v</t>
  </si>
  <si>
    <t>horedochter</t>
  </si>
  <si>
    <t>0021_KBR_2905-9_10r</t>
  </si>
  <si>
    <t>0022_KBR_2905-9_10v</t>
  </si>
  <si>
    <t>0023_KBR_2905-9_11r</t>
  </si>
  <si>
    <t>0024_KBR_2905-9_11v</t>
  </si>
  <si>
    <t>0025_KBR_2905-9_12r</t>
  </si>
  <si>
    <t>0026_KBR_2905-9_12v</t>
  </si>
  <si>
    <t>0027_KBR_2905-9_13r</t>
  </si>
  <si>
    <t>0028_KBR_2905-9_13v</t>
  </si>
  <si>
    <t>0029_KBR_2905-9_14r</t>
  </si>
  <si>
    <t>0030_KBR_2905-9_14v</t>
  </si>
  <si>
    <t>0031_KBR_2905-9_15r</t>
  </si>
  <si>
    <t>0032_KBR_2905-9_15v</t>
  </si>
  <si>
    <t>0033_KBR_2905-9_16r</t>
  </si>
  <si>
    <t>0034_KBR_2905-9_16v</t>
  </si>
  <si>
    <t>0035_KBR_2905-9_17r</t>
  </si>
  <si>
    <t>0036_KBR_2905-9_17v</t>
  </si>
  <si>
    <t>0037_KBR_2905-9_18r</t>
  </si>
  <si>
    <t>0038_KBR_2905-9_18v</t>
  </si>
  <si>
    <t>0039_KBR_2905-9_19r</t>
  </si>
  <si>
    <t>0040_KBR_2905-9_19v</t>
  </si>
  <si>
    <t>0041_KBR_2905-9_20r</t>
  </si>
  <si>
    <t>0042_KBR_2905-9_20v</t>
  </si>
  <si>
    <t>0043_KBR_2905-9_21r</t>
  </si>
  <si>
    <t>0044_KBR_2905-9_21v</t>
  </si>
  <si>
    <t>0045_KBR_2905-9_22r</t>
  </si>
  <si>
    <t>0046_KBR_2905-9_22v</t>
  </si>
  <si>
    <t>0047_KBR_2905-9_23r</t>
  </si>
  <si>
    <t>0048_KBR_2905-9_23v</t>
  </si>
  <si>
    <t>0049_KBR_2905-9_24r</t>
  </si>
  <si>
    <t>0050_KBR_2905-9_24v</t>
  </si>
  <si>
    <t>0051_KBR_2905-9_25r</t>
  </si>
  <si>
    <t>0052_KBR_2905-9_25v</t>
  </si>
  <si>
    <t>0053_KBR_2905-9_26r</t>
  </si>
  <si>
    <t>0054_KBR_2905-9_26v</t>
  </si>
  <si>
    <t>0055_KBR_2905-9_27r</t>
  </si>
  <si>
    <t>0056_KBR_2905-9_27v</t>
  </si>
  <si>
    <t>0057_KBR_2905-9_28r</t>
  </si>
  <si>
    <t>0058_KBR_2905-9_28v</t>
  </si>
  <si>
    <t>0059_KBR_2905-9_29r</t>
  </si>
  <si>
    <t>0060_KBR_2905-9_29v</t>
  </si>
  <si>
    <t>0061_KBR_2905-9_30r</t>
  </si>
  <si>
    <t>0062_KBR_2905-9_30v</t>
  </si>
  <si>
    <t>0063_KBR_2905-9_31r</t>
  </si>
  <si>
    <t>0064_KBR_2905-9_31v</t>
  </si>
  <si>
    <t>0065_KBR_2905-9_32r</t>
  </si>
  <si>
    <t>0066_KBR_2905-9_32v</t>
  </si>
  <si>
    <t>0067_KBR_2905-9_33r</t>
  </si>
  <si>
    <t>0068_KBR_2905-9_33v</t>
  </si>
  <si>
    <t>0069_KBR_2905-9_34r</t>
  </si>
  <si>
    <t>0070_KBR_2905-9_34v</t>
  </si>
  <si>
    <t>0071_KBR_2905-9_35r</t>
  </si>
  <si>
    <t>0072_KBR_2905-9_35v</t>
  </si>
  <si>
    <t>0073_KBR_2905-9_36r</t>
  </si>
  <si>
    <t>0074_KBR_2905-9_36v</t>
  </si>
  <si>
    <t>0075_KBR_2905-9_37r</t>
  </si>
  <si>
    <t>0076_KBR_2905-9_37v</t>
  </si>
  <si>
    <t>0077_KBR_2905-9_38r</t>
  </si>
  <si>
    <t>0078_KBR_2905-9_38v</t>
  </si>
  <si>
    <t>0079_KBR_2905-9_39r</t>
  </si>
  <si>
    <t>0080_KBR_2905-9_39v</t>
  </si>
  <si>
    <t>0081_KBR_2905-9_40r</t>
  </si>
  <si>
    <t>0082_KBR_2905-9_40v</t>
  </si>
  <si>
    <t>0083_KBR_2905-9_41r</t>
  </si>
  <si>
    <t>0084_KBR_2905-9_41v</t>
  </si>
  <si>
    <t>0085_KBR_2905-9_42r</t>
  </si>
  <si>
    <t>0086_KBR_2905-9_42v</t>
  </si>
  <si>
    <t>0087_KBR_2905-9_43r</t>
  </si>
  <si>
    <t>0088_KBR_2905-9_43v</t>
  </si>
  <si>
    <t>0089_KBR_2905-9_44r</t>
  </si>
  <si>
    <t>0090_KBR_2905-9_44v</t>
  </si>
  <si>
    <t>0091_KBR_2905-9_45r</t>
  </si>
  <si>
    <t>0092_KBR_2905-9_45v</t>
  </si>
  <si>
    <t>0093_KBR_2905-9_46r</t>
  </si>
  <si>
    <t>0094_KBR_2905-9_46v</t>
  </si>
  <si>
    <t>0095_KBR_2905-9_47r</t>
  </si>
  <si>
    <t>0096_KBR_2905-9_47v</t>
  </si>
  <si>
    <t>0097_KBR_2905-9_48r</t>
  </si>
  <si>
    <t>0098_KBR_2905-9_48v</t>
  </si>
  <si>
    <t>0099_KBR_2905-9_49r</t>
  </si>
  <si>
    <t>0100_KBR_2905-9_49v</t>
  </si>
  <si>
    <t>0101_KBR_2905-9_50r</t>
  </si>
  <si>
    <t>0102_KBR_2905-9_50v</t>
  </si>
  <si>
    <t>0103_KBR_2905-9_51r</t>
  </si>
  <si>
    <t>0104_KBR_2905-9_51v</t>
  </si>
  <si>
    <t>0105_KBR_2905-9_52r</t>
  </si>
  <si>
    <t>0106_KBR_2905-9_52v</t>
  </si>
  <si>
    <t>0107_KBR_2905-9_53r</t>
  </si>
  <si>
    <t>0108_KBR_2905-9_53v</t>
  </si>
  <si>
    <t>0109_KBR_2905-9_54r</t>
  </si>
  <si>
    <t>0110_KBR_2905-9_54v</t>
  </si>
  <si>
    <t>0111_KBR_2905-9_55r</t>
  </si>
  <si>
    <t>0112_KBR_2905-9_55v</t>
  </si>
  <si>
    <t>0113_KBR_2905-9_56r</t>
  </si>
  <si>
    <t>0114_KBR_2905-9_56v</t>
  </si>
  <si>
    <t>0115_KBR_2905-9_57r</t>
  </si>
  <si>
    <t>0116_KBR_2905-9_57v</t>
  </si>
  <si>
    <t>0117_KBR_2905-9_58r</t>
  </si>
  <si>
    <t>0118_KBR_2905-9_58v</t>
  </si>
  <si>
    <t>0119_KBR_2905-9_59r</t>
  </si>
  <si>
    <t>0120_KBR_2905-9_59v</t>
  </si>
  <si>
    <t>0121_KBR_2905-9_60r</t>
  </si>
  <si>
    <t>0122_KBR_2905-9_60v</t>
  </si>
  <si>
    <t>0123_KBR_2905-9_61r</t>
  </si>
  <si>
    <t>0124_KBR_2905-9_61v</t>
  </si>
  <si>
    <t>0125_KBR_2905-9_62r</t>
  </si>
  <si>
    <t>0126_KBR_2905-9_62v</t>
  </si>
  <si>
    <t>0127_KBR_2905-9_63r</t>
  </si>
  <si>
    <t>0128_KBR_2905-9_63v</t>
  </si>
  <si>
    <t>0129_KBR_2905-9_64r</t>
  </si>
  <si>
    <t>0130_KBR_2905-9_64v</t>
  </si>
  <si>
    <t>0131_KBR_2905-9_65r</t>
  </si>
  <si>
    <t>0132_KBR_2905-9_65v</t>
  </si>
  <si>
    <t>0133_KBR_2905-9_66r</t>
  </si>
  <si>
    <t>0134_KBR_2905-9_66v</t>
  </si>
  <si>
    <t>0135_KBR_2905-9_67r</t>
  </si>
  <si>
    <t>0136_KBR_2905-9_67v</t>
  </si>
  <si>
    <t>0137_KBR_2905-9_68r</t>
  </si>
  <si>
    <t>0138_KBR_2905-9_68v</t>
  </si>
  <si>
    <t>0139_KBR_2905-9_69r</t>
  </si>
  <si>
    <t>0140_KBR_2905-9_69v</t>
  </si>
  <si>
    <t>0141_KBR_2905-9_70r</t>
  </si>
  <si>
    <t>0142_KBR_2905-9_70v</t>
  </si>
  <si>
    <t>0143_KBR_2905-9_71r</t>
  </si>
  <si>
    <t>0144_KBR_2905-9_71v</t>
  </si>
  <si>
    <t>0145_KBR_2905-9_72r</t>
  </si>
  <si>
    <t>0146_KBR_2905-9_72v</t>
  </si>
  <si>
    <t>0147_KBR_2905-9_73r</t>
  </si>
  <si>
    <t>0148_KBR_2905-9_73v</t>
  </si>
  <si>
    <t>0149_KBR_2905-9_74r</t>
  </si>
  <si>
    <t>0150_KBR_2905-9_74v</t>
  </si>
  <si>
    <t>0151_KBR_2905-9_75r</t>
  </si>
  <si>
    <t>0152_KBR_2905-9_75v</t>
  </si>
  <si>
    <t>0153_KBR_2905-9_76r</t>
  </si>
  <si>
    <t>0154_KBR_2905-9_76v</t>
  </si>
  <si>
    <t>0155_KBR_2905-9_77r</t>
  </si>
  <si>
    <t>0156_KBR_2905-9_77v</t>
  </si>
  <si>
    <t>0157_KBR_2905-9_78r</t>
  </si>
  <si>
    <t>0158_KBR_2905-9_78v</t>
  </si>
  <si>
    <t>0159_KBR_2905-9_79r</t>
  </si>
  <si>
    <t>0160_KBR_2905-9_79v</t>
  </si>
  <si>
    <t>0161_KBR_2905-9_80r</t>
  </si>
  <si>
    <t>0162_KBR_2905-9_80v</t>
  </si>
  <si>
    <t>0163_KBR_2905-9_81r</t>
  </si>
  <si>
    <t>0164_KBR_2905-9_81v</t>
  </si>
  <si>
    <t>0165_KBR_2905-9_82r</t>
  </si>
  <si>
    <t>0166_KBR_2905-9_82v</t>
  </si>
  <si>
    <t>0167_KBR_2905-9_83r</t>
  </si>
  <si>
    <t>0168_KBR_2905-9_83v</t>
  </si>
  <si>
    <t>0169_KBR_2905-9_84r</t>
  </si>
  <si>
    <t>0170_KBR_2905-9_84v</t>
  </si>
  <si>
    <t>0171_KBR_2905-9_85r</t>
  </si>
  <si>
    <t>0172_KBR_2905-9_85v</t>
  </si>
  <si>
    <t>0173_KBR_2905-9_86r</t>
  </si>
  <si>
    <t>0174_KBR_2905-9_86v</t>
  </si>
  <si>
    <t>0175_KBR_2905-9_87r</t>
  </si>
  <si>
    <t>0176_KBR_2905-9_87v</t>
  </si>
  <si>
    <t>0177_KBR_2905-9_88r</t>
  </si>
  <si>
    <t>0178_KBR_2905-9_88v</t>
  </si>
  <si>
    <t>0179_KBR_2905-9_89r</t>
  </si>
  <si>
    <t>0180_KBR_2905-9_89v</t>
  </si>
  <si>
    <t>0181_KBR_2905-9_90r</t>
  </si>
  <si>
    <t>0182_KBR_2905-9_90v</t>
  </si>
  <si>
    <t>0183_KBR_2905-9_91r</t>
  </si>
  <si>
    <t>0184_KBR_2905-9_91v</t>
  </si>
  <si>
    <t>0185_KBR_2905-9_92r</t>
  </si>
  <si>
    <t>0186_KBR_2905-9_92v</t>
  </si>
  <si>
    <t>0187_KBR_2905-9_93r</t>
  </si>
  <si>
    <t>0188_KBR_2905-9_93v</t>
  </si>
  <si>
    <t>0189_KBR_2905-9_94r</t>
  </si>
  <si>
    <t>0190_KBR_2905-9_94v</t>
  </si>
  <si>
    <t>0191_KBR_2905-9_95r</t>
  </si>
  <si>
    <t>0192_KBR_2905-9_95v</t>
  </si>
  <si>
    <t>0193_KBR_2905-9_96r</t>
  </si>
  <si>
    <t>0194_KBR_2905-9_96v</t>
  </si>
  <si>
    <t>0195_KBR_2905-9_97r</t>
  </si>
  <si>
    <t>0196_KBR_2905-9_97v</t>
  </si>
  <si>
    <t>0197_KBR_2905-9_98r</t>
  </si>
  <si>
    <t>0198_KBR_2905-9_98v</t>
  </si>
  <si>
    <t>0199_KBR_2905-9_99r</t>
  </si>
  <si>
    <t>0200_KBR_2905-9_99v</t>
  </si>
  <si>
    <t>0201_KBR_2905-9_100r</t>
  </si>
  <si>
    <t>0202_KBR_2905-9_100v</t>
  </si>
  <si>
    <t>0203_KBR_2905-9_101r</t>
  </si>
  <si>
    <t>0204_KBR_2905-9_101v</t>
  </si>
  <si>
    <t>0205_KBR_2905-9_102r</t>
  </si>
  <si>
    <t>0206_KBR_2905-9_102v</t>
  </si>
  <si>
    <t>0207_KBR_2905-9_103r</t>
  </si>
  <si>
    <t>0208_KBR_2905-9_103v</t>
  </si>
  <si>
    <t>0209_KBR_2905-9_104r</t>
  </si>
  <si>
    <t>0210_KBR_2905-9_104v</t>
  </si>
  <si>
    <t>0211_KBR_2905-9_105r</t>
  </si>
  <si>
    <t>0212_KBR_2905-9_105v</t>
  </si>
  <si>
    <t>0213_KBR_2905-9_106r</t>
  </si>
  <si>
    <t>0214_KBR_2905-9_106v</t>
  </si>
  <si>
    <t>0215_KBR_2905-9_107r</t>
  </si>
  <si>
    <t>bezittersmerk</t>
  </si>
  <si>
    <t>π</t>
  </si>
  <si>
    <t>0216_KBR_2905-9_107v</t>
  </si>
  <si>
    <t>0217_KBR_2905-9_108r</t>
  </si>
  <si>
    <t>1400-1500</t>
  </si>
  <si>
    <t>0218_KBR_2905-9_108v</t>
  </si>
  <si>
    <t>0219_KBR_2905-9_109r</t>
  </si>
  <si>
    <t>0220_KBR_2905-9_109v</t>
  </si>
  <si>
    <t>0221_KBR_2905-9_110r</t>
  </si>
  <si>
    <t>autom_baselines</t>
  </si>
  <si>
    <t>0222_KBR_2905-9_110v</t>
  </si>
  <si>
    <t>0223_KBR_2905-9_111r</t>
  </si>
  <si>
    <t>0224_KBR_2905-9_111v</t>
  </si>
  <si>
    <t>0225_KBR_2905-9_112r</t>
  </si>
  <si>
    <t>0226_KBR_2905-9_112v</t>
  </si>
  <si>
    <t>0227_KBR_2905-9_113r</t>
  </si>
  <si>
    <t>0228_KBR_2905-9_113v</t>
  </si>
  <si>
    <t>0229_KBR_2905-9_114r</t>
  </si>
  <si>
    <t>0230_KBR_2905-9_114v</t>
  </si>
  <si>
    <t>0231_KBR_2905-9_115r</t>
  </si>
  <si>
    <t>0232_KBR_2905-9_115v</t>
  </si>
  <si>
    <t>0233_KBR_2905-9_116r</t>
  </si>
  <si>
    <t>0234_KBR_2905-9_116v</t>
  </si>
  <si>
    <t>0235_KBR_2905-9_117r</t>
  </si>
  <si>
    <t>0236_KBR_2905-9_117v</t>
  </si>
  <si>
    <t>0237_KBR_2905-9_118r</t>
  </si>
  <si>
    <t>0238_KBR_2905-9_118v</t>
  </si>
  <si>
    <t>0239_KBR_2905-9_119r</t>
  </si>
  <si>
    <t>0240_KBR_2905-9_119v</t>
  </si>
  <si>
    <t>0241_KBR_2905-9_120r</t>
  </si>
  <si>
    <t>0242_KBR_2905-9_120v</t>
  </si>
  <si>
    <t>0243_KBR_2905-9_121r</t>
  </si>
  <si>
    <t>0244_KBR_2905-9_121v</t>
  </si>
  <si>
    <t>0245_KBR_2905-9_122r</t>
  </si>
  <si>
    <t>0246_KBR_2905-9_122v</t>
  </si>
  <si>
    <t>0247_KBR_2905-9_123r</t>
  </si>
  <si>
    <t>0248_KBR_2905-9_123v</t>
  </si>
  <si>
    <t>0249_KBR_2905-9_124r</t>
  </si>
  <si>
    <t>0250_KBR_2905-9_124v</t>
  </si>
  <si>
    <t>0251_KBR_2905-9_125r</t>
  </si>
  <si>
    <t>0252_KBR_2905-9_125v</t>
  </si>
  <si>
    <t>0253_KBR_2905-9_126r</t>
  </si>
  <si>
    <t>0254_KBR_2905-9_126v</t>
  </si>
  <si>
    <t>0255_KBR_2905-9_127r</t>
  </si>
  <si>
    <t>0256_KBR_2905-9_127v</t>
  </si>
  <si>
    <t>0257_KBR_2905-9_128r</t>
  </si>
  <si>
    <t>0258_KBR_2905-9_128v</t>
  </si>
  <si>
    <t>0259_KBR_2905-9_129r</t>
  </si>
  <si>
    <t>0260_KBR_2905-9_129v</t>
  </si>
  <si>
    <t>0261_KBR_2905-9_130r</t>
  </si>
  <si>
    <t>0262_KBR_2905-9_130v</t>
  </si>
  <si>
    <t>0263_KBR_2905-9_131r</t>
  </si>
  <si>
    <t>0264_KBR_2905-9_131v</t>
  </si>
  <si>
    <t>0265_KBR_2905-9_132r</t>
  </si>
  <si>
    <t>0266_KBR_2905-9_132v</t>
  </si>
  <si>
    <t>0267_KBR_2905-9_133r</t>
  </si>
  <si>
    <t>0268_KBR_2905-9_133v</t>
  </si>
  <si>
    <t>0269_KBR_2905-9_134r</t>
  </si>
  <si>
    <t>0270_KBR_2905-9_134v</t>
  </si>
  <si>
    <t>0271_KBR_2905-9_135r</t>
  </si>
  <si>
    <t>0272_KBR_2905-9_135v</t>
  </si>
  <si>
    <t>0273_KBR_2905-9_136r</t>
  </si>
  <si>
    <t>0274_KBR_2905-9_136v</t>
  </si>
  <si>
    <t>0275_KBR_2905-9_137r</t>
  </si>
  <si>
    <t>0276_KBR_2905-9_137v</t>
  </si>
  <si>
    <t>0277_KBR_2905-9_138r</t>
  </si>
  <si>
    <t>0278_KBR_2905-9_138v</t>
  </si>
  <si>
    <t>0279_KBR_2905-9_139r</t>
  </si>
  <si>
    <t>0280_KBR_2905-9_139v</t>
  </si>
  <si>
    <t>0281_KBR_2905-9_140r</t>
  </si>
  <si>
    <t>0282_KBR_2905-9_140v</t>
  </si>
  <si>
    <t>0283_KBR_2905-9_141r</t>
  </si>
  <si>
    <t>0284_KBR_2905-9_141v</t>
  </si>
  <si>
    <t>0285_KBR_2905-9_142r</t>
  </si>
  <si>
    <t>0286_KBR_2905-9_142v</t>
  </si>
  <si>
    <t>0287_KBR_2905-9_143r</t>
  </si>
  <si>
    <t>0288_KBR_2905-9_143v</t>
  </si>
  <si>
    <t>0289_KBR_2905-9_144r</t>
  </si>
  <si>
    <t>0290_KBR_2905-9_144v</t>
  </si>
  <si>
    <t>0291_KBR_2905-9_145r</t>
  </si>
  <si>
    <t>0292_KBR_2905-9_145v</t>
  </si>
  <si>
    <t>0293_KBR_2905-9_146r</t>
  </si>
  <si>
    <t>0294_KBR_2905-9_146v</t>
  </si>
  <si>
    <t>0295_KBR_2905-9_147r</t>
  </si>
  <si>
    <t>0296_KBR_2905-9_147v</t>
  </si>
  <si>
    <t>0297_KBR_2905-9_148r</t>
  </si>
  <si>
    <t>0298_KBR_2905-9_148v</t>
  </si>
  <si>
    <t>0299_KBR_2905-9_149r</t>
  </si>
  <si>
    <t>0300_KBR_2905-9_149v</t>
  </si>
  <si>
    <t>0301_KBR_2905-9_150r</t>
  </si>
  <si>
    <t>0302_KBR_2905-9_150v</t>
  </si>
  <si>
    <t>0303_KBR_2905-9_151r</t>
  </si>
  <si>
    <t>0304_KBR_2905-9_151v</t>
  </si>
  <si>
    <t>0305_KBR_2905-9_152r</t>
  </si>
  <si>
    <t>0306_KBR_2905-9_152v</t>
  </si>
  <si>
    <t>0307_KBR_2905-9_153r</t>
  </si>
  <si>
    <t>0308_KBR_2905-9_153v</t>
  </si>
  <si>
    <t>0309_KBR_2905-9_154r</t>
  </si>
  <si>
    <t>0310_KBR_2905-9_154v</t>
  </si>
  <si>
    <t>0311_KBR_2905-9_155r</t>
  </si>
  <si>
    <t>0312_KBR_2905-9_155v</t>
  </si>
  <si>
    <t>0313_KBR_2905-9_156r</t>
  </si>
  <si>
    <t>0314_KBR_2905-9_156v</t>
  </si>
  <si>
    <t>0315_KBR_2905-9_157r</t>
  </si>
  <si>
    <t>0316_KBR_2905-9_157v</t>
  </si>
  <si>
    <t>0317_KBR_2905-9_158r</t>
  </si>
  <si>
    <t>latin-middledutch</t>
  </si>
  <si>
    <t>0318_KBR_2905-9_158v</t>
  </si>
  <si>
    <t>0319_KBR_2905-9_159r</t>
  </si>
  <si>
    <t>0320_KBR_2905-9_159v</t>
  </si>
  <si>
    <t>0321_KBR_2905-9_160r</t>
  </si>
  <si>
    <t>0322_KBR_2905-9_160v</t>
  </si>
  <si>
    <t>0323_KBR_2905-9_161r</t>
  </si>
  <si>
    <t>0324_KBR_2905-9_161v</t>
  </si>
  <si>
    <t>0325_KBR_2905-9_162r</t>
  </si>
  <si>
    <t>0326_KBR_2905-9_162v</t>
  </si>
  <si>
    <t>0327_KBR_2905-9_163r</t>
  </si>
  <si>
    <t>0328_KBR_2905-9_163v</t>
  </si>
  <si>
    <t>0329_KBR_2905-9_164r</t>
  </si>
  <si>
    <t>0330_KBR_2905-9_164v</t>
  </si>
  <si>
    <t>0331_KBR_2905-9_165r</t>
  </si>
  <si>
    <t>0332_KBR_2905-9_165v</t>
  </si>
  <si>
    <t>0333_KBR_2905-9_166r</t>
  </si>
  <si>
    <t>0334_KBR_2905-9_166v</t>
  </si>
  <si>
    <t>0335_KBR_2905-9_167r</t>
  </si>
  <si>
    <t>0336_KBR_2905-9_167v</t>
  </si>
  <si>
    <t>0337_KBR_2905-9_168r</t>
  </si>
  <si>
    <t>0338_KBR_2905-9_168v</t>
  </si>
  <si>
    <t>0339_KBR_2905-9_169r</t>
  </si>
  <si>
    <t>0340_KBR_2905-9_169v</t>
  </si>
  <si>
    <t>0341_KBR_2905-9_170r</t>
  </si>
  <si>
    <t>0342_KBR_2905-9_170v</t>
  </si>
  <si>
    <t>0343_KBR_2905-9_171r</t>
  </si>
  <si>
    <t>0344_KBR_2905-9_171v</t>
  </si>
  <si>
    <t>0345_KBR_2905-9_172r</t>
  </si>
  <si>
    <t>0346_KBR_2905-9_172v</t>
  </si>
  <si>
    <t>0347_KBR_2905-9_173r</t>
  </si>
  <si>
    <t>0348_KBR_2905-9_173v</t>
  </si>
  <si>
    <t>0349_KBR_2905-9_174r</t>
  </si>
  <si>
    <t>0350_KBR_2905-9_174v</t>
  </si>
  <si>
    <t>0351_KBR_2905-9_175r</t>
  </si>
  <si>
    <t>VIII</t>
  </si>
  <si>
    <t>0352_KBR_2905-9_175v</t>
  </si>
  <si>
    <t>0353_KBR_2905-9_176r</t>
  </si>
  <si>
    <t>0354_KBR_2905-9_176v</t>
  </si>
  <si>
    <t>0355_KBR_2905-9_177r</t>
  </si>
  <si>
    <t>0356_KBR_2905-9_177v</t>
  </si>
  <si>
    <t>0357_KBR_2905-9_178r</t>
  </si>
  <si>
    <t>0358_KBR_2905-9_178v</t>
  </si>
  <si>
    <t>0359_KBR_2905-9_179r</t>
  </si>
  <si>
    <t>IX</t>
  </si>
  <si>
    <t>0360_KBR_2905-9_179v</t>
  </si>
  <si>
    <t>0361_KBR_2905-9_180r</t>
  </si>
  <si>
    <t>0362_KBR_2905-9_180v</t>
  </si>
  <si>
    <t>0363_KBR_2905-9_181r</t>
  </si>
  <si>
    <t>0364_KBR_2905-9_181v</t>
  </si>
  <si>
    <t>0365_KBR_2905-9_182r</t>
  </si>
  <si>
    <t>0366_KBR_2905-9_182v</t>
  </si>
  <si>
    <t>0367_KBR_2905-9_183r</t>
  </si>
  <si>
    <t>0368_KBR_2905-9_183v</t>
  </si>
  <si>
    <t>0369_KBR_2905-9_184r</t>
  </si>
  <si>
    <t>0370_KBR_2905-9_184v</t>
  </si>
  <si>
    <t>0371_KBR_2905-9_185r</t>
  </si>
  <si>
    <t>0372_KBR_2905-9_185v</t>
  </si>
  <si>
    <t>0373_KBR_2905-9_186r</t>
  </si>
  <si>
    <t>0374_KBR_2905-9_186v</t>
  </si>
  <si>
    <t>0375_KBR_2905-9_187r</t>
  </si>
  <si>
    <t>0376_KBR_2905-9_187v</t>
  </si>
  <si>
    <t>0377_KBR_2905-9_188r</t>
  </si>
  <si>
    <t>0378_KBR_2905-9_188v</t>
  </si>
  <si>
    <t>0379_KBR_2905-9_189r</t>
  </si>
  <si>
    <t>0380_KBR_2905-9_189v</t>
  </si>
  <si>
    <t>0381_KBR_2905-9_190r</t>
  </si>
  <si>
    <t>0382_KBR_2905-9_190v</t>
  </si>
  <si>
    <t>0383_KBR_2905-9_191r</t>
  </si>
  <si>
    <t>0384_KBR_2905-9_191v</t>
  </si>
  <si>
    <t>0385_KBR_2905-9_192r</t>
  </si>
  <si>
    <t>0386_KBR_2905-9_192v</t>
  </si>
  <si>
    <t>0387_KBR_2905-9_193r</t>
  </si>
  <si>
    <t>0388_KBR_2905-9_193v</t>
  </si>
  <si>
    <t>0389_KBR_2905-9_194r</t>
  </si>
  <si>
    <t>0390_KBR_2905-9_194v</t>
  </si>
  <si>
    <t>0391_KBR_2905-9_195r</t>
  </si>
  <si>
    <t>X</t>
  </si>
  <si>
    <t>0392_KBR_2905-9_195v</t>
  </si>
  <si>
    <t>0393_KBR_2905-9_196r</t>
  </si>
  <si>
    <t>0394_KBR_2905-9_196v</t>
  </si>
  <si>
    <t>0395_KBR_2905-9_back</t>
  </si>
  <si>
    <t>0396_KBR_2905-9_back</t>
  </si>
  <si>
    <t>Brussel, KBR, 2979</t>
  </si>
  <si>
    <t>001_KBR2979_cover.tiff</t>
  </si>
  <si>
    <t>002_KBR2979_flyleaf.tiff</t>
  </si>
  <si>
    <t>003_KBR2979_flyleaf.tiff</t>
  </si>
  <si>
    <t>004_KBR2979_flyleaf.tiff</t>
  </si>
  <si>
    <t>005_KBR2979_Ir.tiff</t>
  </si>
  <si>
    <t>Ir</t>
  </si>
  <si>
    <t>006_KBR2979_Iv.tiff</t>
  </si>
  <si>
    <t>Iv</t>
  </si>
  <si>
    <t>007_KBR2979_IIr.tiff</t>
  </si>
  <si>
    <t>IIr</t>
  </si>
  <si>
    <t>008_KBR2979_IIv.tiff</t>
  </si>
  <si>
    <t>IIv</t>
  </si>
  <si>
    <t>009_KBR2979_1r.tiff</t>
  </si>
  <si>
    <t>evangMat</t>
  </si>
  <si>
    <t>010_KBR2979_1v.tiff</t>
  </si>
  <si>
    <t>011_KBR2979_2r.tiff</t>
  </si>
  <si>
    <t>012_KBR2979_2v.tiff</t>
  </si>
  <si>
    <t>013_KBR2979_3r.tiff</t>
  </si>
  <si>
    <t>014_KBR2979_3v.tiff</t>
  </si>
  <si>
    <t>015_KBR2979_4r.tiff</t>
  </si>
  <si>
    <t>016_KBR2979_4v.tiff</t>
  </si>
  <si>
    <t>017_KBR2979_5r.tiff</t>
  </si>
  <si>
    <t>018_KBR2979_5v.tiff</t>
  </si>
  <si>
    <t>019_KBR2979_6r.tiff</t>
  </si>
  <si>
    <t>020_KBR2979_6v.tiff</t>
  </si>
  <si>
    <t>021_KBR2979_7r.tiff</t>
  </si>
  <si>
    <t>022_KBR2979_7v.tiff</t>
  </si>
  <si>
    <t>023_KBR2979_8r.tiff</t>
  </si>
  <si>
    <t>024_KBR2979_8v.tiff</t>
  </si>
  <si>
    <t>025_KBR2979_9r.tiff</t>
  </si>
  <si>
    <t>perikopen</t>
  </si>
  <si>
    <t>026_KBR2979_9v.tiff</t>
  </si>
  <si>
    <t>027_KBR2979_10r.tiff</t>
  </si>
  <si>
    <t>028_KBR2979_10v.tiff</t>
  </si>
  <si>
    <t>029_KBR2979_11r.tiff</t>
  </si>
  <si>
    <t>030_KBR2979_11v.tiff</t>
  </si>
  <si>
    <t>031_KBR2979_12r.tiff</t>
  </si>
  <si>
    <t>032_KBR2979_12v.tiff</t>
  </si>
  <si>
    <t>033_KBR2979_13r.tiff</t>
  </si>
  <si>
    <t>034_KBR2979_13v.tiff</t>
  </si>
  <si>
    <t>035_KBR2979_14r.tiff</t>
  </si>
  <si>
    <t>036_KBR2979_14v.tiff</t>
  </si>
  <si>
    <t>037_KBR2979_15r.tiff</t>
  </si>
  <si>
    <t>038_KBR2979_15v.tiff</t>
  </si>
  <si>
    <t>039_KBR2979_16r.tiff</t>
  </si>
  <si>
    <t>040_KBR2979_16v.tiff</t>
  </si>
  <si>
    <t>041_KBR2979_17r.tiff</t>
  </si>
  <si>
    <t>042_KBR2979_17v.tiff</t>
  </si>
  <si>
    <t>043_KBR2979_18r.tiff</t>
  </si>
  <si>
    <t>044_KBR2979_18v.tiff</t>
  </si>
  <si>
    <t>045_KBR2979_19r.tiff</t>
  </si>
  <si>
    <t>046_KBR2979_19v.tiff</t>
  </si>
  <si>
    <t>047_KBR2979_20r.tiff</t>
  </si>
  <si>
    <t>048_KBR2979_20v.tiff</t>
  </si>
  <si>
    <t>049_KBR2979_21r.tiff</t>
  </si>
  <si>
    <t>050_KBR2979_21v.tiff</t>
  </si>
  <si>
    <t>051_KBR2979_22r.tiff</t>
  </si>
  <si>
    <t>052_KBR2979_22v.tiff</t>
  </si>
  <si>
    <t>053_KBR2979_23r.tiff</t>
  </si>
  <si>
    <t>054_KBR2979_23v.tiff</t>
  </si>
  <si>
    <t>055_KBR2979_24r.tiff</t>
  </si>
  <si>
    <t>056_KBR2979_24v.tiff</t>
  </si>
  <si>
    <t>057_KBR2979_25r.tiff</t>
  </si>
  <si>
    <t>058_KBR2979_25v.tiff</t>
  </si>
  <si>
    <t>059_KBR2979_26r.tiff</t>
  </si>
  <si>
    <t>060_KBR2979_26v.tiff</t>
  </si>
  <si>
    <t>061_KBR2979_27r.tiff</t>
  </si>
  <si>
    <t>062_KBR2979_27v.tiff</t>
  </si>
  <si>
    <t>063_KBR2979_28r.tiff</t>
  </si>
  <si>
    <t>064_KBR2979_28v.tiff</t>
  </si>
  <si>
    <t>065_KBR2979_29r.tiff</t>
  </si>
  <si>
    <t>066_KBR2979_29v.tiff</t>
  </si>
  <si>
    <t>067_KBR2979_30r.tiff</t>
  </si>
  <si>
    <t>068_KBR2979_30v.tiff</t>
  </si>
  <si>
    <t>069_KBR2979_31r.tiff</t>
  </si>
  <si>
    <t>070_KBR2979_31v.tiff</t>
  </si>
  <si>
    <t>071_KBR2979_32r.tiff</t>
  </si>
  <si>
    <t>072_KBR2979_32v.tiff</t>
  </si>
  <si>
    <t>073_KBR2979_33r.tiff</t>
  </si>
  <si>
    <t>074_KBR2979_33v.tiff</t>
  </si>
  <si>
    <t>075_KBR2979_34r.tiff</t>
  </si>
  <si>
    <t>076_KBR2979_34v.tiff</t>
  </si>
  <si>
    <t>077_KBR2979_35r.tiff</t>
  </si>
  <si>
    <t>078_KBR2979_35v.tiff</t>
  </si>
  <si>
    <t>079_KBR2979_36r.tiff</t>
  </si>
  <si>
    <t>080_KBR2979_36v.tiff</t>
  </si>
  <si>
    <t>081_KBR2979_37r.tiff</t>
  </si>
  <si>
    <t>082_KBR2979_37v.tiff</t>
  </si>
  <si>
    <t>083_KBR2979_38r.tiff</t>
  </si>
  <si>
    <t>084_KBR2979_38v.tiff</t>
  </si>
  <si>
    <t>085_KBR2979_39r.tiff</t>
  </si>
  <si>
    <t>086_KBR2979_39v.tiff</t>
  </si>
  <si>
    <t>087_KBR2979_40r.tiff</t>
  </si>
  <si>
    <t>088_KBR2979_40v.tiff</t>
  </si>
  <si>
    <t>089_KBR2979_41r.tiff</t>
  </si>
  <si>
    <t>090_KBR2979_41v.tiff</t>
  </si>
  <si>
    <t>091_KBR2979_42r.tiff</t>
  </si>
  <si>
    <t>092_KBR2979_42v.tiff</t>
  </si>
  <si>
    <t>093_KBR2979_43r.tiff</t>
  </si>
  <si>
    <t>094_KBR2979_43v.tiff</t>
  </si>
  <si>
    <t>095_KBR2979_44r.tiff</t>
  </si>
  <si>
    <t>096_KBR2979_44v.tiff</t>
  </si>
  <si>
    <t>097_KBR2979_45r.tiff</t>
  </si>
  <si>
    <t>098_KBR2979_45v.tiff</t>
  </si>
  <si>
    <t>099_KBR2979_46r.tiff</t>
  </si>
  <si>
    <t>100_KBR2979_46v.tiff</t>
  </si>
  <si>
    <t>101_KBR2979_47r.tiff</t>
  </si>
  <si>
    <t>102_KBR2979_47v.tiff</t>
  </si>
  <si>
    <t>103_KBR2979_48r.tiff</t>
  </si>
  <si>
    <t>104_KBR2979_48v.tiff</t>
  </si>
  <si>
    <t>105_KBR2979_49r.tiff</t>
  </si>
  <si>
    <t>C</t>
  </si>
  <si>
    <t>106_KBR2979_49v.tiff</t>
  </si>
  <si>
    <t>107_KBR2979_50r.tiff</t>
  </si>
  <si>
    <t>108_KBR2979_50v.tiff</t>
  </si>
  <si>
    <t>109_KBR2979_51r.tiff</t>
  </si>
  <si>
    <t>110_KBR2979_51v.tiff</t>
  </si>
  <si>
    <t>111_KBR2979_52r.tiff</t>
  </si>
  <si>
    <t>112_KBR2979_52v.tiff</t>
  </si>
  <si>
    <t>113_KBR2979_53r.tiff</t>
  </si>
  <si>
    <t>114_KBR2979_53v.tiff</t>
  </si>
  <si>
    <t>115_KBR2979_54r.tiff</t>
  </si>
  <si>
    <t>116_KBR2979_54v.tiff</t>
  </si>
  <si>
    <t>117_KBR2979_55r.tiff</t>
  </si>
  <si>
    <t>118_KBR2979_55v.tiff</t>
  </si>
  <si>
    <t>119_KBR2979_56r.tiff</t>
  </si>
  <si>
    <t>120_KBR2979_56v.tiff</t>
  </si>
  <si>
    <t>121_KBR2979_57r.tiff</t>
  </si>
  <si>
    <t>122_KBR2979_57v.tiff</t>
  </si>
  <si>
    <t>123_KBR2979_58r.tiff</t>
  </si>
  <si>
    <t>124_KBR2979_58v.tiff</t>
  </si>
  <si>
    <t>125_KBR2979_59r.tiff</t>
  </si>
  <si>
    <t>evangMarc</t>
  </si>
  <si>
    <t>E</t>
  </si>
  <si>
    <t>126_KBR2979_59v.tiff</t>
  </si>
  <si>
    <t>127_KBR2979_60r.tiff</t>
  </si>
  <si>
    <t>128_KBR2979_60v.tiff</t>
  </si>
  <si>
    <t>129_KBR2979_61r.tiff</t>
  </si>
  <si>
    <t>130_KBR2979_61v.tiff</t>
  </si>
  <si>
    <t>131_KBR2979_62r.tiff</t>
  </si>
  <si>
    <t>132_KBR2979_62v.tiff</t>
  </si>
  <si>
    <t>133_KBR2979_63r.tiff</t>
  </si>
  <si>
    <t>134_KBR2979_63v.tiff</t>
  </si>
  <si>
    <t>135_KBR2979_64r.tiff</t>
  </si>
  <si>
    <t>136_KBR2979_64v.tiff</t>
  </si>
  <si>
    <t>137_KBR2979_65r.tiff</t>
  </si>
  <si>
    <t>138_KBR2979_65v.tiff</t>
  </si>
  <si>
    <t>139_KBR2979_66r.tiff</t>
  </si>
  <si>
    <t>140_KBR2979_66v.tiff</t>
  </si>
  <si>
    <t>141_KBR2979_67r.tiff</t>
  </si>
  <si>
    <t>142_KBR2979_67v.tiff</t>
  </si>
  <si>
    <t>143_KBR2979_68r.tiff</t>
  </si>
  <si>
    <t>144_KBR2979_68v.tiff</t>
  </si>
  <si>
    <t>145_KBR2979_69r.tiff</t>
  </si>
  <si>
    <t>146_KBR2979_69v.tiff</t>
  </si>
  <si>
    <t>147_KBR2979_70r.tiff</t>
  </si>
  <si>
    <t>148_KBR2979_70v.tiff</t>
  </si>
  <si>
    <t>149_KBR2979_71r.tiff</t>
  </si>
  <si>
    <t>150_KBR2979_71v.tiff</t>
  </si>
  <si>
    <t>151_KBR2979_72r.tiff</t>
  </si>
  <si>
    <t>152_KBR2979_72v.tiff</t>
  </si>
  <si>
    <t>153_KBR2979_73r.tiff</t>
  </si>
  <si>
    <t>154_KBR2979_73v.tiff</t>
  </si>
  <si>
    <t>155_KBR2979_74r.tiff</t>
  </si>
  <si>
    <t>156_KBR2979_74v.tiff</t>
  </si>
  <si>
    <t>157_KBR2979_75r.tiff</t>
  </si>
  <si>
    <t>158_KBR2979_75v.tiff</t>
  </si>
  <si>
    <t>159_KBR2979_76r.tiff</t>
  </si>
  <si>
    <t>160_KBR2979_76v.tiff</t>
  </si>
  <si>
    <t>161_KBR2979_77r.tiff</t>
  </si>
  <si>
    <t>162_KBR2979_77v.tiff</t>
  </si>
  <si>
    <t>163_KBR2979_78r.tiff</t>
  </si>
  <si>
    <t>164_KBR2979_78v.tiff</t>
  </si>
  <si>
    <t>165_KBR2979_79r.tiff</t>
  </si>
  <si>
    <t>166_KBR2979_79v.tiff</t>
  </si>
  <si>
    <t>167_KBR2979_80r.tiff</t>
  </si>
  <si>
    <t>168_KBR2979_80v.tiff</t>
  </si>
  <si>
    <t>169_KBR2979_81r.tiff</t>
  </si>
  <si>
    <t>170_KBR2979_81v.tiff</t>
  </si>
  <si>
    <t>171_KBR2979_82r.tiff</t>
  </si>
  <si>
    <t>172_KBR2979_82v.tiff</t>
  </si>
  <si>
    <t>173_KBR2979_83r.tiff</t>
  </si>
  <si>
    <t>174_KBR2979_83v.tiff</t>
  </si>
  <si>
    <t>175_KBR2979_84r.tiff</t>
  </si>
  <si>
    <t>176_KBR2979_84v.tiff</t>
  </si>
  <si>
    <t>177_KBR2979_85r.tiff</t>
  </si>
  <si>
    <t>178_KBR2979_85v.tiff</t>
  </si>
  <si>
    <t>179_KBR2979_86r.tiff</t>
  </si>
  <si>
    <t>180_KBR2979_86v.tiff</t>
  </si>
  <si>
    <t>181_KBR2979_87r.tiff</t>
  </si>
  <si>
    <t>evangLuc</t>
  </si>
  <si>
    <t>182_KBR2979_87v.tiff</t>
  </si>
  <si>
    <t>183_KBR2979_88r.tiff</t>
  </si>
  <si>
    <t>184_KBR2979_88v.tiff</t>
  </si>
  <si>
    <t>185_KBR2979_89r.tiff</t>
  </si>
  <si>
    <t>186_KBR2979_89v.tiff</t>
  </si>
  <si>
    <t>187_KBR2979_90r.tiff</t>
  </si>
  <si>
    <t>188_KBR2979_90v.tiff</t>
  </si>
  <si>
    <t>189_KBR2979_91r.tiff</t>
  </si>
  <si>
    <t>190_KBR2979_91v.tiff</t>
  </si>
  <si>
    <t>191_KBR2979_92r.tiff</t>
  </si>
  <si>
    <t>192_KBR2979_92v.tiff</t>
  </si>
  <si>
    <t>193_KBR2979_93r.tiff</t>
  </si>
  <si>
    <t>194_KBR2979_93v.tiff</t>
  </si>
  <si>
    <t>195_KBR2979_94r.tiff</t>
  </si>
  <si>
    <t>196_KBR2979_94v.tiff</t>
  </si>
  <si>
    <t>197_KBR2979_95r.tiff</t>
  </si>
  <si>
    <t>198_KBR2979_95v.tiff</t>
  </si>
  <si>
    <t>199_KBR2979_96r.tiff</t>
  </si>
  <si>
    <t>200_KBR2979_96v.tiff</t>
  </si>
  <si>
    <t>201_KBR2979_97r.tiff</t>
  </si>
  <si>
    <t>202_KBR2979_97v.tiff</t>
  </si>
  <si>
    <t>203_KBR2979_98r.tiff</t>
  </si>
  <si>
    <t>204_KBR2979_98v.tiff</t>
  </si>
  <si>
    <t>205_KBR2979_99r.tiff</t>
  </si>
  <si>
    <t>206_KBR2979_99v.tiff</t>
  </si>
  <si>
    <t>207_KBR2979_100r.tiff</t>
  </si>
  <si>
    <t>208_KBR2979_100v.tiff</t>
  </si>
  <si>
    <t>209_KBR2979_101r.tiff</t>
  </si>
  <si>
    <t>210_KBR2979_101v.tiff</t>
  </si>
  <si>
    <t>211_KBR2979_102r.tiff</t>
  </si>
  <si>
    <t>212_KBR2979_102v.tiff</t>
  </si>
  <si>
    <t>213_KBR2979_103r.tiff</t>
  </si>
  <si>
    <t>214_KBR2979_103v.tiff</t>
  </si>
  <si>
    <t>215_KBR2979_104r.tiff</t>
  </si>
  <si>
    <t>216_KBR2979_104v.tiff</t>
  </si>
  <si>
    <t>217_KBR2979_105r.tiff</t>
  </si>
  <si>
    <t>218_KBR2979_105v.tiff</t>
  </si>
  <si>
    <t>219_KBR2979_106r.tiff</t>
  </si>
  <si>
    <t>220_KBR2979_106v.tiff</t>
  </si>
  <si>
    <t>221_KBR2979_107r.tiff</t>
  </si>
  <si>
    <t>222_KBR2979_107v.tiff</t>
  </si>
  <si>
    <t>223_KBR2979_108r.tiff</t>
  </si>
  <si>
    <t>224_KBR2979_108v.tiff</t>
  </si>
  <si>
    <t>225_KBR2979_109r.tiff</t>
  </si>
  <si>
    <t>226_KBR2979_109v.tiff</t>
  </si>
  <si>
    <t>227_KBR2979_110r.tiff</t>
  </si>
  <si>
    <t>228_KBR2979_110v.tiff</t>
  </si>
  <si>
    <t>229_KBR2979_111r.tiff</t>
  </si>
  <si>
    <t>230_KBR2979_111v.tiff</t>
  </si>
  <si>
    <t>231_KBR2979_112r.tiff</t>
  </si>
  <si>
    <t>232_KBR2979_112v.tiff</t>
  </si>
  <si>
    <t>233_KBR2979_113r.tiff</t>
  </si>
  <si>
    <t>234_KBR2979_113v.tiff</t>
  </si>
  <si>
    <t>235_KBR2979_114r.tiff</t>
  </si>
  <si>
    <t>236_KBR2979_114v.tiff</t>
  </si>
  <si>
    <t>237_KBR2979_115r.tiff</t>
  </si>
  <si>
    <t>238_KBR2979_115v.tiff</t>
  </si>
  <si>
    <t>239_KBR2979_116r.tiff</t>
  </si>
  <si>
    <t>240_KBR2979_116v.tiff</t>
  </si>
  <si>
    <t>241_KBR2979_117r.tiff</t>
  </si>
  <si>
    <t>242_KBR2979_117v.tiff</t>
  </si>
  <si>
    <t>243_KBR2979_118r.tiff</t>
  </si>
  <si>
    <t>244_KBR2979_118v.tiff</t>
  </si>
  <si>
    <t>245_KBR2979_119r.tiff</t>
  </si>
  <si>
    <t>246_KBR2979_119v.tiff</t>
  </si>
  <si>
    <t>247_KBR2979_120r.tiff</t>
  </si>
  <si>
    <t>248_KBR2979_120v.tiff</t>
  </si>
  <si>
    <t>249_KBR2979_121r.tiff</t>
  </si>
  <si>
    <t>250_KBR2979_121v.tiff</t>
  </si>
  <si>
    <t>251_KBR2979_122r.tiff</t>
  </si>
  <si>
    <t>252_KBR2979_122v.tiff</t>
  </si>
  <si>
    <t>253_KBR2979_123r.tiff</t>
  </si>
  <si>
    <t>254_KBR2979_123v.tiff</t>
  </si>
  <si>
    <t>255_KBR2979_124r.tiff</t>
  </si>
  <si>
    <t>256_KBR2979_124v.tiff</t>
  </si>
  <si>
    <t>257_KBR2979_125r.tiff</t>
  </si>
  <si>
    <t>258_KBR2979_125v.tiff</t>
  </si>
  <si>
    <t>259_KBR2979_126r.tiff</t>
  </si>
  <si>
    <t>260_KBR2979_126v.tiff</t>
  </si>
  <si>
    <t>261_KBR2979_127r.tiff</t>
  </si>
  <si>
    <t>262_KBR2979_127v.tiff</t>
  </si>
  <si>
    <t>263_KBR2979_128r.tiff</t>
  </si>
  <si>
    <t>264_KBR2979_128v.tiff</t>
  </si>
  <si>
    <t>265_KBR2979_129r.tiff</t>
  </si>
  <si>
    <t>266_KBR2979_129v.tiff</t>
  </si>
  <si>
    <t>267_KBR2979_130r.tiff</t>
  </si>
  <si>
    <t>268_KBR2979_130v.tiff</t>
  </si>
  <si>
    <t>269_KBR2979_131r.tiff</t>
  </si>
  <si>
    <t>270_KBR2979_131v.tiff</t>
  </si>
  <si>
    <t>271_KBR2979_132r.tiff</t>
  </si>
  <si>
    <t>272_KBR2979_132v.tiff</t>
  </si>
  <si>
    <t>273_KBR2979_133r.tiff</t>
  </si>
  <si>
    <t>274_KBR2979_133v.tiff</t>
  </si>
  <si>
    <t>275_KBR2979_134r.tiff</t>
  </si>
  <si>
    <t>276_KBR2979_134v.tiff</t>
  </si>
  <si>
    <t>277_KBR2979_135r.tiff</t>
  </si>
  <si>
    <t>evangJoh</t>
  </si>
  <si>
    <t>278_KBR2979_135v.tiff</t>
  </si>
  <si>
    <t>279_KBR2979_136r.tiff</t>
  </si>
  <si>
    <t>280_KBR2979_136v.tiff</t>
  </si>
  <si>
    <t>281_KBR2979_137r.tiff</t>
  </si>
  <si>
    <t>282_KBR2979_137v.tiff</t>
  </si>
  <si>
    <t>283_KBR2979_138r.tiff</t>
  </si>
  <si>
    <t>284_KBR2979_138v.tiff</t>
  </si>
  <si>
    <t>285_KBR2979_139r.tiff</t>
  </si>
  <si>
    <t>286_KBR2979_139v.tiff</t>
  </si>
  <si>
    <t>287_KBR2979_140r.tiff</t>
  </si>
  <si>
    <t>288_KBR2979_140v.tiff</t>
  </si>
  <si>
    <t>289_KBR2979_141r.tiff</t>
  </si>
  <si>
    <t>290_KBR2979_141v.tiff</t>
  </si>
  <si>
    <t>291_KBR2979_142r.tiff</t>
  </si>
  <si>
    <t>292_KBR2979_142v.tiff</t>
  </si>
  <si>
    <t>293_KBR2979_143r.tiff</t>
  </si>
  <si>
    <t>294_KBR2979_143v.tiff</t>
  </si>
  <si>
    <t>295_KBR2979_144r.tiff</t>
  </si>
  <si>
    <t>296_KBR2979_144v.tiff</t>
  </si>
  <si>
    <t>297_KBR2979_145r.tiff</t>
  </si>
  <si>
    <t>298_KBR2979_145v.tiff</t>
  </si>
  <si>
    <t>299_KBR2979_146r.tiff</t>
  </si>
  <si>
    <t>300_KBR2979_146v.tiff</t>
  </si>
  <si>
    <t>301_KBR2979_147r.tiff</t>
  </si>
  <si>
    <t>302_KBR2979_147v.tiff</t>
  </si>
  <si>
    <t>303_KBR2979_148r.tiff</t>
  </si>
  <si>
    <t>304_KBR2979_148v.tiff</t>
  </si>
  <si>
    <t>305_KBR2979_149r.tiff</t>
  </si>
  <si>
    <t>306_KBR2979_149v.tiff</t>
  </si>
  <si>
    <t>307_KBR2979_150r.tiff</t>
  </si>
  <si>
    <t>308_KBR2979_150v.tiff</t>
  </si>
  <si>
    <t>309_KBR2979_151r.tiff</t>
  </si>
  <si>
    <t>310_KBR2979_151v.tiff</t>
  </si>
  <si>
    <t>311_KBR2979_152r.tiff</t>
  </si>
  <si>
    <t>312_KBR2979_152v.tiff</t>
  </si>
  <si>
    <t>313_KBR2979_153r.tiff</t>
  </si>
  <si>
    <t>314_KBR2979_153v.tiff</t>
  </si>
  <si>
    <t>315_KBR2979_154r.tiff</t>
  </si>
  <si>
    <t>316_KBR2979_154v.tiff</t>
  </si>
  <si>
    <t>317_KBR2979_155r.tiff</t>
  </si>
  <si>
    <t>318_KBR2979_155v.tiff</t>
  </si>
  <si>
    <t>319_KBR2979_156r.tiff</t>
  </si>
  <si>
    <t>320_KBR2979_156v.tiff</t>
  </si>
  <si>
    <t>321_KBR2979_157r.tiff</t>
  </si>
  <si>
    <t>322_KBR2979_157v.tiff</t>
  </si>
  <si>
    <t>323_KBR2979_158r.tiff</t>
  </si>
  <si>
    <t>324_KBR2979_158v.tiff</t>
  </si>
  <si>
    <t>325_KBR2979_159r.tiff</t>
  </si>
  <si>
    <t>326_KBR2979_159v.tiff</t>
  </si>
  <si>
    <t>327_KBR2979_160r.tiff</t>
  </si>
  <si>
    <t>328_KBR2979_160v.tiff</t>
  </si>
  <si>
    <t>329_KBR2979_161r.tiff</t>
  </si>
  <si>
    <t>330_KBR2979_161v.tiff</t>
  </si>
  <si>
    <t>331_KBR2979_162r.tiff</t>
  </si>
  <si>
    <t>332_KBR2979_162v.tiff</t>
  </si>
  <si>
    <t>333_KBR2979_163r.tiff</t>
  </si>
  <si>
    <t>334_KBR2979_163v.tiff</t>
  </si>
  <si>
    <t>335_KBR2979_164r.tiff</t>
  </si>
  <si>
    <t>336_KBR2979_164v.tiff</t>
  </si>
  <si>
    <t>337_KBR2979_165r.tiff</t>
  </si>
  <si>
    <t>338_KBR2979_165v.tiff</t>
  </si>
  <si>
    <t>339_KBR2979_166r.tiff</t>
  </si>
  <si>
    <t>340_KBR2979_166v.tiff</t>
  </si>
  <si>
    <t>341_KBR2979_167r.tiff</t>
  </si>
  <si>
    <t>342_KBR2979_167v.tiff</t>
  </si>
  <si>
    <t>343_KBR2979_168r.tiff</t>
  </si>
  <si>
    <t>344_KBR2979_168v.tiff</t>
  </si>
  <si>
    <t>345_KBR2979_flyleaf.tiff</t>
  </si>
  <si>
    <t>346_KBR2979_flyleaf.tiff</t>
  </si>
  <si>
    <t>347_KBR2979_flyleaf.tiff</t>
  </si>
  <si>
    <t>348_KBR2979_flyleaf.tiff</t>
  </si>
  <si>
    <t>349_KBR2979_back.tiff</t>
  </si>
  <si>
    <t>Brussel, KBR, 3091</t>
  </si>
  <si>
    <t>001_cover.tiff</t>
  </si>
  <si>
    <t>002_blank.tiff</t>
  </si>
  <si>
    <t>003_blank.tiff</t>
  </si>
  <si>
    <t>004_blank.tiff</t>
  </si>
  <si>
    <t>005_1r.tiff</t>
  </si>
  <si>
    <t>η</t>
  </si>
  <si>
    <t>006_1v.tiff</t>
  </si>
  <si>
    <t>007_2r.tiff</t>
  </si>
  <si>
    <t>tabernRuusbr</t>
  </si>
  <si>
    <t>ε</t>
  </si>
  <si>
    <t>1350-1375</t>
  </si>
  <si>
    <t>008_2v.tiff</t>
  </si>
  <si>
    <t>009_3r.tiff</t>
  </si>
  <si>
    <t>010_3v.tiff</t>
  </si>
  <si>
    <t>011_4r.tiff</t>
  </si>
  <si>
    <t>012_4v.tiff</t>
  </si>
  <si>
    <t>013_5r.tiff</t>
  </si>
  <si>
    <t>014_5v.tiff</t>
  </si>
  <si>
    <t>015_6r.tiff</t>
  </si>
  <si>
    <t>016_6v.tiff</t>
  </si>
  <si>
    <t>017_7r.tiff</t>
  </si>
  <si>
    <t>018_7v.tiff</t>
  </si>
  <si>
    <t>019_8r.tiff</t>
  </si>
  <si>
    <t>020_8v.tiff</t>
  </si>
  <si>
    <t>021_9r.tiff</t>
  </si>
  <si>
    <t>022_9v.tiff</t>
  </si>
  <si>
    <t>023_10r.tiff</t>
  </si>
  <si>
    <t>024_10v.tiff</t>
  </si>
  <si>
    <t>025_11r.tiff</t>
  </si>
  <si>
    <t>026_11v.tiff</t>
  </si>
  <si>
    <t>027_12r.tiff</t>
  </si>
  <si>
    <t>028_12v.tiff</t>
  </si>
  <si>
    <t>029_13r.tiff</t>
  </si>
  <si>
    <t>030_13v.tiff</t>
  </si>
  <si>
    <t>031_14r.tiff</t>
  </si>
  <si>
    <t>032_14v.tiff</t>
  </si>
  <si>
    <t>033_15r.tiff</t>
  </si>
  <si>
    <t>034_15v.tiff</t>
  </si>
  <si>
    <t>035_16r.tiff</t>
  </si>
  <si>
    <t>036_16v.tiff</t>
  </si>
  <si>
    <t>037_17r.tiff</t>
  </si>
  <si>
    <t>038_17v.tiff</t>
  </si>
  <si>
    <t>039_18r.tiff</t>
  </si>
  <si>
    <t>040_18v.tiff</t>
  </si>
  <si>
    <t>041_19r.tiff</t>
  </si>
  <si>
    <t>042_19v.tiff</t>
  </si>
  <si>
    <t>043_20r.tiff</t>
  </si>
  <si>
    <t>044_20v.tiff</t>
  </si>
  <si>
    <t>045_21r.tiff</t>
  </si>
  <si>
    <t>046_21v.tiff</t>
  </si>
  <si>
    <t>047_22r.tiff</t>
  </si>
  <si>
    <t>048_22v.tiff</t>
  </si>
  <si>
    <t>049_23r.tiff</t>
  </si>
  <si>
    <t>050_23v.tiff</t>
  </si>
  <si>
    <t>051_24r.tiff</t>
  </si>
  <si>
    <t>052_24v.tiff</t>
  </si>
  <si>
    <t>053_25r.tiff</t>
  </si>
  <si>
    <t>054_25v.tiff</t>
  </si>
  <si>
    <t>055_26r.tiff</t>
  </si>
  <si>
    <t>056_26v.tiff</t>
  </si>
  <si>
    <t>057_27r.tiff</t>
  </si>
  <si>
    <t>058_27v.tiff</t>
  </si>
  <si>
    <t>059_28r.tiff</t>
  </si>
  <si>
    <t>060_28v.tiff</t>
  </si>
  <si>
    <t>061_29r.tiff</t>
  </si>
  <si>
    <t>062_29v.tiff</t>
  </si>
  <si>
    <t>063_30r.tiff</t>
  </si>
  <si>
    <t>064_30v.tiff</t>
  </si>
  <si>
    <t>065_31r.tiff</t>
  </si>
  <si>
    <t>066_31v.tiff</t>
  </si>
  <si>
    <t>067_32r.tiff</t>
  </si>
  <si>
    <t>068_32v.tiff</t>
  </si>
  <si>
    <t>069_33r.tiff</t>
  </si>
  <si>
    <t>070_33v.tiff</t>
  </si>
  <si>
    <t>071_34r.tiff</t>
  </si>
  <si>
    <t>072_34v.tiff</t>
  </si>
  <si>
    <t>073_35r.tiff</t>
  </si>
  <si>
    <t>074_35v.tiff</t>
  </si>
  <si>
    <t>075_36r.tiff</t>
  </si>
  <si>
    <t>076_36v.tiff</t>
  </si>
  <si>
    <t>077_37r.tiff</t>
  </si>
  <si>
    <t>078_37v.tiff</t>
  </si>
  <si>
    <t>079_38r.tiff</t>
  </si>
  <si>
    <t>080_38v.tiff</t>
  </si>
  <si>
    <t>081_39r.tiff</t>
  </si>
  <si>
    <t>082_39v.tiff</t>
  </si>
  <si>
    <t>083_40r.tiff</t>
  </si>
  <si>
    <t>084_40v.tiff</t>
  </si>
  <si>
    <t>085_41r.tiff</t>
  </si>
  <si>
    <t>086_41v.tiff</t>
  </si>
  <si>
    <t>087_42r.tiff</t>
  </si>
  <si>
    <t>088_42v.tiff</t>
  </si>
  <si>
    <t>089_43r.tiff</t>
  </si>
  <si>
    <t>090_43v.tiff</t>
  </si>
  <si>
    <t>091_44r.tiff</t>
  </si>
  <si>
    <t>092_44v.tiff</t>
  </si>
  <si>
    <t>093_45r.tiff</t>
  </si>
  <si>
    <t>094_45v.tiff</t>
  </si>
  <si>
    <t>095_46r.tiff</t>
  </si>
  <si>
    <t>096_46v.tiff</t>
  </si>
  <si>
    <t>097_47r.tiff</t>
  </si>
  <si>
    <t>098_47v.tiff</t>
  </si>
  <si>
    <t>099_48r.tiff</t>
  </si>
  <si>
    <t>100_48v.tiff</t>
  </si>
  <si>
    <t>101_49r.tiff</t>
  </si>
  <si>
    <t>102_49v.tiff</t>
  </si>
  <si>
    <t>103_50r.tiff</t>
  </si>
  <si>
    <t>104_50v.tiff</t>
  </si>
  <si>
    <t>105_51r.tiff</t>
  </si>
  <si>
    <t>106_51v.tiff</t>
  </si>
  <si>
    <t>107_52r.tiff</t>
  </si>
  <si>
    <t>108_52v.tiff</t>
  </si>
  <si>
    <t>109_53r.tiff</t>
  </si>
  <si>
    <t>110_53v.tiff</t>
  </si>
  <si>
    <t>111_54r.tiff</t>
  </si>
  <si>
    <t>112_54v.tiff</t>
  </si>
  <si>
    <t>113_55r.tiff</t>
  </si>
  <si>
    <t>114_55v.tiff</t>
  </si>
  <si>
    <t>115_56r.tiff</t>
  </si>
  <si>
    <t>116_56v.tiff</t>
  </si>
  <si>
    <t>117_57r.tiff</t>
  </si>
  <si>
    <t>118_57v.tiff</t>
  </si>
  <si>
    <t>119_58r.tiff</t>
  </si>
  <si>
    <t>120_58v.tiff</t>
  </si>
  <si>
    <t>121_59r.tiff</t>
  </si>
  <si>
    <t>122_59v.tiff</t>
  </si>
  <si>
    <t>123_60r.tiff</t>
  </si>
  <si>
    <t>124_60v.tiff</t>
  </si>
  <si>
    <t>125_61r.tiff</t>
  </si>
  <si>
    <t>126_61v.tiff</t>
  </si>
  <si>
    <t>127_62r.tiff</t>
  </si>
  <si>
    <t>128_62v.tiff</t>
  </si>
  <si>
    <t>129_63r.tiff</t>
  </si>
  <si>
    <t>130_63v.tiff</t>
  </si>
  <si>
    <t>131_64r.tiff</t>
  </si>
  <si>
    <t>132_64v.tiff</t>
  </si>
  <si>
    <t>133_65r.tiff</t>
  </si>
  <si>
    <t>134_65v.tiff</t>
  </si>
  <si>
    <t>135_66r.tiff</t>
  </si>
  <si>
    <t>136_66v.tiff</t>
  </si>
  <si>
    <t>137_67r.tiff</t>
  </si>
  <si>
    <t>138_67v.tiff</t>
  </si>
  <si>
    <t>139_68r.tiff</t>
  </si>
  <si>
    <t>140_68v.tiff</t>
  </si>
  <si>
    <t>141_69r.tiff</t>
  </si>
  <si>
    <t>142_69v.tiff</t>
  </si>
  <si>
    <t>143_70r.tiff</t>
  </si>
  <si>
    <t>144_70v.tiff</t>
  </si>
  <si>
    <t>145_71r.tiff</t>
  </si>
  <si>
    <t>146_71v.tiff</t>
  </si>
  <si>
    <t>147_72r.tiff</t>
  </si>
  <si>
    <t>148_72v.tiff</t>
  </si>
  <si>
    <t>149_73r.tiff</t>
  </si>
  <si>
    <t>150_73v.tiff</t>
  </si>
  <si>
    <t>151_74r.tiff</t>
  </si>
  <si>
    <t>152_74v.tiff</t>
  </si>
  <si>
    <t>153_75r.tiff</t>
  </si>
  <si>
    <t>154_75v.tiff</t>
  </si>
  <si>
    <t>155_76r.tiff</t>
  </si>
  <si>
    <t>156_76v.tiff</t>
  </si>
  <si>
    <t>157_77r.tiff</t>
  </si>
  <si>
    <t>158_77v.tiff</t>
  </si>
  <si>
    <t>159_78r.tiff</t>
  </si>
  <si>
    <t>160_78v.tiff</t>
  </si>
  <si>
    <t>161_79r.tiff</t>
  </si>
  <si>
    <t>162_79v.tiff</t>
  </si>
  <si>
    <t>163_80r.tiff</t>
  </si>
  <si>
    <t>164_80v.tiff</t>
  </si>
  <si>
    <t>165_81r.tiff</t>
  </si>
  <si>
    <t>166_81v.tiff</t>
  </si>
  <si>
    <t>167_82r.tiff</t>
  </si>
  <si>
    <t>168_82v.tiff</t>
  </si>
  <si>
    <t>169_83r.tiff</t>
  </si>
  <si>
    <t>170_83v.tiff</t>
  </si>
  <si>
    <t>171_84r.tiff</t>
  </si>
  <si>
    <t>172_84v.tiff</t>
  </si>
  <si>
    <t>173_85r.tiff</t>
  </si>
  <si>
    <t>174_85v.tiff</t>
  </si>
  <si>
    <t>175_86r.tiff</t>
  </si>
  <si>
    <t>176_86v.tiff</t>
  </si>
  <si>
    <t>177_87r.tiff</t>
  </si>
  <si>
    <t>178_87v.tiff</t>
  </si>
  <si>
    <t>179_88r.tiff</t>
  </si>
  <si>
    <t>180_88v.tiff</t>
  </si>
  <si>
    <t>181_89r.tiff</t>
  </si>
  <si>
    <t>182_89v.tiff</t>
  </si>
  <si>
    <t>183_90r.tiff</t>
  </si>
  <si>
    <t>184_90v.tiff</t>
  </si>
  <si>
    <t>185_91r.tiff</t>
  </si>
  <si>
    <t>186_91v.tiff</t>
  </si>
  <si>
    <t>187_92r.tiff</t>
  </si>
  <si>
    <t>188_92v.tiff</t>
  </si>
  <si>
    <t>189_93r.tiff</t>
  </si>
  <si>
    <t>190_93v.tiff</t>
  </si>
  <si>
    <t>191_94r.tiff</t>
  </si>
  <si>
    <t>192_94v.tiff</t>
  </si>
  <si>
    <t>193_95r.tiff</t>
  </si>
  <si>
    <t>194_95v.tiff</t>
  </si>
  <si>
    <t>195_96r.tiff</t>
  </si>
  <si>
    <t>196_96v.tiff</t>
  </si>
  <si>
    <t>197_97r.tiff</t>
  </si>
  <si>
    <t>198_97v.tiff</t>
  </si>
  <si>
    <t>199_98r.tiff</t>
  </si>
  <si>
    <t>200_98v.tiff</t>
  </si>
  <si>
    <t>201_99r.tiff</t>
  </si>
  <si>
    <t>202_99v.tiff</t>
  </si>
  <si>
    <t>203_100r.tiff</t>
  </si>
  <si>
    <t>204_100v.tiff</t>
  </si>
  <si>
    <t>205_101r.tiff</t>
  </si>
  <si>
    <t>206_101v.tiff</t>
  </si>
  <si>
    <t>207_102r.tiff</t>
  </si>
  <si>
    <t>208_102v.tiff</t>
  </si>
  <si>
    <t>209_103r.tiff</t>
  </si>
  <si>
    <t>210_103v.tiff</t>
  </si>
  <si>
    <t>211_104r.tiff</t>
  </si>
  <si>
    <t>212_104v.tiff</t>
  </si>
  <si>
    <t>213_105r.tiff</t>
  </si>
  <si>
    <t>214_105v.tiff</t>
  </si>
  <si>
    <t>215_106r.tiff</t>
  </si>
  <si>
    <t>216_106v.tiff</t>
  </si>
  <si>
    <t>217_107r.tiff</t>
  </si>
  <si>
    <t>218_107v.tiff</t>
  </si>
  <si>
    <t>219_108r.tiff</t>
  </si>
  <si>
    <t>220_108v.tiff</t>
  </si>
  <si>
    <t>221_109r.tiff</t>
  </si>
  <si>
    <t>222_109v.tiff</t>
  </si>
  <si>
    <t>223_110r.tiff</t>
  </si>
  <si>
    <t>224_110v.tiff</t>
  </si>
  <si>
    <t>225_111r.tiff</t>
  </si>
  <si>
    <t>226_111v.tiff</t>
  </si>
  <si>
    <t>227_112r.tiff</t>
  </si>
  <si>
    <t>228_112v.tiff</t>
  </si>
  <si>
    <t>229_113r.tiff</t>
  </si>
  <si>
    <t>230_113v.tiff</t>
  </si>
  <si>
    <t>231_114r.tiff</t>
  </si>
  <si>
    <t>232_114v.tiff</t>
  </si>
  <si>
    <t>233_115r.tiff</t>
  </si>
  <si>
    <t>234_115v.tiff</t>
  </si>
  <si>
    <t>235_116r.tiff</t>
  </si>
  <si>
    <t>236_116v.tiff</t>
  </si>
  <si>
    <t>237_117r.tiff</t>
  </si>
  <si>
    <t>238_117v.tiff</t>
  </si>
  <si>
    <t>239_118r.tiff</t>
  </si>
  <si>
    <t>240_118v.tiff</t>
  </si>
  <si>
    <t>241_119r.tiff</t>
  </si>
  <si>
    <t>242_119v.tiff</t>
  </si>
  <si>
    <t>243_120r.tiff</t>
  </si>
  <si>
    <t>244_120v.tiff</t>
  </si>
  <si>
    <t>245_121r.tiff</t>
  </si>
  <si>
    <t>246_121v.tiff</t>
  </si>
  <si>
    <t>247_122r.tiff</t>
  </si>
  <si>
    <t>248_122v.tiff</t>
  </si>
  <si>
    <t>249_123r.tiff</t>
  </si>
  <si>
    <t>250_123v.tiff</t>
  </si>
  <si>
    <t>251_124r.tiff</t>
  </si>
  <si>
    <t>252_124v.tiff</t>
  </si>
  <si>
    <t>253_125r.tiff</t>
  </si>
  <si>
    <t>254_125v.tiff</t>
  </si>
  <si>
    <t>255_126r.tiff</t>
  </si>
  <si>
    <t>256_126v.tiff</t>
  </si>
  <si>
    <t>257_127r.tiff</t>
  </si>
  <si>
    <t>258_127v.tiff</t>
  </si>
  <si>
    <t>259_128r.tiff</t>
  </si>
  <si>
    <t>260_128v.tiff</t>
  </si>
  <si>
    <t>261_129r.tiff</t>
  </si>
  <si>
    <t>262_129v.tiff</t>
  </si>
  <si>
    <t>263_130r.tiff</t>
  </si>
  <si>
    <t>264_130v.tiff</t>
  </si>
  <si>
    <t>265_131r.tiff</t>
  </si>
  <si>
    <t>266_131v.tiff</t>
  </si>
  <si>
    <t>267_132r.tiff</t>
  </si>
  <si>
    <t>268_132v.tiff</t>
  </si>
  <si>
    <t>269_133r.tiff</t>
  </si>
  <si>
    <t>270_133v.tiff</t>
  </si>
  <si>
    <t>271_134r.tiff</t>
  </si>
  <si>
    <t>272_134v.tiff</t>
  </si>
  <si>
    <t>273_135r.tiff</t>
  </si>
  <si>
    <t>274_135v.tiff</t>
  </si>
  <si>
    <t>275_136r.tiff</t>
  </si>
  <si>
    <t>276_136v.tiff</t>
  </si>
  <si>
    <t>277_137r.tiff</t>
  </si>
  <si>
    <t>278_137v.tiff</t>
  </si>
  <si>
    <t>279_138r.tiff</t>
  </si>
  <si>
    <t>280_138v.tiff</t>
  </si>
  <si>
    <t>281_139r.tiff</t>
  </si>
  <si>
    <t>282_139v.tiff</t>
  </si>
  <si>
    <t>283_140r.tiff</t>
  </si>
  <si>
    <t>284_140v.tiff</t>
  </si>
  <si>
    <t>285_141r.tiff</t>
  </si>
  <si>
    <t>286_141v.tiff</t>
  </si>
  <si>
    <t>287_142r.tiff</t>
  </si>
  <si>
    <t>288_142v.tiff</t>
  </si>
  <si>
    <t>289_143r.tiff</t>
  </si>
  <si>
    <t>290_143v.tiff</t>
  </si>
  <si>
    <t>291_144r.tiff</t>
  </si>
  <si>
    <t>292_144v.tiff</t>
  </si>
  <si>
    <t>293_145r.tiff</t>
  </si>
  <si>
    <t>294_145v.tiff</t>
  </si>
  <si>
    <t>295_146r.tiff</t>
  </si>
  <si>
    <t>296_146v.tiff</t>
  </si>
  <si>
    <t>297_147r.tiff</t>
  </si>
  <si>
    <t>298_147v.tiff</t>
  </si>
  <si>
    <t>299_148r.tiff</t>
  </si>
  <si>
    <t>300_148v.tiff</t>
  </si>
  <si>
    <t>301_149r.tiff</t>
  </si>
  <si>
    <t>302_149v.tiff</t>
  </si>
  <si>
    <t>303_150r.tiff</t>
  </si>
  <si>
    <t>304_150v.tiff</t>
  </si>
  <si>
    <t>305_151r.tiff</t>
  </si>
  <si>
    <t>306_151v.tiff</t>
  </si>
  <si>
    <t>307_152r.tiff</t>
  </si>
  <si>
    <t>308_152v.tiff</t>
  </si>
  <si>
    <t>309_153r.tiff</t>
  </si>
  <si>
    <t>310_153v.tiff</t>
  </si>
  <si>
    <t>311_154r.tiff</t>
  </si>
  <si>
    <t>312_154v.tiff</t>
  </si>
  <si>
    <t>313_155r.tiff</t>
  </si>
  <si>
    <t>314_155v.tiff</t>
  </si>
  <si>
    <t>315_156r.tiff</t>
  </si>
  <si>
    <t>316_156v.tiff</t>
  </si>
  <si>
    <t>317_157r.tiff</t>
  </si>
  <si>
    <t>318_157v.tiff</t>
  </si>
  <si>
    <t>319_158r.tiff</t>
  </si>
  <si>
    <t>320_158v.tiff</t>
  </si>
  <si>
    <t>321_159r.tiff</t>
  </si>
  <si>
    <t>322_159v.tiff</t>
  </si>
  <si>
    <t>323_160r.tiff</t>
  </si>
  <si>
    <t>324_160v.tiff</t>
  </si>
  <si>
    <t>325_161r.tiff</t>
  </si>
  <si>
    <t>326_161v.tiff</t>
  </si>
  <si>
    <t>327_162r.tiff</t>
  </si>
  <si>
    <t>328_162v.tiff</t>
  </si>
  <si>
    <t>329_163r.tiff</t>
  </si>
  <si>
    <t>330_163v.tiff</t>
  </si>
  <si>
    <t>331_164r.tiff</t>
  </si>
  <si>
    <t>332_164v.tiff</t>
  </si>
  <si>
    <t>333_165r.tiff</t>
  </si>
  <si>
    <t>334_165v.tiff</t>
  </si>
  <si>
    <t>335_166r.tiff</t>
  </si>
  <si>
    <t>336_166v.tiff</t>
  </si>
  <si>
    <t>337_167r.tiff</t>
  </si>
  <si>
    <t>338_167v.tiff</t>
  </si>
  <si>
    <t>339_168r.tiff</t>
  </si>
  <si>
    <t>340_168v.tiff</t>
  </si>
  <si>
    <t>341_169r.tiff</t>
  </si>
  <si>
    <t>342_169v.tiff</t>
  </si>
  <si>
    <t>343_170r.tiff</t>
  </si>
  <si>
    <t>344_170v.tiff</t>
  </si>
  <si>
    <t>345_171r.tiff</t>
  </si>
  <si>
    <t>346_171v.tiff</t>
  </si>
  <si>
    <t>347_172r.tiff</t>
  </si>
  <si>
    <t>348_172v.tiff</t>
  </si>
  <si>
    <t>349_173r.tiff</t>
  </si>
  <si>
    <t>350_173v.tiff</t>
  </si>
  <si>
    <t>351_174r.tiff</t>
  </si>
  <si>
    <t>352_174v.tiff</t>
  </si>
  <si>
    <t>353_175r.tiff</t>
  </si>
  <si>
    <t>354_175v.tiff</t>
  </si>
  <si>
    <t>355_176r.tiff</t>
  </si>
  <si>
    <t>356_176v.tiff</t>
  </si>
  <si>
    <t>357_177r.tiff</t>
  </si>
  <si>
    <t>358_177v.tiff</t>
  </si>
  <si>
    <t>359_178r.tiff</t>
  </si>
  <si>
    <t>360_178v.tiff</t>
  </si>
  <si>
    <t>361_179r.tiff</t>
  </si>
  <si>
    <t>362_179v.tiff</t>
  </si>
  <si>
    <t>363_180r.tiff</t>
  </si>
  <si>
    <t>364_180v.tiff</t>
  </si>
  <si>
    <t>365_181r.tiff</t>
  </si>
  <si>
    <t>366_181v.tiff</t>
  </si>
  <si>
    <t>367_182r.tiff</t>
  </si>
  <si>
    <t>368_182v.tiff</t>
  </si>
  <si>
    <t>369_183r.tiff</t>
  </si>
  <si>
    <t>370_183v.tiff</t>
  </si>
  <si>
    <t>371_184r.tiff</t>
  </si>
  <si>
    <t>372_184v.tiff</t>
  </si>
  <si>
    <t>373_185r.tiff</t>
  </si>
  <si>
    <t>374_185v.tiff</t>
  </si>
  <si>
    <t>375_186r.tiff</t>
  </si>
  <si>
    <t>376_186v.tiff</t>
  </si>
  <si>
    <t>377_187r.tiff</t>
  </si>
  <si>
    <t>378_187v.tiff</t>
  </si>
  <si>
    <t>379_188r.tiff</t>
  </si>
  <si>
    <t>380_188v.tiff</t>
  </si>
  <si>
    <t>381_189r.tiff</t>
  </si>
  <si>
    <t>382_189v.tiff</t>
  </si>
  <si>
    <t>383_190r.tiff</t>
  </si>
  <si>
    <t>384_190v.tiff</t>
  </si>
  <si>
    <t>385_191r.tiff</t>
  </si>
  <si>
    <t>386_191v.tiff</t>
  </si>
  <si>
    <t>387_192r.tiff</t>
  </si>
  <si>
    <t>388_192v.tiff</t>
  </si>
  <si>
    <t>389_193r.tiff</t>
  </si>
  <si>
    <t>390_193v.tiff</t>
  </si>
  <si>
    <t>391_194r.tiff</t>
  </si>
  <si>
    <t>392_194v.tiff</t>
  </si>
  <si>
    <t>393_195r.tiff</t>
  </si>
  <si>
    <t>394_195v.tiff</t>
  </si>
  <si>
    <t>395_196r.tiff</t>
  </si>
  <si>
    <t>396_196v.tiff</t>
  </si>
  <si>
    <t>397_197r.tiff</t>
  </si>
  <si>
    <t>398_197v.tiff</t>
  </si>
  <si>
    <t>399_198r.tiff</t>
  </si>
  <si>
    <t>400_198v.tiff</t>
  </si>
  <si>
    <t>401_199r.tiff</t>
  </si>
  <si>
    <t>402_199v.tiff</t>
  </si>
  <si>
    <t>403_200r.tiff</t>
  </si>
  <si>
    <t>404_200v.tiff</t>
  </si>
  <si>
    <t>405_201r.tiff</t>
  </si>
  <si>
    <t>406_201v.tiff</t>
  </si>
  <si>
    <t>407_202r.tiff</t>
  </si>
  <si>
    <t>408_202v.tiff</t>
  </si>
  <si>
    <t>409_203r.tiff</t>
  </si>
  <si>
    <t>410_203v.tiff</t>
  </si>
  <si>
    <t>411_204r.tiff</t>
  </si>
  <si>
    <t>412_204v.tiff</t>
  </si>
  <si>
    <t>413_205r.tiff</t>
  </si>
  <si>
    <t>414_205v.tiff</t>
  </si>
  <si>
    <t>415_206r.tiff</t>
  </si>
  <si>
    <t>416_206v.tiff</t>
  </si>
  <si>
    <t>417_207r.tiff</t>
  </si>
  <si>
    <t>418_207v.tiff</t>
  </si>
  <si>
    <t>419_208r.tiff</t>
  </si>
  <si>
    <t>420_208v.tiff</t>
  </si>
  <si>
    <t>421_209r.tiff</t>
  </si>
  <si>
    <t>422_209v.tiff</t>
  </si>
  <si>
    <t>423_210r.tiff</t>
  </si>
  <si>
    <t>424_210v.tiff</t>
  </si>
  <si>
    <t>425_211r.tiff</t>
  </si>
  <si>
    <t>426_211v.tiff</t>
  </si>
  <si>
    <t>427_212r.tiff</t>
  </si>
  <si>
    <t>428_212v.tiff</t>
  </si>
  <si>
    <t>429_213r.tiff</t>
  </si>
  <si>
    <t>430_213v.tiff</t>
  </si>
  <si>
    <t>431_214r.tiff</t>
  </si>
  <si>
    <t>432_214v.tiff</t>
  </si>
  <si>
    <t>433_215r.tiff</t>
  </si>
  <si>
    <t>434_215v.tiff</t>
  </si>
  <si>
    <t>435_216r.tiff</t>
  </si>
  <si>
    <t>436_216v.tiff</t>
  </si>
  <si>
    <t>437_217r.tiff</t>
  </si>
  <si>
    <t>438_217v.tiff</t>
  </si>
  <si>
    <t>439_218r.tiff</t>
  </si>
  <si>
    <t>440_218v.tiff</t>
  </si>
  <si>
    <t>441_219r.tiff</t>
  </si>
  <si>
    <t>442_219v.tiff</t>
  </si>
  <si>
    <t>443_220r.tiff</t>
  </si>
  <si>
    <t>444_220v.tiff</t>
  </si>
  <si>
    <t>445_221r.tiff</t>
  </si>
  <si>
    <t>446_221v.tiff</t>
  </si>
  <si>
    <t>447_222r.tiff</t>
  </si>
  <si>
    <t>448_222v.tiff</t>
  </si>
  <si>
    <t>449_223r.tiff</t>
  </si>
  <si>
    <t>450_223v.tiff</t>
  </si>
  <si>
    <t>451_224r.tiff</t>
  </si>
  <si>
    <t>452_224v.tiff</t>
  </si>
  <si>
    <t>453_225r.tiff</t>
  </si>
  <si>
    <t>454_225v.tiff</t>
  </si>
  <si>
    <t>455_226r.tiff</t>
  </si>
  <si>
    <t>456_226v.tiff</t>
  </si>
  <si>
    <t>457_227r.tiff</t>
  </si>
  <si>
    <t>458_227v.tiff</t>
  </si>
  <si>
    <t>459_228r.tiff</t>
  </si>
  <si>
    <t>460_228v.tiff</t>
  </si>
  <si>
    <t>461_blank.tiff</t>
  </si>
  <si>
    <t>462_back.tiff</t>
  </si>
  <si>
    <t>Brusssel, KBR, 3093-95</t>
  </si>
  <si>
    <t>KBR_Ms3093-3095-0001.jpg</t>
  </si>
  <si>
    <t>KBR_Ms3093-3095-0002.jpg</t>
  </si>
  <si>
    <t>KBR_Ms3093-3095-0003.jpg</t>
  </si>
  <si>
    <t>KBR_Ms3093-3095-0004.jpg</t>
  </si>
  <si>
    <t>KBR_Ms3093-3095-0005.jpg</t>
  </si>
  <si>
    <t>KBR_Ms3093-3095-0006.jpg</t>
  </si>
  <si>
    <t>KBR_Ms3093-3095-0007.jpg</t>
  </si>
  <si>
    <t>minnengaert</t>
  </si>
  <si>
    <t>KBR_Ms3093-3095-0008.jpg</t>
  </si>
  <si>
    <t>KBR_Ms3093-3095-0009.jpg</t>
  </si>
  <si>
    <t>KBR_Ms3093-3095-0010.jpg</t>
  </si>
  <si>
    <t>KBR_Ms3093-3095-0011.jpg</t>
  </si>
  <si>
    <t>KBR_Ms3093-3095-0012.jpg</t>
  </si>
  <si>
    <t>KBR_Ms3093-3095-0013.jpg</t>
  </si>
  <si>
    <t>KBR_Ms3093-3095-0014.jpg</t>
  </si>
  <si>
    <t>KBR_Ms3093-3095-0015.jpg</t>
  </si>
  <si>
    <t>KBR_Ms3093-3095-0016.jpg</t>
  </si>
  <si>
    <t>KBR_Ms3093-3095-0017.jpg</t>
  </si>
  <si>
    <t>KBR_Ms3093-3095-0018.jpg</t>
  </si>
  <si>
    <t>KBR_Ms3093-3095-0019.jpg</t>
  </si>
  <si>
    <t>KBR_Ms3093-3095-0020.jpg</t>
  </si>
  <si>
    <t>KBR_Ms3093-3095-0021.jpg</t>
  </si>
  <si>
    <t>KBR_Ms3093-3095-0022.jpg</t>
  </si>
  <si>
    <t>KBR_Ms3093-3095-0023.jpg</t>
  </si>
  <si>
    <t>KBR_Ms3093-3095-0024.jpg</t>
  </si>
  <si>
    <t>KBR_Ms3093-3095-0025.jpg</t>
  </si>
  <si>
    <t>KBR_Ms3093-3095-0026.jpg</t>
  </si>
  <si>
    <t>KBR_Ms3093-3095-0027.jpg</t>
  </si>
  <si>
    <t>KBR_Ms3093-3095-0028.jpg</t>
  </si>
  <si>
    <t>KBR_Ms3093-3095-0029.jpg</t>
  </si>
  <si>
    <t>KBR_Ms3093-3095-0030.jpg</t>
  </si>
  <si>
    <t>KBR_Ms3093-3095-0031.jpg</t>
  </si>
  <si>
    <t>KBR_Ms3093-3095-0032.jpg</t>
  </si>
  <si>
    <t>KBR_Ms3093-3095-0033.jpg</t>
  </si>
  <si>
    <t>KBR_Ms3093-3095-0034.jpg</t>
  </si>
  <si>
    <t>KBR_Ms3093-3095-0035.jpg</t>
  </si>
  <si>
    <t>KBR_Ms3093-3095-0036.jpg</t>
  </si>
  <si>
    <t>KBR_Ms3093-3095-0037.jpg</t>
  </si>
  <si>
    <t>KBR_Ms3093-3095-0038.jpg</t>
  </si>
  <si>
    <t>KBR_Ms3093-3095-0039.jpg</t>
  </si>
  <si>
    <t>KBR_Ms3093-3095-0040.jpg</t>
  </si>
  <si>
    <t>KBR_Ms3093-3095-0041.jpg</t>
  </si>
  <si>
    <t>KBR_Ms3093-3095-0042.jpg</t>
  </si>
  <si>
    <t>KBR_Ms3093-3095-0043.jpg</t>
  </si>
  <si>
    <t>KBR_Ms3093-3095-0044.jpg</t>
  </si>
  <si>
    <t>KBR_Ms3093-3095-0045.jpg</t>
  </si>
  <si>
    <t>KBR_Ms3093-3095-0046.jpg</t>
  </si>
  <si>
    <t>KBR_Ms3093-3095-0047.jpg</t>
  </si>
  <si>
    <t>KBR_Ms3093-3095-0048.jpg</t>
  </si>
  <si>
    <t>KBR_Ms3093-3095-0049.jpg</t>
  </si>
  <si>
    <t>KBR_Ms3093-3095-0050.jpg</t>
  </si>
  <si>
    <t>KBR_Ms3093-3095-0051.jpg</t>
  </si>
  <si>
    <t>KBR_Ms3093-3095-0052.jpg</t>
  </si>
  <si>
    <t>KBR_Ms3093-3095-0053.jpg</t>
  </si>
  <si>
    <t>KBR_Ms3093-3095-0054.jpg</t>
  </si>
  <si>
    <t>KBR_Ms3093-3095-0055.jpg</t>
  </si>
  <si>
    <t>KBR_Ms3093-3095-0056.jpg</t>
  </si>
  <si>
    <t>KBR_Ms3093-3095-0057.jpg</t>
  </si>
  <si>
    <t>KBR_Ms3093-3095-0058.jpg</t>
  </si>
  <si>
    <t>KBR_Ms3093-3095-0059.jpg</t>
  </si>
  <si>
    <t>KBR_Ms3093-3095-0060.jpg</t>
  </si>
  <si>
    <t>KBR_Ms3093-3095-0061.jpg</t>
  </si>
  <si>
    <t>KBR_Ms3093-3095-0062.jpg</t>
  </si>
  <si>
    <t>KBR_Ms3093-3095-0063.jpg</t>
  </si>
  <si>
    <t>KBR_Ms3093-3095-0064.jpg</t>
  </si>
  <si>
    <t>KBR_Ms3093-3095-0065.jpg</t>
  </si>
  <si>
    <t>KBR_Ms3093-3095-0066.jpg</t>
  </si>
  <si>
    <t>KBR_Ms3093-3095-0067.jpg</t>
  </si>
  <si>
    <t>KBR_Ms3093-3095-0068.jpg</t>
  </si>
  <si>
    <t>KBR_Ms3093-3095-0069.jpg</t>
  </si>
  <si>
    <t>KBR_Ms3093-3095-0070.jpg</t>
  </si>
  <si>
    <t>KBR_Ms3093-3095-0071.jpg</t>
  </si>
  <si>
    <t>KBR_Ms3093-3095-0072.jpg</t>
  </si>
  <si>
    <t>KBR_Ms3093-3095-0073.jpg</t>
  </si>
  <si>
    <t>KBR_Ms3093-3095-0074.jpg</t>
  </si>
  <si>
    <t>KBR_Ms3093-3095-0075.jpg</t>
  </si>
  <si>
    <t>KBR_Ms3093-3095-0076.jpg</t>
  </si>
  <si>
    <t>KBR_Ms3093-3095-0077.jpg</t>
  </si>
  <si>
    <t>KBR_Ms3093-3095-0078.jpg</t>
  </si>
  <si>
    <t>KBR_Ms3093-3095-0079.jpg</t>
  </si>
  <si>
    <t>waerdeAug</t>
  </si>
  <si>
    <t>KBR_Ms3093-3095-0080.jpg</t>
  </si>
  <si>
    <t>KBR_Ms3093-3095-0081.jpg</t>
  </si>
  <si>
    <t>KBR_Ms3093-3095-0082.jpg</t>
  </si>
  <si>
    <t>KBR_Ms3093-3095-0083.jpg</t>
  </si>
  <si>
    <t>KBR_Ms3093-3095-0084.jpg</t>
  </si>
  <si>
    <t>KBR_Ms3093-3095-0085.jpg</t>
  </si>
  <si>
    <t>KBR_Ms3093-3095-0086.jpg</t>
  </si>
  <si>
    <t>KBR_Ms3093-3095-0087.jpg</t>
  </si>
  <si>
    <t>KBR_Ms3093-3095-0088.jpg</t>
  </si>
  <si>
    <t>KBR_Ms3093-3095-0089.jpg</t>
  </si>
  <si>
    <t>KBR_Ms3093-3095-0090.jpg</t>
  </si>
  <si>
    <t>KBR_Ms3093-3095-0091.jpg</t>
  </si>
  <si>
    <t>KBR_Ms3093-3095-0092.jpg</t>
  </si>
  <si>
    <t>KBR_Ms3093-3095-0093.jpg</t>
  </si>
  <si>
    <t>KBR_Ms3093-3095-0094.jpg</t>
  </si>
  <si>
    <t>KBR_Ms3093-3095-0095.jpg</t>
  </si>
  <si>
    <t>KBR_Ms3093-3095-0096.jpg</t>
  </si>
  <si>
    <t>KBR_Ms3093-3095-0097.jpg</t>
  </si>
  <si>
    <t>KBR_Ms3093-3095-0098.jpg</t>
  </si>
  <si>
    <t>KBR_Ms3093-3095-0099.jpg</t>
  </si>
  <si>
    <t>KBR_Ms3093-3095-0100.jpg</t>
  </si>
  <si>
    <t>KBR_Ms3093-3095-0101.jpg</t>
  </si>
  <si>
    <t>KBR_Ms3093-3095-0102.jpg</t>
  </si>
  <si>
    <t>KBR_Ms3093-3095-0103.jpg</t>
  </si>
  <si>
    <t>KBR_Ms3093-3095-0104.jpg</t>
  </si>
  <si>
    <t>KBR_Ms3093-3095-0105.jpg</t>
  </si>
  <si>
    <t>KBR_Ms3093-3095-0106.jpg</t>
  </si>
  <si>
    <t>KBR_Ms3093-3095-0107.jpg</t>
  </si>
  <si>
    <t>KBR_Ms3093-3095-0108.jpg</t>
  </si>
  <si>
    <t>KBR_Ms3093-3095-0109.jpg</t>
  </si>
  <si>
    <t>KBR_Ms3093-3095-0110.jpg</t>
  </si>
  <si>
    <t>KBR_Ms3093-3095-0111.jpg</t>
  </si>
  <si>
    <t>KBR_Ms3093-3095-0112.jpg</t>
  </si>
  <si>
    <t>KBR_Ms3093-3095-0113.jpg</t>
  </si>
  <si>
    <t>KBR_Ms3093-3095-0114.jpg</t>
  </si>
  <si>
    <t>KBR_Ms3093-3095-0115.jpg</t>
  </si>
  <si>
    <t>KBR_Ms3093-3095-0116.jpg</t>
  </si>
  <si>
    <t>KBR_Ms3093-3095-0117.jpg</t>
  </si>
  <si>
    <t>KBR_Ms3093-3095-0118.jpg</t>
  </si>
  <si>
    <t>KBR_Ms3093-3095-0119.jpg</t>
  </si>
  <si>
    <t>KBR_Ms3093-3095-0120.jpg</t>
  </si>
  <si>
    <t>KBR_Ms3093-3095-0121.jpg</t>
  </si>
  <si>
    <t>KBR_Ms3093-3095-0122.jpg</t>
  </si>
  <si>
    <t>KBR_Ms3093-3095-0123.jpg</t>
  </si>
  <si>
    <t>KBR_Ms3093-3095-0124.jpg</t>
  </si>
  <si>
    <t>KBR_Ms3093-3095-0125.jpg</t>
  </si>
  <si>
    <t>KBR_Ms3093-3095-0126.jpg</t>
  </si>
  <si>
    <t>KBR_Ms3093-3095-0127.jpg</t>
  </si>
  <si>
    <t>KBR_Ms3093-3095-0128.jpg</t>
  </si>
  <si>
    <t>KBR_Ms3093-3095-0129.jpg</t>
  </si>
  <si>
    <t>KBR_Ms3093-3095-0130.jpg</t>
  </si>
  <si>
    <t>KBR_Ms3093-3095-0131.jpg</t>
  </si>
  <si>
    <t>KBR_Ms3093-3095-0132.jpg</t>
  </si>
  <si>
    <t>KBR_Ms3093-3095-0133.jpg</t>
  </si>
  <si>
    <t>KBR_Ms3093-3095-0134.jpg</t>
  </si>
  <si>
    <t>KBR_Ms3093-3095-0135.jpg</t>
  </si>
  <si>
    <t>KBR_Ms3093-3095-0136.jpg</t>
  </si>
  <si>
    <t>KBR_Ms3093-3095-0137.jpg</t>
  </si>
  <si>
    <t>KBR_Ms3093-3095-0138.jpg</t>
  </si>
  <si>
    <t>KBR_Ms3093-3095-0139.jpg</t>
  </si>
  <si>
    <t>KBR_Ms3093-3095-0140.jpg</t>
  </si>
  <si>
    <t>KBR_Ms3093-3095-0141.jpg</t>
  </si>
  <si>
    <t>KBR_Ms3093-3095-0142.jpg</t>
  </si>
  <si>
    <t>KBR_Ms3093-3095-0143.jpg</t>
  </si>
  <si>
    <t>KBR_Ms3093-3095-0144.jpg</t>
  </si>
  <si>
    <t>KBR_Ms3093-3095-0145.jpg</t>
  </si>
  <si>
    <t>KBR_Ms3093-3095-0146.jpg</t>
  </si>
  <si>
    <t>KBR_Ms3093-3095-0147.jpg</t>
  </si>
  <si>
    <t>KBR_Ms3093-3095-0148.jpg</t>
  </si>
  <si>
    <t>KBR_Ms3093-3095-0149.jpg</t>
  </si>
  <si>
    <t>KBR_Ms3093-3095-0150.jpg</t>
  </si>
  <si>
    <t>KBR_Ms3093-3095-0151.jpg</t>
  </si>
  <si>
    <t>KBR_Ms3093-3095-0152.jpg</t>
  </si>
  <si>
    <t>KBR_Ms3093-3095-0153.jpg</t>
  </si>
  <si>
    <t>KBR_Ms3093-3095-0154.jpg</t>
  </si>
  <si>
    <t>KBR_Ms3093-3095-0155.jpg</t>
  </si>
  <si>
    <t>KBR_Ms3093-3095-0156.jpg</t>
  </si>
  <si>
    <t>KBR_Ms3093-3095-0157.jpg</t>
  </si>
  <si>
    <t>KBR_Ms3093-3095-0158.jpg</t>
  </si>
  <si>
    <t>KBR_Ms3093-3095-0159.jpg</t>
  </si>
  <si>
    <t>KBR_Ms3093-3095-0160.jpg</t>
  </si>
  <si>
    <t>KBR_Ms3093-3095-0161.jpg</t>
  </si>
  <si>
    <t>KBR_Ms3093-3095-0162.jpg</t>
  </si>
  <si>
    <t>KBR_Ms3093-3095-0163.jpg</t>
  </si>
  <si>
    <t>KBR_Ms3093-3095-0164.jpg</t>
  </si>
  <si>
    <t>KBR_Ms3093-3095-0165.jpg</t>
  </si>
  <si>
    <t>KBR_Ms3093-3095-0166.jpg</t>
  </si>
  <si>
    <t>KBR_Ms3093-3095-0167.jpg</t>
  </si>
  <si>
    <t>KBR_Ms3093-3095-0168.jpg</t>
  </si>
  <si>
    <t>KBR_Ms3093-3095-0169.jpg</t>
  </si>
  <si>
    <t>KBR_Ms3093-3095-0170.jpg</t>
  </si>
  <si>
    <t>KBR_Ms3093-3095-0171.jpg</t>
  </si>
  <si>
    <t>KBR_Ms3093-3095-0172.jpg</t>
  </si>
  <si>
    <t>KBR_Ms3093-3095-0173.jpg</t>
  </si>
  <si>
    <t>KBR_Ms3093-3095-0174.jpg</t>
  </si>
  <si>
    <t>KBR_Ms3093-3095-0175.jpg</t>
  </si>
  <si>
    <t>KBR_Ms3093-3095-0176.jpg</t>
  </si>
  <si>
    <t>KBR_Ms3093-3095-0177.jpg</t>
  </si>
  <si>
    <t>KBR_Ms3093-3095-0178.jpg</t>
  </si>
  <si>
    <t>KBR_Ms3093-3095-0179.jpg</t>
  </si>
  <si>
    <t>KBR_Ms3093-3095-0180.jpg</t>
  </si>
  <si>
    <t>KBR_Ms3093-3095-0181.jpg</t>
  </si>
  <si>
    <t>KBR_Ms3093-3095-0182.jpg</t>
  </si>
  <si>
    <t>KBR_Ms3093-3095-0183.jpg</t>
  </si>
  <si>
    <t>KBR_Ms3093-3095-0184.jpg</t>
  </si>
  <si>
    <t>KBR_Ms3093-3095-0185.jpg</t>
  </si>
  <si>
    <t>KBR_Ms3093-3095-0186.jpg</t>
  </si>
  <si>
    <t>KBR_Ms3093-3095-0187.jpg</t>
  </si>
  <si>
    <t>KBR_Ms3093-3095-0188.jpg</t>
  </si>
  <si>
    <t>KBR_Ms3093-3095-0189.jpg</t>
  </si>
  <si>
    <t>KBR_Ms3093-3095-0190.jpg</t>
  </si>
  <si>
    <t>KBR_Ms3093-3095-0191.jpg</t>
  </si>
  <si>
    <t>KBR_Ms3093-3095-0192.jpg</t>
  </si>
  <si>
    <t>KBR_Ms3093-3095-0193.jpg</t>
  </si>
  <si>
    <t>KBR_Ms3093-3095-0194.jpg</t>
  </si>
  <si>
    <t>KBR_Ms3093-3095-0195.jpg</t>
  </si>
  <si>
    <t>KBR_Ms3093-3095-0196.jpg</t>
  </si>
  <si>
    <t>KBR_Ms3093-3095-0197.jpg</t>
  </si>
  <si>
    <t>KBR_Ms3093-3095-0198.jpg</t>
  </si>
  <si>
    <t>KBR_Ms3093-3095-0199.jpg</t>
  </si>
  <si>
    <t>KBR_Ms3093-3095-0200.jpg</t>
  </si>
  <si>
    <t>KBR_Ms3093-3095-0201.jpg</t>
  </si>
  <si>
    <t>KBR_Ms3093-3095-0202.jpg</t>
  </si>
  <si>
    <t>KBR_Ms3093-3095-0203.jpg</t>
  </si>
  <si>
    <t>overpBernard</t>
  </si>
  <si>
    <t>KBR_Ms3093-3095-0204.jpg</t>
  </si>
  <si>
    <t>KBR_Ms3093-3095-0205.jpg</t>
  </si>
  <si>
    <t>KBR_Ms3093-3095-0206.jpg</t>
  </si>
  <si>
    <t>KBR_Ms3093-3095-0207.jpg</t>
  </si>
  <si>
    <t>KBR_Ms3093-3095-0208.jpg</t>
  </si>
  <si>
    <t>KBR_Ms3093-3095-0209.jpg</t>
  </si>
  <si>
    <t>KBR_Ms3093-3095-0210.jpg</t>
  </si>
  <si>
    <t>KBR_Ms3093-3095-0211.jpg</t>
  </si>
  <si>
    <t>KBR_Ms3093-3095-0212.jpg</t>
  </si>
  <si>
    <t>KBR_Ms3093-3095-0213.jpg</t>
  </si>
  <si>
    <t>KBR_Ms3093-3095-0214.jpg</t>
  </si>
  <si>
    <t>KBR_Ms3093-3095-0215.jpg</t>
  </si>
  <si>
    <t>KBR_Ms3093-3095-0216.jpg</t>
  </si>
  <si>
    <t>KBR_Ms3093-3095-0217.jpg</t>
  </si>
  <si>
    <t>KBR_Ms3093-3095-0218.jpg</t>
  </si>
  <si>
    <t>KBR_Ms3093-3095-0219.jpg</t>
  </si>
  <si>
    <t>KBR_Ms3093-3095-0220.jpg</t>
  </si>
  <si>
    <t>KBR_Ms3093-3095-0221.jpg</t>
  </si>
  <si>
    <t>KBR_Ms3093-3095-0222.jpg</t>
  </si>
  <si>
    <t>KBR_Ms3093-3095-0223.jpg</t>
  </si>
  <si>
    <t>KBR_Ms3093-3095-0224.jpg</t>
  </si>
  <si>
    <t>KBR_Ms3093-3095-0225.jpg</t>
  </si>
  <si>
    <t>KBR_Ms3093-3095-0226.jpg</t>
  </si>
  <si>
    <t>KBR_Ms3093-3095-0227.jpg</t>
  </si>
  <si>
    <t>KBR_Ms3093-3095-0228.jpg</t>
  </si>
  <si>
    <t>KBR_Ms3093-3095-0229.jpg</t>
  </si>
  <si>
    <t>KBR_Ms3093-3095-0230.jpg</t>
  </si>
  <si>
    <t>KBR_Ms3093-3095-0231.jpg</t>
  </si>
  <si>
    <t>KBR_Ms3093-3095-0232.jpg</t>
  </si>
  <si>
    <t>KBR_Ms3093-3095-0233.jpg</t>
  </si>
  <si>
    <t>KBR_Ms3093-3095-0234.jpg</t>
  </si>
  <si>
    <t>KBR_Ms3093-3095-0235.jpg</t>
  </si>
  <si>
    <t>KBR_Ms3093-3095-0236.jpg</t>
  </si>
  <si>
    <t>KBR_Ms3093-3095-0237.jpg</t>
  </si>
  <si>
    <t>KBR_Ms3093-3095-0238.jpg</t>
  </si>
  <si>
    <t>KBR_Ms3093-3095-0239.jpg</t>
  </si>
  <si>
    <t>KBR_Ms3093-3095-0240.jpg</t>
  </si>
  <si>
    <t>KBR_Ms3093-3095-0241.jpg</t>
  </si>
  <si>
    <t>KBR_Ms3093-3095-0242.jpg</t>
  </si>
  <si>
    <t>KBR_Ms3093-3095-0243.jpg</t>
  </si>
  <si>
    <t>KBR_Ms3093-3095-0244.jpg</t>
  </si>
  <si>
    <t>KBR_Ms3093-3095-0245.jpg</t>
  </si>
  <si>
    <t>KBR_Ms3093-3095-0246.jpg</t>
  </si>
  <si>
    <t>KBR_Ms3093-3095-0247.jpg</t>
  </si>
  <si>
    <t>KBR_Ms3093-3095-0248.jpg</t>
  </si>
  <si>
    <t>KBR_Ms3093-3095-0249.jpg</t>
  </si>
  <si>
    <t>KBR_Ms3093-3095-0250.jpg</t>
  </si>
  <si>
    <t>KBR_Ms3093-3095-0251.jpg</t>
  </si>
  <si>
    <t>KBR_Ms3093-3095-0252.jpg</t>
  </si>
  <si>
    <t>KBR_Ms3093-3095-0253.jpg</t>
  </si>
  <si>
    <t>KBR_Ms3093-3095-0254.jpg</t>
  </si>
  <si>
    <t>KBR_Ms3093-3095-0255.jpg</t>
  </si>
  <si>
    <t>KBR_Ms3093-3095-0256.jpg</t>
  </si>
  <si>
    <t>KBR_Ms3093-3095-0257.jpg</t>
  </si>
  <si>
    <t>KBR_Ms3093-3095-0258.jpg</t>
  </si>
  <si>
    <t>KBR_Ms3093-3095-0259.jpg</t>
  </si>
  <si>
    <t>KBR_Ms3093-3095-0260.jpg</t>
  </si>
  <si>
    <t>KBR_Ms3093-3095-0261.jpg</t>
  </si>
  <si>
    <t>KBR_Ms3093-3095-0262.jpg</t>
  </si>
  <si>
    <t>KBR_Ms3093-3095-0263.jpg</t>
  </si>
  <si>
    <t>KBR_Ms3093-3095-0264.jpg</t>
  </si>
  <si>
    <t>KBR_Ms3093-3095-0265.jpg</t>
  </si>
  <si>
    <t>KBR_Ms3093-3095-0266.jpg</t>
  </si>
  <si>
    <t>KBR_Ms3093-3095-0267.jpg</t>
  </si>
  <si>
    <t>KBR_Ms3093-3095-0268.jpg</t>
  </si>
  <si>
    <t>KBR_Ms3093-3095-0269.jpg</t>
  </si>
  <si>
    <t>KBR_Ms3093-3095-0270.jpg</t>
  </si>
  <si>
    <t>KBR_Ms3093-3095-0271.jpg</t>
  </si>
  <si>
    <t>KBR_Ms3093-3095-0272.jpg</t>
  </si>
  <si>
    <t>KBR_Ms3093-3095-0273.jpg</t>
  </si>
  <si>
    <t>KBR_Ms3093-3095-0274.jpg</t>
  </si>
  <si>
    <t>KBR_Ms3093-3095-0275.jpg</t>
  </si>
  <si>
    <t>KBR_Ms3093-3095-0276.jpg</t>
  </si>
  <si>
    <t>KBR_Ms3093-3095-0277.jpg</t>
  </si>
  <si>
    <t>KBR_Ms3093-3095-0278.jpg</t>
  </si>
  <si>
    <t>KBR_Ms3093-3095-0279.jpg</t>
  </si>
  <si>
    <t>KBR_Ms3093-3095-0280.jpg</t>
  </si>
  <si>
    <t>KBR_Ms3093-3095-0281.jpg</t>
  </si>
  <si>
    <t>KBR_Ms3093-3095-0282.jpg</t>
  </si>
  <si>
    <t>KBR_Ms3093-3095-0283.jpg</t>
  </si>
  <si>
    <t>KBR_Ms3093-3095-0284.jpg</t>
  </si>
  <si>
    <t>KBR_Ms3093-3095-0285.jpg</t>
  </si>
  <si>
    <t>KBR_Ms3093-3095-0286.jpg</t>
  </si>
  <si>
    <t>KBR_Ms3093-3095-0287.jpg</t>
  </si>
  <si>
    <t>KBR_Ms3093-3095-0288.jpg</t>
  </si>
  <si>
    <t>KBR_Ms3093-3095-0289.jpg</t>
  </si>
  <si>
    <t>KBR_Ms3093-3095-0290.jpg</t>
  </si>
  <si>
    <t>KBR_Ms3093-3095-0291.jpg</t>
  </si>
  <si>
    <t>KBR_Ms3093-3095-0292.jpg</t>
  </si>
  <si>
    <t>KBR_Ms3093-3095-0293.jpg</t>
  </si>
  <si>
    <t>KBR_Ms3093-3095-0294.jpg</t>
  </si>
  <si>
    <t>KBR_Ms3093-3095-0295.jpg</t>
  </si>
  <si>
    <t>KBR_Ms3093-3095-0296.jpg</t>
  </si>
  <si>
    <t>KBR_Ms3093-3095-0297.jpg</t>
  </si>
  <si>
    <t>KBR_Ms3093-3095-0298.jpg</t>
  </si>
  <si>
    <t>KBR_Ms3093-3095-0299.jpg</t>
  </si>
  <si>
    <t>KBR_Ms3093-3095-0300.jpg</t>
  </si>
  <si>
    <t>KBR_Ms3093-3095-0301.jpg</t>
  </si>
  <si>
    <t>KBR_Ms3093-3095-0302.jpg</t>
  </si>
  <si>
    <t>KBR_Ms3093-3095-0303.jpg</t>
  </si>
  <si>
    <t>KBR_Ms3093-3095-0304.jpg</t>
  </si>
  <si>
    <t>KBR_Ms3093-3095-0305.jpg</t>
  </si>
  <si>
    <t>KBR_Ms3093-3095-0306.jpg</t>
  </si>
  <si>
    <t>KBR_Ms3093-3095-0307.jpg</t>
  </si>
  <si>
    <t>KBR_Ms3093-3095-0308.jpg</t>
  </si>
  <si>
    <t>KBR_Ms3093-3095-0309.jpg</t>
  </si>
  <si>
    <t>KBR_Ms3093-3095-0310.jpg</t>
  </si>
  <si>
    <t>KBR_Ms3093-3095-0311.jpg</t>
  </si>
  <si>
    <t>KBR_Ms3093-3095-0312.jpg</t>
  </si>
  <si>
    <t>KBR_Ms3093-3095-0313.jpg</t>
  </si>
  <si>
    <t>KBR_Ms3093-3095-0314.jpg</t>
  </si>
  <si>
    <t>KBR_Ms3093-3095-0315.jpg</t>
  </si>
  <si>
    <t>KBR_Ms3093-3095-0316.jpg</t>
  </si>
  <si>
    <t>KBR_Ms3093-3095-0317.jpg</t>
  </si>
  <si>
    <t>KBR_Ms3093-3095-0318.jpg</t>
  </si>
  <si>
    <t>KBR_Ms3093-3095-0319.jpg</t>
  </si>
  <si>
    <t>KBR_Ms3093-3095-0320.jpg</t>
  </si>
  <si>
    <t>KBR_Ms3093-3095-0321.jpg</t>
  </si>
  <si>
    <t>overpBernard-raedtBernard</t>
  </si>
  <si>
    <t>KBR_Ms3093-3095-0322.jpg</t>
  </si>
  <si>
    <t>raedtBernard</t>
  </si>
  <si>
    <t>KBR_Ms3093-3095-0323.jpg</t>
  </si>
  <si>
    <t>KBR_Ms3093-3095-0324.jpg</t>
  </si>
  <si>
    <t>KBR_Ms3093-3095-0325.jpg</t>
  </si>
  <si>
    <t>KBR_Ms3093-3095-0326.jpg</t>
  </si>
  <si>
    <t>houteslevens</t>
  </si>
  <si>
    <t>KBR_Ms3093-3095-0327.jpg</t>
  </si>
  <si>
    <t>KBR_Ms3093-3095-0328.jpg</t>
  </si>
  <si>
    <t>KBR_Ms3093-3095-0329.jpg</t>
  </si>
  <si>
    <t>KBR_Ms3093-3095-0330.jpg</t>
  </si>
  <si>
    <t>KBR_Ms3093-3095-0331.jpg</t>
  </si>
  <si>
    <t>KBR_Ms3093-3095-0332.jpg</t>
  </si>
  <si>
    <t>mengelAnon</t>
  </si>
  <si>
    <t>KBR_Ms3093-3095-0333.jpg</t>
  </si>
  <si>
    <t>KBR_Ms3093-3095-0334.jpg</t>
  </si>
  <si>
    <t>KBR_Ms3093-3095-0335.jpg</t>
  </si>
  <si>
    <t>KBR_Ms3093-3095-0336.jpg</t>
  </si>
  <si>
    <t>KBR_Ms3093-3095-0337.jpg</t>
  </si>
  <si>
    <t>KBR_Ms3093-3095-0338.jpg</t>
  </si>
  <si>
    <t>KBR_Ms3093-3095-0339.jpg</t>
  </si>
  <si>
    <t>KBR_Ms3093-3095-0340.jpg</t>
  </si>
  <si>
    <t>KBR_Ms3093-3095-0341.jpg</t>
  </si>
  <si>
    <t>KBR_Ms3093-3095-0342.jpg</t>
  </si>
  <si>
    <t>KBR_Ms3093-3095-0343.jpg</t>
  </si>
  <si>
    <t>KBR_Ms3093-3095-0344.jpg</t>
  </si>
  <si>
    <t>KBR_Ms3093-3095-0345.jpg</t>
  </si>
  <si>
    <t>KBR_Ms3093-3095-0346.jpg</t>
  </si>
  <si>
    <t>KBR_Ms3093-3095-0347.jpg</t>
  </si>
  <si>
    <t>KBR_Ms3093-3095-0348.jpg</t>
  </si>
  <si>
    <t>KBR_Ms3093-3095-0349.jpg</t>
  </si>
  <si>
    <t>KBR_Ms3093-3095-0350.jpg</t>
  </si>
  <si>
    <t>KBR_Ms3093-3095-0351.jpg</t>
  </si>
  <si>
    <t>KBR_Ms3093-3095-0352.jpg</t>
  </si>
  <si>
    <t>KBR_Ms3093-3095-0353.jpg</t>
  </si>
  <si>
    <t>KBR_Ms3093-3095-0354.jpg</t>
  </si>
  <si>
    <t>KBR_Ms3093-3095-0355.jpg</t>
  </si>
  <si>
    <t>KBR_Ms3093-3095-0356.jpg</t>
  </si>
  <si>
    <t>KBR_Ms3093-3095-0357.jpg</t>
  </si>
  <si>
    <t>KBR_Ms3093-3095-0358.jpg</t>
  </si>
  <si>
    <t>KBR_Ms3093-3095-0359.jpg</t>
  </si>
  <si>
    <t>KBR_Ms3093-3095-0360.jpg</t>
  </si>
  <si>
    <t>KBR_Ms3093-3095-0361.jpg</t>
  </si>
  <si>
    <t>KBR_Ms3093-3095-0362.jpg</t>
  </si>
  <si>
    <t>KBR_Ms3093-3095-0363.jpg</t>
  </si>
  <si>
    <t>KBR_Ms3093-3095-0364.jpg</t>
  </si>
  <si>
    <t>KBR_Ms3093-3095-0365.jpg</t>
  </si>
  <si>
    <t>KBR_Ms3093-3095-0366.jpg</t>
  </si>
  <si>
    <t>KBR_Ms3093-3095-0367.jpg</t>
  </si>
  <si>
    <t>KBR_Ms3093-3095-0368.jpg</t>
  </si>
  <si>
    <t>KBR_Ms3093-3095-0369.jpg</t>
  </si>
  <si>
    <t>KBR_Ms3093-3095-0370.jpg</t>
  </si>
  <si>
    <t>mengelAnon-houteslevens</t>
  </si>
  <si>
    <t>KBR_Ms3093-3095-0371.jpg</t>
  </si>
  <si>
    <t>KBR_Ms3093-3095-0372.jpg</t>
  </si>
  <si>
    <t>KBR_Ms3093-3095-0373.jpg</t>
  </si>
  <si>
    <t>KBR_Ms3093-3095-0374.jpg</t>
  </si>
  <si>
    <t>KBR_Ms3093-3095-0375.jpg</t>
  </si>
  <si>
    <t>KBR_Ms3093-3095-0376.jpg</t>
  </si>
  <si>
    <t>KBR_Ms3093-3095-0377.jpg</t>
  </si>
  <si>
    <t>KBR_Ms3093-3095-0378.jpg</t>
  </si>
  <si>
    <t>KBR_Ms3093-3095-0379.jpg</t>
  </si>
  <si>
    <t>KBR_Ms3093-3095-0380.jpg</t>
  </si>
  <si>
    <t>KBR_Ms3093-3095-0381.jpg</t>
  </si>
  <si>
    <t>KBR_Ms3093-3095-0382.jpg</t>
  </si>
  <si>
    <t>KBR_Ms3093-3095-0383.jpg</t>
  </si>
  <si>
    <t>KBR_Ms3093-3095-0384.jpg</t>
  </si>
  <si>
    <t>KBR_Ms3093-3095-0385.jpg</t>
  </si>
  <si>
    <t>KBR_Ms3093-3095-0386.jpg</t>
  </si>
  <si>
    <t>Ghent, Universiteitsbibliotheek 941</t>
  </si>
  <si>
    <t>flyleaf1v-flyleaf2r</t>
  </si>
  <si>
    <t>notes</t>
  </si>
  <si>
    <t>flyleaf2v-flyleaf3r</t>
  </si>
  <si>
    <t>flyleaf3v-1r</t>
  </si>
  <si>
    <t>1v-2r</t>
  </si>
  <si>
    <t>2v-3r</t>
  </si>
  <si>
    <t>3v-4r</t>
  </si>
  <si>
    <t>4v-5r</t>
  </si>
  <si>
    <t>5v-6r</t>
  </si>
  <si>
    <t>6v-7r</t>
  </si>
  <si>
    <t>7v-8r</t>
  </si>
  <si>
    <t>8v-9r</t>
  </si>
  <si>
    <t>9v-10r</t>
  </si>
  <si>
    <t>10v-11r</t>
  </si>
  <si>
    <t>11v-12r</t>
  </si>
  <si>
    <t>12v-13r</t>
  </si>
  <si>
    <t>13v-14r</t>
  </si>
  <si>
    <t>14v-15r</t>
  </si>
  <si>
    <t>15v-16r</t>
  </si>
  <si>
    <t>16v-17r</t>
  </si>
  <si>
    <t>17v-18r</t>
  </si>
  <si>
    <t>18v-19r</t>
  </si>
  <si>
    <t>19v-20r</t>
  </si>
  <si>
    <t>20v-21r</t>
  </si>
  <si>
    <t>HadLijst-HadBrief</t>
  </si>
  <si>
    <t>I-II</t>
  </si>
  <si>
    <t>21v-22r</t>
  </si>
  <si>
    <t>22v-23r</t>
  </si>
  <si>
    <t>23v-24r</t>
  </si>
  <si>
    <t>24v-25r</t>
  </si>
  <si>
    <t>25v-26r</t>
  </si>
  <si>
    <t>26v-27r</t>
  </si>
  <si>
    <t>27v-28r</t>
  </si>
  <si>
    <t>28v-29r</t>
  </si>
  <si>
    <t>29v-30r</t>
  </si>
  <si>
    <t>30v-31r</t>
  </si>
  <si>
    <t>31v-32r</t>
  </si>
  <si>
    <t>32v-33r</t>
  </si>
  <si>
    <t>33v-34r</t>
  </si>
  <si>
    <t>34v-35r</t>
  </si>
  <si>
    <t>35v-36r</t>
  </si>
  <si>
    <t>36v-37r</t>
  </si>
  <si>
    <t>37v-38r</t>
  </si>
  <si>
    <t>38v-39r</t>
  </si>
  <si>
    <t>39v-40r</t>
  </si>
  <si>
    <t>40v-41r</t>
  </si>
  <si>
    <t>41v-42r</t>
  </si>
  <si>
    <t>42v-43r</t>
  </si>
  <si>
    <t>automatic</t>
  </si>
  <si>
    <t>43v-44r</t>
  </si>
  <si>
    <t>44v-45r</t>
  </si>
  <si>
    <t>45v-46r</t>
  </si>
  <si>
    <t>46v-47r</t>
  </si>
  <si>
    <t>47v-48r</t>
  </si>
  <si>
    <t>48v-49r</t>
  </si>
  <si>
    <t>HadBrief-HadLied</t>
  </si>
  <si>
    <t>49v-50r</t>
  </si>
  <si>
    <t>50v-51r</t>
  </si>
  <si>
    <t>51v-52r</t>
  </si>
  <si>
    <t>52v-53r</t>
  </si>
  <si>
    <t>53v-54r</t>
  </si>
  <si>
    <t>54v-55r</t>
  </si>
  <si>
    <t>55v-56r</t>
  </si>
  <si>
    <t>56v-57r</t>
  </si>
  <si>
    <t>57v-58r</t>
  </si>
  <si>
    <t>58v-59r</t>
  </si>
  <si>
    <t>59v-60r</t>
  </si>
  <si>
    <t>60v-61r</t>
  </si>
  <si>
    <t>61v-62r</t>
  </si>
  <si>
    <t>62v-63r</t>
  </si>
  <si>
    <t>63v-64r</t>
  </si>
  <si>
    <t>64v-65r</t>
  </si>
  <si>
    <t>65v-66r</t>
  </si>
  <si>
    <t>66v-67r</t>
  </si>
  <si>
    <t>67v-68r</t>
  </si>
  <si>
    <t>68v-69r</t>
  </si>
  <si>
    <t>69v-70r</t>
  </si>
  <si>
    <t>70v-71r</t>
  </si>
  <si>
    <t>71v-72r</t>
  </si>
  <si>
    <t>72v-73r</t>
  </si>
  <si>
    <t>73v-74r</t>
  </si>
  <si>
    <t>74v-75r</t>
  </si>
  <si>
    <t>TweevormTract-HadMeng</t>
  </si>
  <si>
    <t>75v-76r</t>
  </si>
  <si>
    <t>76v-77r</t>
  </si>
  <si>
    <t>77v-78r</t>
  </si>
  <si>
    <t>78v-79r</t>
  </si>
  <si>
    <t>79v-80r</t>
  </si>
  <si>
    <t>80v-81r</t>
  </si>
  <si>
    <t>81v-82r</t>
  </si>
  <si>
    <t>82v-83r</t>
  </si>
  <si>
    <t>83v-84r</t>
  </si>
  <si>
    <t>84v-85r</t>
  </si>
  <si>
    <t>85v-86r</t>
  </si>
  <si>
    <t>86v-87r</t>
  </si>
  <si>
    <t>87v-88r</t>
  </si>
  <si>
    <t>88v-89r</t>
  </si>
  <si>
    <t>89v-90r</t>
  </si>
  <si>
    <t>90v-91r</t>
  </si>
  <si>
    <t>91v-92r</t>
  </si>
  <si>
    <t>Ghent, Universiteitsbibliotheek, 1374</t>
  </si>
  <si>
    <t>1r.jpeg</t>
  </si>
  <si>
    <t>SpH1_6</t>
  </si>
  <si>
    <t>1v.jpeg</t>
  </si>
  <si>
    <t>2r.jpeg</t>
  </si>
  <si>
    <t>2v.jpeg</t>
  </si>
  <si>
    <t>3r.jpeg</t>
  </si>
  <si>
    <t>3v.jpeg</t>
  </si>
  <si>
    <t>4r.jpeg</t>
  </si>
  <si>
    <t>SpH1_8</t>
  </si>
  <si>
    <t>4v.jpeg</t>
  </si>
  <si>
    <t>5r.jpeg</t>
  </si>
  <si>
    <t>5v.jpeg</t>
  </si>
  <si>
    <t>6ar.jpeg</t>
  </si>
  <si>
    <t>6ar</t>
  </si>
  <si>
    <t>6av.jpeg</t>
  </si>
  <si>
    <t>6av</t>
  </si>
  <si>
    <t>6br.jpeg</t>
  </si>
  <si>
    <t>6br</t>
  </si>
  <si>
    <t>6bv.jpeg</t>
  </si>
  <si>
    <t>6bv</t>
  </si>
  <si>
    <t>6r.jpeg</t>
  </si>
  <si>
    <t>6v.jpeg</t>
  </si>
  <si>
    <t>7r.jpeg</t>
  </si>
  <si>
    <t>7v.jpeg</t>
  </si>
  <si>
    <t>8r.jpeg</t>
  </si>
  <si>
    <t>8v.jpeg</t>
  </si>
  <si>
    <t>9r.jpeg</t>
  </si>
  <si>
    <t>9v.jpeg</t>
  </si>
  <si>
    <t>10r.jpeg</t>
  </si>
  <si>
    <t>10v.jpeg</t>
  </si>
  <si>
    <t>11r.jpeg</t>
  </si>
  <si>
    <t>11v.jpeg</t>
  </si>
  <si>
    <t>12r.jpeg</t>
  </si>
  <si>
    <t>12v.jpeg</t>
  </si>
  <si>
    <t>13r.jpeg</t>
  </si>
  <si>
    <t>13v.jpeg</t>
  </si>
  <si>
    <t>14r.jpeg</t>
  </si>
  <si>
    <t>14v.jpeg</t>
  </si>
  <si>
    <t>15r.jpeg</t>
  </si>
  <si>
    <t>15v.jpeg</t>
  </si>
  <si>
    <t>16r.jpeg</t>
  </si>
  <si>
    <t>16v.jpeg</t>
  </si>
  <si>
    <t>17r.jpeg</t>
  </si>
  <si>
    <t>17v.jpeg</t>
  </si>
  <si>
    <t>18r.jpeg</t>
  </si>
  <si>
    <t>18v.jpeg</t>
  </si>
  <si>
    <t>19r.jpeg</t>
  </si>
  <si>
    <t>19v.jpeg</t>
  </si>
  <si>
    <t>20r.jpeg</t>
  </si>
  <si>
    <t>20v.jpeg</t>
  </si>
  <si>
    <t>21r.jpeg</t>
  </si>
  <si>
    <t>21v.jpeg</t>
  </si>
  <si>
    <t>22r.jpeg</t>
  </si>
  <si>
    <t>22v.jpeg</t>
  </si>
  <si>
    <t>23r.jpeg</t>
  </si>
  <si>
    <t>23v.jpeg</t>
  </si>
  <si>
    <t>24r.jpeg</t>
  </si>
  <si>
    <t>24v.jpeg</t>
  </si>
  <si>
    <t>25r.jpeg</t>
  </si>
  <si>
    <t>25v.jpeg</t>
  </si>
  <si>
    <t>26r.jpeg</t>
  </si>
  <si>
    <t>26v.jpeg</t>
  </si>
  <si>
    <t>27r.jpeg</t>
  </si>
  <si>
    <t>27v.jpeg</t>
  </si>
  <si>
    <t>28r.jpeg</t>
  </si>
  <si>
    <t>28v.jpeg</t>
  </si>
  <si>
    <t>29r.jpeg</t>
  </si>
  <si>
    <t>29v.jpeg</t>
  </si>
  <si>
    <t>30r.jpeg</t>
  </si>
  <si>
    <t>30v.jpeg</t>
  </si>
  <si>
    <t>31r.jpeg</t>
  </si>
  <si>
    <t>31v.jpeg</t>
  </si>
  <si>
    <t>32r.jpeg</t>
  </si>
  <si>
    <t>32v.jpeg</t>
  </si>
  <si>
    <t>33r.jpeg</t>
  </si>
  <si>
    <t>33v.jpeg</t>
  </si>
  <si>
    <t>34r.jpeg</t>
  </si>
  <si>
    <t>34v.jpeg</t>
  </si>
  <si>
    <t>35r.jpeg</t>
  </si>
  <si>
    <t>35v.jpeg</t>
  </si>
  <si>
    <t>36r.jpeg</t>
  </si>
  <si>
    <t>36v.jpeg</t>
  </si>
  <si>
    <t>37r.jpeg</t>
  </si>
  <si>
    <t>37v.jpeg</t>
  </si>
  <si>
    <t>38r.jpeg</t>
  </si>
  <si>
    <t>38v.jpeg</t>
  </si>
  <si>
    <t>39r.jpeg</t>
  </si>
  <si>
    <t>39v.jpeg</t>
  </si>
  <si>
    <t>40r.jpeg</t>
  </si>
  <si>
    <t>SpH1_8-SpH2_1</t>
  </si>
  <si>
    <t>40v.jpeg</t>
  </si>
  <si>
    <t>SpH2_1</t>
  </si>
  <si>
    <t>41r.jpeg</t>
  </si>
  <si>
    <t>41v.jpeg</t>
  </si>
  <si>
    <t>42r.jpeg</t>
  </si>
  <si>
    <t>SpH2_1-SpH3_1</t>
  </si>
  <si>
    <t>42v.jpeg</t>
  </si>
  <si>
    <t>SpH3_1</t>
  </si>
  <si>
    <t>43r.jpeg</t>
  </si>
  <si>
    <t>43v.jpeg</t>
  </si>
  <si>
    <t>44r.jpeg</t>
  </si>
  <si>
    <t>44v.jpeg</t>
  </si>
  <si>
    <t>45r.jpeg</t>
  </si>
  <si>
    <t>45v.jpeg</t>
  </si>
  <si>
    <t>46r.jpeg</t>
  </si>
  <si>
    <t>46v.jpeg</t>
  </si>
  <si>
    <t>SpH3_1-SpH3_2</t>
  </si>
  <si>
    <t>47r.jpeg</t>
  </si>
  <si>
    <t>SpH3_2-SpH3_3</t>
  </si>
  <si>
    <t>47v.jpeg</t>
  </si>
  <si>
    <t>SpH3_3</t>
  </si>
  <si>
    <t>48r.jpeg</t>
  </si>
  <si>
    <t>48v.jpeg</t>
  </si>
  <si>
    <t>SpH3_3-SpH3_5</t>
  </si>
  <si>
    <t>49r.jpeg</t>
  </si>
  <si>
    <t>SpH3_5</t>
  </si>
  <si>
    <t>49v.jpeg</t>
  </si>
  <si>
    <t>50r.jpeg</t>
  </si>
  <si>
    <t>50v.jpeg</t>
  </si>
  <si>
    <t>SpH3_5-SpH3_8</t>
  </si>
  <si>
    <t>51r.jpeg</t>
  </si>
  <si>
    <t>SpH3_8</t>
  </si>
  <si>
    <t>51v.jpeg</t>
  </si>
  <si>
    <t>SpH3_8-SpH3_6</t>
  </si>
  <si>
    <t>52r.jpeg</t>
  </si>
  <si>
    <t>SpH3_6</t>
  </si>
  <si>
    <t>52v.jpeg</t>
  </si>
  <si>
    <t>53r.jpeg</t>
  </si>
  <si>
    <t>SpH3_6-SpH4_4</t>
  </si>
  <si>
    <t>53v.jpeg</t>
  </si>
  <si>
    <t>SpH4_4</t>
  </si>
  <si>
    <t>54r.jpeg</t>
  </si>
  <si>
    <t>54v.jpeg</t>
  </si>
  <si>
    <t>55r.jpeg</t>
  </si>
  <si>
    <t>55v.jpeg</t>
  </si>
  <si>
    <t>56r.jpeg</t>
  </si>
  <si>
    <t>56v.jpeg</t>
  </si>
  <si>
    <t>57r.jpeg</t>
  </si>
  <si>
    <t>57v.jpeg</t>
  </si>
  <si>
    <t>58r.jpeg</t>
  </si>
  <si>
    <t>58v.jpeg</t>
  </si>
  <si>
    <t>59r.jpeg</t>
  </si>
  <si>
    <t>59v.jpeg</t>
  </si>
  <si>
    <t>60r.jpeg</t>
  </si>
  <si>
    <t>61r.jpeg</t>
  </si>
  <si>
    <t>SpH4_5</t>
  </si>
  <si>
    <t>61v.jpeg</t>
  </si>
  <si>
    <t>62r.jpeg</t>
  </si>
  <si>
    <t>62v.jpeg</t>
  </si>
  <si>
    <t>63r.jpeg</t>
  </si>
  <si>
    <t>63v.jpeg</t>
  </si>
  <si>
    <t>64r.jpeg</t>
  </si>
  <si>
    <t>64v.jpeg</t>
  </si>
  <si>
    <t>65r.jpeg</t>
  </si>
  <si>
    <t>65v.jpeg</t>
  </si>
  <si>
    <t>66r.jpeg</t>
  </si>
  <si>
    <t>66v.jpeg</t>
  </si>
  <si>
    <t>67r.jpeg</t>
  </si>
  <si>
    <t>67v.jpeg</t>
  </si>
  <si>
    <t>68r.jpeg</t>
  </si>
  <si>
    <t>68v.jpeg</t>
  </si>
  <si>
    <t>69r.jpeg</t>
  </si>
  <si>
    <t>69v.jpeg</t>
  </si>
  <si>
    <t>70r.jpeg</t>
  </si>
  <si>
    <t>70v.jpeg</t>
  </si>
  <si>
    <t>71r.jpeg</t>
  </si>
  <si>
    <t>71v.jpeg</t>
  </si>
  <si>
    <t>72r.jpeg</t>
  </si>
  <si>
    <t>72v.jpeg</t>
  </si>
  <si>
    <t>73r.jpeg</t>
  </si>
  <si>
    <t>73v.jpeg</t>
  </si>
  <si>
    <t>74r.jpeg</t>
  </si>
  <si>
    <t>74v.jpeg</t>
  </si>
  <si>
    <t>75r.jpeg</t>
  </si>
  <si>
    <t>75v.jpeg</t>
  </si>
  <si>
    <t>76r.jpeg</t>
  </si>
  <si>
    <t>76v.jpeg</t>
  </si>
  <si>
    <t>77r.jpeg</t>
  </si>
  <si>
    <t>77v.jpeg</t>
  </si>
  <si>
    <t>78r.jpeg</t>
  </si>
  <si>
    <t>78v.jpeg</t>
  </si>
  <si>
    <t>79r.jpeg</t>
  </si>
  <si>
    <t>rinclus</t>
  </si>
  <si>
    <t>79v.jpeg</t>
  </si>
  <si>
    <t>80r.jpeg</t>
  </si>
  <si>
    <t>80v.jpeg</t>
  </si>
  <si>
    <t>81r.jpeg</t>
  </si>
  <si>
    <t>81v.jpeg</t>
  </si>
  <si>
    <t>82r.jpeg</t>
  </si>
  <si>
    <t>82v.jpeg</t>
  </si>
  <si>
    <t>83r.jpeg</t>
  </si>
  <si>
    <t>83v.jpeg</t>
  </si>
  <si>
    <t>84r.jpeg</t>
  </si>
  <si>
    <t>84v.jpeg</t>
  </si>
  <si>
    <t>85r.jpeg</t>
  </si>
  <si>
    <t>85v.jpeg</t>
  </si>
  <si>
    <t>86r.jpeg</t>
  </si>
  <si>
    <t>86v.jpeg</t>
  </si>
  <si>
    <t>87r.jpeg</t>
  </si>
  <si>
    <t>87v.jpeg</t>
  </si>
  <si>
    <t>88r.jpeg</t>
  </si>
  <si>
    <t>88v.jpeg</t>
  </si>
  <si>
    <t>89r.jpeg</t>
  </si>
  <si>
    <t>89v.jpeg</t>
  </si>
  <si>
    <t>90r.jpeg</t>
  </si>
  <si>
    <t>90v.jpeg</t>
  </si>
  <si>
    <t>91r.jpeg</t>
  </si>
  <si>
    <t>91v.jpeg</t>
  </si>
  <si>
    <t>92r.jpeg</t>
  </si>
  <si>
    <t>92v.jpeg</t>
  </si>
  <si>
    <t>93r.jpeg</t>
  </si>
  <si>
    <t>93v.jpeg</t>
  </si>
  <si>
    <t>94r.jpeg</t>
  </si>
  <si>
    <t>94v.jpeg</t>
  </si>
  <si>
    <t>95r.jpeg</t>
  </si>
  <si>
    <t>95v.jpeg</t>
  </si>
  <si>
    <t>96r.jpeg</t>
  </si>
  <si>
    <t>96v.jpeg</t>
  </si>
  <si>
    <t>97r.jpeg</t>
  </si>
  <si>
    <t>dierose</t>
  </si>
  <si>
    <t>97v.jpeg</t>
  </si>
  <si>
    <t>dierose-wrake</t>
  </si>
  <si>
    <t>98r.jpeg</t>
  </si>
  <si>
    <t>wrake</t>
  </si>
  <si>
    <t>98v.jpeg</t>
  </si>
  <si>
    <t>99r.jpeg</t>
  </si>
  <si>
    <t>102r.jpeg</t>
  </si>
  <si>
    <t>SpH4_5-eerstemartijn</t>
  </si>
  <si>
    <t>102v.jpeg</t>
  </si>
  <si>
    <t>eerstemartijn</t>
  </si>
  <si>
    <t>103r.jpeg</t>
  </si>
  <si>
    <t>103v.jpeg</t>
  </si>
  <si>
    <t>104r.jpeg</t>
  </si>
  <si>
    <t>104v.jpeg</t>
  </si>
  <si>
    <t>105r.jpeg</t>
  </si>
  <si>
    <t>105v.jpeg</t>
  </si>
  <si>
    <t>106r.jpeg</t>
  </si>
  <si>
    <t>106v.jpeg</t>
  </si>
  <si>
    <t>107r.jpeg</t>
  </si>
  <si>
    <t>107v.jpeg</t>
  </si>
  <si>
    <t>108r.jpeg</t>
  </si>
  <si>
    <t>108v.jpeg</t>
  </si>
  <si>
    <t>109r.jpeg</t>
  </si>
  <si>
    <t>109v.jpeg</t>
  </si>
  <si>
    <t>110r.jpeg</t>
  </si>
  <si>
    <t>110v.jpeg</t>
  </si>
  <si>
    <t>111r.jpeg</t>
  </si>
  <si>
    <t>eerstemartijn-tweedemartijn</t>
  </si>
  <si>
    <t>111v.jpeg</t>
  </si>
  <si>
    <t>tweedemartijn</t>
  </si>
  <si>
    <t>112bisr.jpeg</t>
  </si>
  <si>
    <t>112bisr</t>
  </si>
  <si>
    <t>112bisv.jpeg</t>
  </si>
  <si>
    <t>112bisv</t>
  </si>
  <si>
    <t>112r.jpeg</t>
  </si>
  <si>
    <t>112v.jpeg</t>
  </si>
  <si>
    <t>113r.jpeg</t>
  </si>
  <si>
    <t>113v.jpeg</t>
  </si>
  <si>
    <t>tweedemartijn-derdemartijn</t>
  </si>
  <si>
    <t>114r.jpeg</t>
  </si>
  <si>
    <t>derdemartijn</t>
  </si>
  <si>
    <t>114v.jpeg</t>
  </si>
  <si>
    <t>115r.jpeg</t>
  </si>
  <si>
    <t>115v.jpeg</t>
  </si>
  <si>
    <t>116r.jpeg</t>
  </si>
  <si>
    <t>116v.jpeg</t>
  </si>
  <si>
    <t>117r.jpeg</t>
  </si>
  <si>
    <t>117v.jpeg</t>
  </si>
  <si>
    <t>118r.jpeg</t>
  </si>
  <si>
    <t>118v.jpeg</t>
  </si>
  <si>
    <t>119r.jpeg</t>
  </si>
  <si>
    <t>derdemartijn-vierdemartijn</t>
  </si>
  <si>
    <t>119v.jpeg</t>
  </si>
  <si>
    <t>vierdemartijn</t>
  </si>
  <si>
    <t>120r.jpeg</t>
  </si>
  <si>
    <t>120v.jpeg</t>
  </si>
  <si>
    <t>121r.jpeg</t>
  </si>
  <si>
    <t>121v.jpeg</t>
  </si>
  <si>
    <t>122r.jpeg</t>
  </si>
  <si>
    <t>122v.jpeg</t>
  </si>
  <si>
    <t>123r.jpeg</t>
  </si>
  <si>
    <t>123v.jpeg</t>
  </si>
  <si>
    <t>124r.jpeg</t>
  </si>
  <si>
    <t>124v.jpeg</t>
  </si>
  <si>
    <t>125r.jpeg</t>
  </si>
  <si>
    <t>125v.jpeg</t>
  </si>
  <si>
    <t>126r.jpeg</t>
  </si>
  <si>
    <t>126v.jpeg</t>
  </si>
  <si>
    <t>127r.jpeg</t>
  </si>
  <si>
    <t>127v.jpeg</t>
  </si>
  <si>
    <t>128r.jpeg</t>
  </si>
  <si>
    <t>129r.jpeg</t>
  </si>
  <si>
    <t>kerkenclaghe</t>
  </si>
  <si>
    <t>129v.jpeg</t>
  </si>
  <si>
    <t>130r.jpeg</t>
  </si>
  <si>
    <t>130v.jpeg</t>
  </si>
  <si>
    <t>131r.jpeg</t>
  </si>
  <si>
    <t>131v.jpeg</t>
  </si>
  <si>
    <t>kerkenclaghe-vanderfeesten</t>
  </si>
  <si>
    <t>132r.jpeg</t>
  </si>
  <si>
    <t>vanderfeesten</t>
  </si>
  <si>
    <t>132v.jpeg</t>
  </si>
  <si>
    <t>133r.jpeg</t>
  </si>
  <si>
    <t>Parijs, Bibliothèque de l'Arsenal, 8228</t>
  </si>
  <si>
    <t>001_BA8224_cover.tiff</t>
  </si>
  <si>
    <t>002_BA8224_A1v-B1r.tiff</t>
  </si>
  <si>
    <t>A1v-B1r</t>
  </si>
  <si>
    <t>vulgaat</t>
  </si>
  <si>
    <t>003_BA8224_B1v-C1r.tiff</t>
  </si>
  <si>
    <t>B1v-C1r</t>
  </si>
  <si>
    <t>ζ-π</t>
  </si>
  <si>
    <t>004_BA8224_C1v-D1r.tiff</t>
  </si>
  <si>
    <t>C1v-D1r</t>
  </si>
  <si>
    <t>ζ</t>
  </si>
  <si>
    <t>005_BA8224_D1v-E1r.tiff</t>
  </si>
  <si>
    <t>D1v-E1r</t>
  </si>
  <si>
    <t>006_BA8224_E1v-F1r.tiff</t>
  </si>
  <si>
    <t>E1v-F1r</t>
  </si>
  <si>
    <t>007_BA8224_F1v-F2r.tiff</t>
  </si>
  <si>
    <t>F1v-F2r</t>
  </si>
  <si>
    <t>horlogium</t>
  </si>
  <si>
    <t>008_BA8224_F2v-F3r.tiff</t>
  </si>
  <si>
    <t>F2v-F3r</t>
  </si>
  <si>
    <t>009_BA8224_F3v-F4r.tiff</t>
  </si>
  <si>
    <t>F3v-F4r</t>
  </si>
  <si>
    <t>010_BA8224_F4v-F5r.tiff</t>
  </si>
  <si>
    <t>F4v-F5r</t>
  </si>
  <si>
    <t>011_BA8224_F5v-F6r.tiff</t>
  </si>
  <si>
    <t>F5v-F6r</t>
  </si>
  <si>
    <t>012_BA8224_F6v-F7r.tiff</t>
  </si>
  <si>
    <t>F6v-F7r</t>
  </si>
  <si>
    <t>013_BA8224_F7v-F8r.tiff</t>
  </si>
  <si>
    <t>F7v-F8r</t>
  </si>
  <si>
    <t>014_BA8224_F8v-F9r.tiff</t>
  </si>
  <si>
    <t>F8v-F9r</t>
  </si>
  <si>
    <t>015_BA8224_F9v-F10r.tiff</t>
  </si>
  <si>
    <t>F9v-F10r</t>
  </si>
  <si>
    <t>016_BA8224_F10v-F11r.tiff</t>
  </si>
  <si>
    <t>F10v-F11r</t>
  </si>
  <si>
    <t>017_BA8224_F11v-F12r.tiff</t>
  </si>
  <si>
    <t>F11v-F12r</t>
  </si>
  <si>
    <t>018_BA8224_F12v-F13r.tiff</t>
  </si>
  <si>
    <t>F12v-F13r</t>
  </si>
  <si>
    <t>019_BA8224_F13v-F14r.tiff</t>
  </si>
  <si>
    <t>F13v-F14r</t>
  </si>
  <si>
    <t>020_BA8224_F14v-F15r.tiff</t>
  </si>
  <si>
    <t>F14v-F15r</t>
  </si>
  <si>
    <t>021_BA8224_F15v-F16r.tiff</t>
  </si>
  <si>
    <t>F15v-F16r</t>
  </si>
  <si>
    <t>022_BA8224_F16v-F17r.tiff</t>
  </si>
  <si>
    <t>F16v-F17r</t>
  </si>
  <si>
    <t>023_BA8224_F17v-F18r.tiff</t>
  </si>
  <si>
    <t>F17v-F18r</t>
  </si>
  <si>
    <t>024_BA8224_F18v-F19r.tiff</t>
  </si>
  <si>
    <t>F18v-F19r</t>
  </si>
  <si>
    <t>025_BA8224_F19v-F20r.tiff</t>
  </si>
  <si>
    <t>F19v-F20r</t>
  </si>
  <si>
    <t>026_BA8224_F20v-F21r.tiff</t>
  </si>
  <si>
    <t>F20v-F21r</t>
  </si>
  <si>
    <t>new</t>
  </si>
  <si>
    <t>027_BA8224_F21v-F22r.tiff</t>
  </si>
  <si>
    <t>F21v-F22r</t>
  </si>
  <si>
    <t>028_BA8224_F22v-F23r.tiff</t>
  </si>
  <si>
    <t>F22v-F23r</t>
  </si>
  <si>
    <t>029_BA8224_F23v-F24r.tiff</t>
  </si>
  <si>
    <t>F23v-F24r</t>
  </si>
  <si>
    <t>030_BA8224_F24v-F25r.tiff</t>
  </si>
  <si>
    <t>F24v-F25r</t>
  </si>
  <si>
    <t>031_BA8224_F25v-F26r.tiff</t>
  </si>
  <si>
    <t>F25v-F26r</t>
  </si>
  <si>
    <t>032_BA8224_F26v-F27r.tiff</t>
  </si>
  <si>
    <t>F26v-F27r</t>
  </si>
  <si>
    <t>033_BA8224_F27v-F28r.tiff</t>
  </si>
  <si>
    <t>F27v-F28r</t>
  </si>
  <si>
    <t>034_BA8224_F28v-F29r.tiff</t>
  </si>
  <si>
    <t>F28v-F29r</t>
  </si>
  <si>
    <t>035_BA8224_F29v-F30r.tiff</t>
  </si>
  <si>
    <t>F29v-F30r</t>
  </si>
  <si>
    <t>036_BA8224_F30v-F31r.tiff</t>
  </si>
  <si>
    <t>F30v-F31r</t>
  </si>
  <si>
    <t>037_BA8224_F31v-F32r.tiff</t>
  </si>
  <si>
    <t>F31v-F32r</t>
  </si>
  <si>
    <t>038_BA8224_F32v-F33r.tiff</t>
  </si>
  <si>
    <t>F32v-F33r</t>
  </si>
  <si>
    <t>039_BA8224_F33v-F34r.tiff</t>
  </si>
  <si>
    <t>F33v-F34r</t>
  </si>
  <si>
    <t>040_BA8224_F34v-F35r.tiff</t>
  </si>
  <si>
    <t>F34v-F35r</t>
  </si>
  <si>
    <t>041_BA8224_F35v-F36r.tiff</t>
  </si>
  <si>
    <t>F35v-F36r</t>
  </si>
  <si>
    <t>042_BA8224_F36v-F37r.tiff</t>
  </si>
  <si>
    <t>F36v-F37r</t>
  </si>
  <si>
    <t>043_BA8224_F37v-F38r.tiff</t>
  </si>
  <si>
    <t>F37v-F38r</t>
  </si>
  <si>
    <t>044_BA8224_F38v-F39r.tiff</t>
  </si>
  <si>
    <t>F38v-F39r</t>
  </si>
  <si>
    <t>045_BA8224_F39v-F40r.tiff</t>
  </si>
  <si>
    <t>F39v-F40r</t>
  </si>
  <si>
    <t>046_BA8224_F40v-F41r.tiff</t>
  </si>
  <si>
    <t>F40v-F41r</t>
  </si>
  <si>
    <t>047_BA8224_F41v-F42r.tiff</t>
  </si>
  <si>
    <t>F41v-F42r</t>
  </si>
  <si>
    <t>048_BA8224_F42v-F43r.tiff</t>
  </si>
  <si>
    <t>F42v-F43r</t>
  </si>
  <si>
    <t>049_BA8224_F43v-F44r.tiff</t>
  </si>
  <si>
    <t>F43v-F44r</t>
  </si>
  <si>
    <t>050_BA8224_F44v-F45r.tiff</t>
  </si>
  <si>
    <t>F44v-F45r</t>
  </si>
  <si>
    <t>051_BA8224_F45v-F46r.tiff</t>
  </si>
  <si>
    <t>F45v-F46r</t>
  </si>
  <si>
    <t>052_BA8224_F46v-F47r.tiff</t>
  </si>
  <si>
    <t>F46v-F47r</t>
  </si>
  <si>
    <t>053_BA8224_F47v-F48r.tiff</t>
  </si>
  <si>
    <t>F47v-F48r</t>
  </si>
  <si>
    <t>054_BA8224_F48v-F49r.tiff</t>
  </si>
  <si>
    <t>F48v-F49r</t>
  </si>
  <si>
    <t>055_BA8224_F49v-F50r.tiff</t>
  </si>
  <si>
    <t>F49v-F50r</t>
  </si>
  <si>
    <t>056_BA8224_F50v-F51r.tiff</t>
  </si>
  <si>
    <t>F50v-F51r</t>
  </si>
  <si>
    <t>057_BA8224_F51v-F52r.tiff</t>
  </si>
  <si>
    <t>F51v-F52r</t>
  </si>
  <si>
    <t>058_BA8224_F52v-F53r.tiff</t>
  </si>
  <si>
    <t>F52v-F53r</t>
  </si>
  <si>
    <t>059_BA8224_F53v-F54r.tiff</t>
  </si>
  <si>
    <t>F53v-F54r</t>
  </si>
  <si>
    <t>060_BA8224_F54v-F55r.tiff</t>
  </si>
  <si>
    <t>F54v-F55r</t>
  </si>
  <si>
    <t>061_BA8224_F55v-F56r.tiff</t>
  </si>
  <si>
    <t>F55v-F56r</t>
  </si>
  <si>
    <t>062_BA8224_F56v-F57r.tiff</t>
  </si>
  <si>
    <t>F56v-F57r</t>
  </si>
  <si>
    <t>063_BA8224_F57v-F58r.tiff</t>
  </si>
  <si>
    <t>F57v-F58r</t>
  </si>
  <si>
    <t>064_BA8224_F58v-F59r.tiff</t>
  </si>
  <si>
    <t>F58v-F59r</t>
  </si>
  <si>
    <t>065_BA8224_F59v-F60r.tiff</t>
  </si>
  <si>
    <t>F59v-F60r</t>
  </si>
  <si>
    <t>066_BA8224_F60v-F61r.tiff</t>
  </si>
  <si>
    <t>F60v-F61r</t>
  </si>
  <si>
    <t>067_BA8224_F61v-F62r.tiff</t>
  </si>
  <si>
    <t>F61v-F62r</t>
  </si>
  <si>
    <t>068_BA8224_F62v-F63r.tiff</t>
  </si>
  <si>
    <t>F62v-F63r</t>
  </si>
  <si>
    <t>069_BA8224_F63v-F64r.tiff</t>
  </si>
  <si>
    <t>F63v-F64r</t>
  </si>
  <si>
    <t>070_BA8224_F64v-F65r.tiff</t>
  </si>
  <si>
    <t>F64v-F65r</t>
  </si>
  <si>
    <t>071_BA8224_F65v-F66r.tiff</t>
  </si>
  <si>
    <t>F65v-F66r</t>
  </si>
  <si>
    <t>072_BA8224_F66v-F67r.tiff</t>
  </si>
  <si>
    <t>F66v-F67r</t>
  </si>
  <si>
    <t>073_BA8224_F67v-F68r.tiff</t>
  </si>
  <si>
    <t>F67v-F68r</t>
  </si>
  <si>
    <t>074_BA8224_F68v-F69r.tiff</t>
  </si>
  <si>
    <t>F68v-F69r</t>
  </si>
  <si>
    <t>075_BA8224_F69v-F70r.tiff</t>
  </si>
  <si>
    <t>F69v-F70r</t>
  </si>
  <si>
    <t>076_BA8224_F70v-F71r.tiff</t>
  </si>
  <si>
    <t>F70v-F71r</t>
  </si>
  <si>
    <t>077_BA8224_F71v-F72r.tiff</t>
  </si>
  <si>
    <t>F71v-F72r</t>
  </si>
  <si>
    <t>078_BA8224_F72v-F73r.tiff</t>
  </si>
  <si>
    <t>F72v-F73r</t>
  </si>
  <si>
    <t>079_BA8224_F73v-F74r.tiff</t>
  </si>
  <si>
    <t>F73v-F74r</t>
  </si>
  <si>
    <t>080_BA8224_F74v-F75r.tiff</t>
  </si>
  <si>
    <t>F74v-F75r</t>
  </si>
  <si>
    <t>081_BA8224_F75v-F76r.tiff</t>
  </si>
  <si>
    <t>F75v-F76r</t>
  </si>
  <si>
    <t>082_BA8224_F76v-F77r.tiff</t>
  </si>
  <si>
    <t>F76v-F77r</t>
  </si>
  <si>
    <t>083_BA8224_F77v-F78r.tiff</t>
  </si>
  <si>
    <t>F77v-F78r</t>
  </si>
  <si>
    <t>084_BA8224_F78v-F79r.tiff</t>
  </si>
  <si>
    <t>F78v-F79r</t>
  </si>
  <si>
    <t>085_BA8224_F79v-F80r.tiff</t>
  </si>
  <si>
    <t>F79v-F80r</t>
  </si>
  <si>
    <t>086_BA8224_F80v-F81r.tiff</t>
  </si>
  <si>
    <t>F80v-F81r</t>
  </si>
  <si>
    <t>087_BA8224_F81v-F82r.tiff</t>
  </si>
  <si>
    <t>F81v-F82r</t>
  </si>
  <si>
    <t>088_BA8224_F82v-F83r.tiff</t>
  </si>
  <si>
    <t>F82v-F83r</t>
  </si>
  <si>
    <t>089_BA8224_F83v-F84r.tiff</t>
  </si>
  <si>
    <t>F83v-F84r</t>
  </si>
  <si>
    <t>090_BA8224_F84v-F85r.tiff</t>
  </si>
  <si>
    <t>F84v-F85r</t>
  </si>
  <si>
    <t>091_BA8224_F85v-F86r.tiff</t>
  </si>
  <si>
    <t>F85v-F86r</t>
  </si>
  <si>
    <t>092_BA8224_F86v-F87r.tiff</t>
  </si>
  <si>
    <t>F86v-F87r</t>
  </si>
  <si>
    <t>093_BA8224_F87v-F88r.tiff</t>
  </si>
  <si>
    <t>F87v-F88r</t>
  </si>
  <si>
    <t>094_BA8224_F88v-F89r.tiff</t>
  </si>
  <si>
    <t>F88v-F89r</t>
  </si>
  <si>
    <t>095_BA8224_F89v-F90r.tiff</t>
  </si>
  <si>
    <t>F89v-F90r</t>
  </si>
  <si>
    <t>096_BA8224_F90v-F91r.tiff</t>
  </si>
  <si>
    <t>F90v-F91r</t>
  </si>
  <si>
    <t>097_BA8224_F91v-F92r.tiff</t>
  </si>
  <si>
    <t>F91v-F92r</t>
  </si>
  <si>
    <t>098_BA8224_F92v-F93r.tiff</t>
  </si>
  <si>
    <t>F92v-F93r</t>
  </si>
  <si>
    <t>099_BA8224_F93v-F94r.tiff</t>
  </si>
  <si>
    <t>F93v-F94r</t>
  </si>
  <si>
    <t>100_BA8224_F94v-F95r.tiff</t>
  </si>
  <si>
    <t>F94v-F95r</t>
  </si>
  <si>
    <t>101_BA8224_F95v-F96r.tiff</t>
  </si>
  <si>
    <t>F95v-F96r</t>
  </si>
  <si>
    <t>102_BA8224_F96v-F97r.tiff</t>
  </si>
  <si>
    <t>F96v-F97r</t>
  </si>
  <si>
    <t>103_BA8224_F97v-F98r.tiff</t>
  </si>
  <si>
    <t>F97v-F98r</t>
  </si>
  <si>
    <t>104_BA8224_F98v-F99r.tiff</t>
  </si>
  <si>
    <t>F98v-F99r</t>
  </si>
  <si>
    <t>105_BA8224_F99v-F100r.tiff</t>
  </si>
  <si>
    <t>F99v-F100r</t>
  </si>
  <si>
    <t>106_BA8224_F100v-101Fr.tiff</t>
  </si>
  <si>
    <t>F100v-101Fr</t>
  </si>
  <si>
    <t>107_BA8224_F101v-102Fr.tiff</t>
  </si>
  <si>
    <t>F101v-102Fr</t>
  </si>
  <si>
    <t>108_BA8224_F102v-103Fr.tiff</t>
  </si>
  <si>
    <t>F102v-103Fr</t>
  </si>
  <si>
    <t>109_BA8224_F103v-104Fr.tiff</t>
  </si>
  <si>
    <t>F103v-104Fr</t>
  </si>
  <si>
    <t>110_BA8224_F104v-105Fr.tiff</t>
  </si>
  <si>
    <t>F104v-105Fr</t>
  </si>
  <si>
    <t>111_BA8224_F105v-106Fr.tiff</t>
  </si>
  <si>
    <t>F105v-106Fr</t>
  </si>
  <si>
    <t>112_BA8224_F106v-107Fr.tiff</t>
  </si>
  <si>
    <t>F106v-107Fr</t>
  </si>
  <si>
    <t>113_BA8224_F107v-108Fr.tiff</t>
  </si>
  <si>
    <t>F107v-108Fr</t>
  </si>
  <si>
    <t>114_BA8224_F108v-109Fr.tiff</t>
  </si>
  <si>
    <t>F108v-109Fr</t>
  </si>
  <si>
    <t>115_BA8224_F109v-110Fr.tiff</t>
  </si>
  <si>
    <t>F109v-110Fr</t>
  </si>
  <si>
    <t>116_BA8224_F110v-111Fr.tiff</t>
  </si>
  <si>
    <t>F110v-111Fr</t>
  </si>
  <si>
    <t>117_BA8224_F111v-112Fr.tiff</t>
  </si>
  <si>
    <t>F111v-112Fr</t>
  </si>
  <si>
    <t>118_BA8224_F112v-F113r.tiff</t>
  </si>
  <si>
    <t>F112v-F113r</t>
  </si>
  <si>
    <t>119_BA8224_F113v-F114r.tiff</t>
  </si>
  <si>
    <t>F113v-F114r</t>
  </si>
  <si>
    <t>120_BA8224_F114v-F115r.tiff</t>
  </si>
  <si>
    <t>F114v-F115r</t>
  </si>
  <si>
    <t>121_BA8224_F115v-F116r.tiff</t>
  </si>
  <si>
    <t>F115v-F116r</t>
  </si>
  <si>
    <t>122_BA8224_F116v-F117r.tiff</t>
  </si>
  <si>
    <t>F116v-F117r</t>
  </si>
  <si>
    <t>123_BA8224_F117v-F118r.tiff</t>
  </si>
  <si>
    <t>F117v-F118r</t>
  </si>
  <si>
    <t>124_BA8224_F118v-F119r.tiff</t>
  </si>
  <si>
    <t>F118v-F119r</t>
  </si>
  <si>
    <t>125_BA8224_F119v-F120r.tiff</t>
  </si>
  <si>
    <t>F119v-F120r</t>
  </si>
  <si>
    <t>126_BA8224_F120v-F121r.tiff</t>
  </si>
  <si>
    <t>F120v-F121r</t>
  </si>
  <si>
    <t>127_BA8224_F121v-F122r.tiff</t>
  </si>
  <si>
    <t>F121v-F122r</t>
  </si>
  <si>
    <t>128_BA8224_F122v-F123r.tiff</t>
  </si>
  <si>
    <t>F122v-F123r</t>
  </si>
  <si>
    <t>129_BA8224_F123v-F124r.tiff</t>
  </si>
  <si>
    <t>F123v-F124r</t>
  </si>
  <si>
    <t>130_BA8224_F124v-F125r.tiff</t>
  </si>
  <si>
    <t>F124v-F125r</t>
  </si>
  <si>
    <t>131_BA8224_F125v-F126r.tiff</t>
  </si>
  <si>
    <t>F125v-F126r</t>
  </si>
  <si>
    <t>132_BA8224_F126v-F127r.tiff</t>
  </si>
  <si>
    <t>F126v-F127r</t>
  </si>
  <si>
    <t>133_BA8224_F127v-F128r.tiff</t>
  </si>
  <si>
    <t>F127v-F128r</t>
  </si>
  <si>
    <t>134_BA8224_F128v-F129r.tiff</t>
  </si>
  <si>
    <t>F128v-F129r</t>
  </si>
  <si>
    <t>135_BA8224_F129v-F130r.tiff</t>
  </si>
  <si>
    <t>F129v-F130r</t>
  </si>
  <si>
    <t>136_BA8224_F130v-F131r.tiff</t>
  </si>
  <si>
    <t>F130v-F131r</t>
  </si>
  <si>
    <t>137_BA8224_F131v-F132r.tiff</t>
  </si>
  <si>
    <t>F131v-F132r</t>
  </si>
  <si>
    <t>138_BA8224_F132v-F133r.tiff</t>
  </si>
  <si>
    <t>F132v-F133r</t>
  </si>
  <si>
    <t>139_BA8224_F133v-F134r.tiff</t>
  </si>
  <si>
    <t>F133v-F134r</t>
  </si>
  <si>
    <t>140_BA8224_F134v-F135r.tiff</t>
  </si>
  <si>
    <t>F134v-F135r</t>
  </si>
  <si>
    <t>141_BA8224_F135v-F136r.tiff</t>
  </si>
  <si>
    <t>F135v-F136r</t>
  </si>
  <si>
    <t>142_BA8224_F136v-F137r.tiff</t>
  </si>
  <si>
    <t>F136v-F137r</t>
  </si>
  <si>
    <t>143_BA8224_F137v-F138r.tiff</t>
  </si>
  <si>
    <t>F137v-F138r</t>
  </si>
  <si>
    <t>144_BA8224_F138v-F139r.tiff</t>
  </si>
  <si>
    <t>F138v-F139r</t>
  </si>
  <si>
    <t>145_BA8224_F139v-F140r.tiff</t>
  </si>
  <si>
    <t>F139v-F140r</t>
  </si>
  <si>
    <t>146_BA8224_F140v-F141r.tiff</t>
  </si>
  <si>
    <t>F140v-F141r</t>
  </si>
  <si>
    <t>147_BA8224_F141v-F142r.tiff</t>
  </si>
  <si>
    <t>F141v-F142r</t>
  </si>
  <si>
    <t>148_BA8224_F142v-F143r.tiff</t>
  </si>
  <si>
    <t>F142v-F143r</t>
  </si>
  <si>
    <t>149_BA8224_F143v-F144r.tiff</t>
  </si>
  <si>
    <t>F143v-F144r</t>
  </si>
  <si>
    <t>150_BA8224_F144v-F145r.tiff</t>
  </si>
  <si>
    <t>F144v-F145r</t>
  </si>
  <si>
    <t>151_BA8224_F145v-F146r.tiff</t>
  </si>
  <si>
    <t>F145v-F146r</t>
  </si>
  <si>
    <t>152_BA8224_F146v-F147r.tiff</t>
  </si>
  <si>
    <t>F146v-F147r</t>
  </si>
  <si>
    <t>153_BA8224_F147v-F148r.tiff</t>
  </si>
  <si>
    <t>F147v-F148r</t>
  </si>
  <si>
    <t>154_BA8224_F148v-F149r.tiff</t>
  </si>
  <si>
    <t>F148v-F149r</t>
  </si>
  <si>
    <t>155_BA8224_F149v-F150r.tiff</t>
  </si>
  <si>
    <t>F149v-F150r</t>
  </si>
  <si>
    <t>156_BA8224_F150v-F151r.tiff</t>
  </si>
  <si>
    <t>F150v-F151r</t>
  </si>
  <si>
    <t>157_BA8224_F151v-F152r.tiff</t>
  </si>
  <si>
    <t>F151v-F152r</t>
  </si>
  <si>
    <t>158_BA8224_F152v-F153r.tiff</t>
  </si>
  <si>
    <t>F152v-F153r</t>
  </si>
  <si>
    <t>159_BA8224_F153v-F154r.tiff</t>
  </si>
  <si>
    <t>F153v-F154r</t>
  </si>
  <si>
    <t>160_BA8224_F154v-F155r.tiff</t>
  </si>
  <si>
    <t>F154v-F155r</t>
  </si>
  <si>
    <t>161_BA8224_F155v-F156r.tiff</t>
  </si>
  <si>
    <t>F155v-F156r</t>
  </si>
  <si>
    <t>162_BA8224_F156v-F157r.tiff</t>
  </si>
  <si>
    <t>F156v-F157r</t>
  </si>
  <si>
    <t>163_BA8224_F157v-F158r.tiff</t>
  </si>
  <si>
    <t>F157v-F158r</t>
  </si>
  <si>
    <t>164_BA8224_F158v-F159r.tiff</t>
  </si>
  <si>
    <t>F158v-F159r</t>
  </si>
  <si>
    <t>165_BA8224_F159v-F160r.tiff</t>
  </si>
  <si>
    <t>F159v-F160r</t>
  </si>
  <si>
    <t>166_BA8224_F160v-F161r.tiff</t>
  </si>
  <si>
    <t>F160v-F161r</t>
  </si>
  <si>
    <t>167_BA8224_F161v-F162r.tiff</t>
  </si>
  <si>
    <t>F161v-F162r</t>
  </si>
  <si>
    <t>schenkingsnotitie</t>
  </si>
  <si>
    <t>168_BA8224_back.tiff</t>
  </si>
  <si>
    <t>Parijs, Bibliothèque Mazarine, 920</t>
  </si>
  <si>
    <t>sevenslotenRuus</t>
  </si>
  <si>
    <t>hooglied</t>
  </si>
  <si>
    <t>G</t>
  </si>
  <si>
    <t>1384-1400</t>
  </si>
  <si>
    <t>eenesnoet</t>
  </si>
  <si>
    <t>aensprekinghe</t>
  </si>
  <si>
    <t>γ?</t>
  </si>
  <si>
    <t>aensprekinghe-wijsheid</t>
  </si>
  <si>
    <t>collatioBonav</t>
  </si>
  <si>
    <t>K</t>
  </si>
  <si>
    <t>collatioBonav-zevengaven</t>
  </si>
  <si>
    <t>zevengaven-hiessalech</t>
  </si>
  <si>
    <t>hiessalech-limbsermoen</t>
  </si>
  <si>
    <t>limbsermoen</t>
  </si>
  <si>
    <t>limbsermoen-enejonckfrouwe</t>
  </si>
  <si>
    <t>enejonckfrouwe</t>
  </si>
  <si>
    <t>enejonckfrouwe-vaderliketroest</t>
  </si>
  <si>
    <t>spiegelsondaren</t>
  </si>
  <si>
    <t>L</t>
  </si>
  <si>
    <t>briefHad</t>
  </si>
  <si>
    <t>M</t>
  </si>
  <si>
    <t>evangharm</t>
  </si>
  <si>
    <t>M-N</t>
  </si>
  <si>
    <t>N</t>
  </si>
  <si>
    <t>gebed</t>
  </si>
  <si>
    <t>p-w</t>
  </si>
  <si>
    <t>gebed-votiefmis-dictum</t>
  </si>
  <si>
    <t>latin-middlehighgerman</t>
  </si>
  <si>
    <t>varia</t>
  </si>
  <si>
    <t>Sint-Petersburg, BAN, O 256</t>
  </si>
  <si>
    <t>none-1r</t>
  </si>
  <si>
    <t>A-B</t>
  </si>
  <si>
    <t>perikopen-evangMath</t>
  </si>
  <si>
    <t>B-G</t>
  </si>
  <si>
    <t>evangMath</t>
  </si>
  <si>
    <t>evangMath-evangMarc</t>
  </si>
  <si>
    <t>II-III</t>
  </si>
  <si>
    <t>92v-93r</t>
  </si>
  <si>
    <t>93v-94r</t>
  </si>
  <si>
    <t>94v-95r</t>
  </si>
  <si>
    <t>95v-96r</t>
  </si>
  <si>
    <t>96v-97r</t>
  </si>
  <si>
    <t>97v-98r</t>
  </si>
  <si>
    <t>98v-99r</t>
  </si>
  <si>
    <t>99v-100r</t>
  </si>
  <si>
    <t>100v-101r</t>
  </si>
  <si>
    <t>101v-102r</t>
  </si>
  <si>
    <t>102v-103r</t>
  </si>
  <si>
    <t>103v-104r</t>
  </si>
  <si>
    <t>evangMarc-evangLuc</t>
  </si>
  <si>
    <t>III-IV</t>
  </si>
  <si>
    <t>104v-105r</t>
  </si>
  <si>
    <t>105v-106r</t>
  </si>
  <si>
    <t>106v-107r</t>
  </si>
  <si>
    <t>107v-108r</t>
  </si>
  <si>
    <t>108v-109r</t>
  </si>
  <si>
    <t>109v-110r</t>
  </si>
  <si>
    <t>110v-111r</t>
  </si>
  <si>
    <t>111v-112r</t>
  </si>
  <si>
    <t>112v-113r</t>
  </si>
  <si>
    <t>113v-114r</t>
  </si>
  <si>
    <t>114v-115r</t>
  </si>
  <si>
    <t>115v-116r</t>
  </si>
  <si>
    <t>116v-117r</t>
  </si>
  <si>
    <t>117v-118r</t>
  </si>
  <si>
    <t>118v-119r</t>
  </si>
  <si>
    <t>119v-120r</t>
  </si>
  <si>
    <t>120v-121r</t>
  </si>
  <si>
    <t>121v-122r</t>
  </si>
  <si>
    <t>122v-123r</t>
  </si>
  <si>
    <t>123v-124r</t>
  </si>
  <si>
    <t>124v-125r</t>
  </si>
  <si>
    <t>125v-126r</t>
  </si>
  <si>
    <t>126v-127r</t>
  </si>
  <si>
    <t>127v-128r</t>
  </si>
  <si>
    <t>128v-129r</t>
  </si>
  <si>
    <t>129v-130r</t>
  </si>
  <si>
    <t>130v-131r</t>
  </si>
  <si>
    <t>131v-132r</t>
  </si>
  <si>
    <t>132v-133r</t>
  </si>
  <si>
    <t>133v-134r</t>
  </si>
  <si>
    <t>134v-135r</t>
  </si>
  <si>
    <t>135v-136r</t>
  </si>
  <si>
    <t>136v-137r</t>
  </si>
  <si>
    <t>137v-138r</t>
  </si>
  <si>
    <t>138v-139r</t>
  </si>
  <si>
    <t>139v-140r</t>
  </si>
  <si>
    <t>140v-141r</t>
  </si>
  <si>
    <t>141v-142r</t>
  </si>
  <si>
    <t>142v-143r</t>
  </si>
  <si>
    <t>143v-144r</t>
  </si>
  <si>
    <t>144v-145r</t>
  </si>
  <si>
    <t>145v-146r</t>
  </si>
  <si>
    <t>146v-147r</t>
  </si>
  <si>
    <t>147v-148r</t>
  </si>
  <si>
    <t>148v-149r</t>
  </si>
  <si>
    <t>149v-150r</t>
  </si>
  <si>
    <t>150v-151r</t>
  </si>
  <si>
    <t>151v-152r</t>
  </si>
  <si>
    <t>152v-153r</t>
  </si>
  <si>
    <t>153v-154r</t>
  </si>
  <si>
    <t>154v-155r</t>
  </si>
  <si>
    <t>155v-156r</t>
  </si>
  <si>
    <t>156v-157r</t>
  </si>
  <si>
    <t>157v-158r</t>
  </si>
  <si>
    <t>158v-159r</t>
  </si>
  <si>
    <t>159v-160r</t>
  </si>
  <si>
    <t>160v-161r</t>
  </si>
  <si>
    <t>161v-162r</t>
  </si>
  <si>
    <t>162v-163r</t>
  </si>
  <si>
    <t>163v-164r</t>
  </si>
  <si>
    <t>164v-165r</t>
  </si>
  <si>
    <t>165v-166r</t>
  </si>
  <si>
    <t>166v-167r</t>
  </si>
  <si>
    <t>167v-168r</t>
  </si>
  <si>
    <t>168v-169r</t>
  </si>
  <si>
    <t>169v-170r</t>
  </si>
  <si>
    <t>evangLuc-evangJoh</t>
  </si>
  <si>
    <t>IV-V</t>
  </si>
  <si>
    <t>170v-171r</t>
  </si>
  <si>
    <t>171v-172r</t>
  </si>
  <si>
    <t>172v-173r</t>
  </si>
  <si>
    <t>173v-174r</t>
  </si>
  <si>
    <t>174v-175r</t>
  </si>
  <si>
    <t>175v-176r</t>
  </si>
  <si>
    <t>176v-177r</t>
  </si>
  <si>
    <t>177v-178r</t>
  </si>
  <si>
    <t>178v-179r</t>
  </si>
  <si>
    <t>179v-180r</t>
  </si>
  <si>
    <t>180v-181r</t>
  </si>
  <si>
    <t>181v-182r</t>
  </si>
  <si>
    <t>182v-183r</t>
  </si>
  <si>
    <t>183v-184r</t>
  </si>
  <si>
    <t>184v-185r</t>
  </si>
  <si>
    <t>185v-186r</t>
  </si>
  <si>
    <t>186v-187r</t>
  </si>
  <si>
    <t>187v-188r</t>
  </si>
  <si>
    <t>188v-189r</t>
  </si>
  <si>
    <t>189v-190r</t>
  </si>
  <si>
    <t>190v-191r</t>
  </si>
  <si>
    <t>191v-192r</t>
  </si>
  <si>
    <t>192v-193r</t>
  </si>
  <si>
    <t>193v-194r</t>
  </si>
  <si>
    <t>194v-195r</t>
  </si>
  <si>
    <t>195v-196r</t>
  </si>
  <si>
    <t>196v-197r</t>
  </si>
  <si>
    <t>197v-198r</t>
  </si>
  <si>
    <t>198v-199r</t>
  </si>
  <si>
    <t>199v-200r</t>
  </si>
  <si>
    <t>200v-201r</t>
  </si>
  <si>
    <t>201v-202r</t>
  </si>
  <si>
    <t>202v-203r</t>
  </si>
  <si>
    <t>203v-204r</t>
  </si>
  <si>
    <t>204v-205r</t>
  </si>
  <si>
    <t>205v-206r</t>
  </si>
  <si>
    <t>206v-207r</t>
  </si>
  <si>
    <t>207v-208r</t>
  </si>
  <si>
    <t>208v-209r</t>
  </si>
  <si>
    <t>209v-210r</t>
  </si>
  <si>
    <t>210v-211r</t>
  </si>
  <si>
    <t>211v-212r</t>
  </si>
  <si>
    <t>212v-flyleaf</t>
  </si>
  <si>
    <t>flyleaf-flyleaf</t>
  </si>
  <si>
    <t>Wenen, ÖNB 13.708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</si>
  <si>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</si>
  <si>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</si>
  <si>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</si>
  <si>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</si>
  <si>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</si>
  <si>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</si>
  <si>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</si>
  <si>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</si>
  <si>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</si>
  <si>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supermodo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</si>
  <si>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</si>
  <si>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</si>
  <si>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</si>
  <si>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</si>
  <si>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</si>
  <si>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</si>
  <si>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</si>
  <si>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</si>
  <si>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</si>
  <si>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</si>
  <si>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kroniekbrabant</t>
  </si>
  <si>
    <t>21.jpg</t>
  </si>
  <si>
    <t>22.jpg</t>
  </si>
  <si>
    <t>sph4</t>
  </si>
  <si>
    <t>23.jpg</t>
  </si>
  <si>
    <t>lekenspiegel</t>
  </si>
  <si>
    <t>24.jpg</t>
  </si>
  <si>
    <t>25.jpg</t>
  </si>
  <si>
    <t>26.jpg</t>
  </si>
  <si>
    <t>27.jpg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</si>
  <si>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</si>
  <si>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</si>
  <si>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</si>
  <si>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</si>
  <si>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</si>
  <si>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</si>
  <si>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</si>
  <si>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</si>
  <si>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</si>
  <si>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</si>
  <si>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</si>
  <si>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</si>
  <si>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</si>
  <si>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</si>
  <si>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</si>
  <si>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</si>
  <si>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</si>
  <si>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</si>
  <si>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</si>
  <si>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</si>
  <si>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</si>
  <si>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</si>
  <si>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</si>
  <si>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</si>
  <si>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</si>
  <si>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53.jpg</t>
  </si>
  <si>
    <t>corpusiuris</t>
  </si>
  <si>
    <t>54.jpg</t>
  </si>
  <si>
    <t>55.jpg</t>
  </si>
  <si>
    <t>56.jpg</t>
  </si>
  <si>
    <t>57.jpg</t>
  </si>
  <si>
    <t>58.jpg</t>
  </si>
  <si>
    <t>59.jpg</t>
  </si>
  <si>
    <t>corpusiuris+registrumepistolarum</t>
  </si>
  <si>
    <t>60.jpg</t>
  </si>
  <si>
    <t>registrumepistolarum+librisrecipiencis</t>
  </si>
  <si>
    <t>61.jpg</t>
  </si>
  <si>
    <t>librisrecipiencis</t>
  </si>
  <si>
    <t>62.jpg</t>
  </si>
  <si>
    <t>librisrecipiencis+quinquepuncta</t>
  </si>
  <si>
    <t>63.jpg</t>
  </si>
  <si>
    <t>quinquepuncta</t>
  </si>
  <si>
    <t>64.jpg</t>
  </si>
  <si>
    <t>quinquepuncta+sph4</t>
  </si>
  <si>
    <t>65.jpg</t>
  </si>
  <si>
    <t>66.jpg</t>
  </si>
  <si>
    <t>67.jpg</t>
  </si>
  <si>
    <t>68.jpg</t>
  </si>
  <si>
    <t>69.jpg</t>
  </si>
  <si>
    <t>70.jpg</t>
  </si>
  <si>
    <t>71.jpg</t>
  </si>
  <si>
    <t>xijproposicien+ibsententiarium</t>
  </si>
  <si>
    <t>72.jpg</t>
  </si>
  <si>
    <t>ibsententiarium+sph2</t>
  </si>
  <si>
    <t>73.jpg</t>
  </si>
  <si>
    <t>74.jpg</t>
  </si>
  <si>
    <t>sph2-1</t>
  </si>
  <si>
    <t>75.jpg</t>
  </si>
  <si>
    <t>76.jpg</t>
  </si>
  <si>
    <t>77.jpg</t>
  </si>
  <si>
    <t>78.jpg</t>
  </si>
  <si>
    <t>79.jpg</t>
  </si>
  <si>
    <t>80.jpg</t>
  </si>
  <si>
    <t>81.jpg</t>
  </si>
  <si>
    <t>82.jpg</t>
  </si>
  <si>
    <t>83.jpg</t>
  </si>
  <si>
    <t>84.jpg</t>
  </si>
  <si>
    <t>85.jpg</t>
  </si>
  <si>
    <t>86.jpg</t>
  </si>
  <si>
    <t>87.jpg</t>
  </si>
  <si>
    <t>88.jpg</t>
  </si>
  <si>
    <t>89.jpg</t>
  </si>
  <si>
    <t>90.jpg</t>
  </si>
  <si>
    <t>91.jpg</t>
  </si>
  <si>
    <t>92.jpg</t>
  </si>
  <si>
    <t>93.jpg</t>
  </si>
  <si>
    <t>94.jpg</t>
  </si>
  <si>
    <t>95.jpg</t>
  </si>
  <si>
    <t>96.jpg</t>
  </si>
  <si>
    <t>97.jpg</t>
  </si>
  <si>
    <t>98.jpg</t>
  </si>
  <si>
    <t>99.jpg</t>
  </si>
  <si>
    <t>100.jpg</t>
  </si>
  <si>
    <t>101.jpg</t>
  </si>
  <si>
    <t>102.jpg</t>
  </si>
  <si>
    <t>103.jpg</t>
  </si>
  <si>
    <t>104.jpg</t>
  </si>
  <si>
    <t>105.jpg</t>
  </si>
  <si>
    <t>106.jpg</t>
  </si>
  <si>
    <t>107.jpg</t>
  </si>
  <si>
    <t>108.jpg</t>
  </si>
  <si>
    <t>109.jpg</t>
  </si>
  <si>
    <t>110.jpg</t>
  </si>
  <si>
    <t>sph2-2</t>
  </si>
  <si>
    <t>111.jpg</t>
  </si>
  <si>
    <t>112.jpg</t>
  </si>
  <si>
    <t>113.jpg</t>
  </si>
  <si>
    <t>114.jpg</t>
  </si>
  <si>
    <t>115.jpg</t>
  </si>
  <si>
    <t>116.jpg</t>
  </si>
  <si>
    <t>117.jpg</t>
  </si>
  <si>
    <t>118.jpg</t>
  </si>
  <si>
    <t>119.jpg</t>
  </si>
  <si>
    <t>120.jpg</t>
  </si>
  <si>
    <t>121.jpg</t>
  </si>
  <si>
    <t>122.jpg</t>
  </si>
  <si>
    <t>123.jpg</t>
  </si>
  <si>
    <t>124.jpg</t>
  </si>
  <si>
    <t>125.jpg</t>
  </si>
  <si>
    <t>126.jpg</t>
  </si>
  <si>
    <t>127.jpg</t>
  </si>
  <si>
    <t>128.jpg</t>
  </si>
  <si>
    <t>129.jpg</t>
  </si>
  <si>
    <t>130.jpg</t>
  </si>
  <si>
    <t>131.jpg</t>
  </si>
  <si>
    <t>132.jpg</t>
  </si>
  <si>
    <t>133.jpg</t>
  </si>
  <si>
    <t>134.jpg</t>
  </si>
  <si>
    <t>135.jpg</t>
  </si>
  <si>
    <t>136.jpg</t>
  </si>
  <si>
    <t>137.jpg</t>
  </si>
  <si>
    <t>138.jpg</t>
  </si>
  <si>
    <t>139.jpg</t>
  </si>
  <si>
    <t>140.jpg</t>
  </si>
  <si>
    <t>141.jpg</t>
  </si>
  <si>
    <t>142.jpg</t>
  </si>
  <si>
    <t>143.jpg</t>
  </si>
  <si>
    <t>144.jpg</t>
  </si>
  <si>
    <t>145.jpg</t>
  </si>
  <si>
    <t>146.jpg</t>
  </si>
  <si>
    <t>69Ar</t>
  </si>
  <si>
    <t>147.jpg</t>
  </si>
  <si>
    <t>69Av</t>
  </si>
  <si>
    <t>148.jpg</t>
  </si>
  <si>
    <t>69Br</t>
  </si>
  <si>
    <t>149.jpg</t>
  </si>
  <si>
    <t>69Bv</t>
  </si>
  <si>
    <t>150.jpg</t>
  </si>
  <si>
    <t>151.jpg</t>
  </si>
  <si>
    <t>152.jpg</t>
  </si>
  <si>
    <t>sph2-3</t>
  </si>
  <si>
    <t>153.jpg</t>
  </si>
  <si>
    <t>154.jpg</t>
  </si>
  <si>
    <t>155.jpg</t>
  </si>
  <si>
    <t>156.jpg</t>
  </si>
  <si>
    <t>157.jpg</t>
  </si>
  <si>
    <t>158.jpg</t>
  </si>
  <si>
    <t>159.jpg</t>
  </si>
  <si>
    <t>160.jpg</t>
  </si>
  <si>
    <t>161.jpg</t>
  </si>
  <si>
    <t>162.jpg</t>
  </si>
  <si>
    <t>163.jpg</t>
  </si>
  <si>
    <t>164.jpg</t>
  </si>
  <si>
    <t>165.jpg</t>
  </si>
  <si>
    <t>166.jpg</t>
  </si>
  <si>
    <t>167.jpg</t>
  </si>
  <si>
    <t>168.jpg</t>
  </si>
  <si>
    <t>169.jpg</t>
  </si>
  <si>
    <t>170.jpg</t>
  </si>
  <si>
    <t>171.jpg</t>
  </si>
  <si>
    <t>172.jpg</t>
  </si>
  <si>
    <t>173.jpg</t>
  </si>
  <si>
    <t>174.jpg</t>
  </si>
  <si>
    <t>175.jpg</t>
  </si>
  <si>
    <t>176.jpg</t>
  </si>
  <si>
    <t>177.jpg</t>
  </si>
  <si>
    <t>178.jpg</t>
  </si>
  <si>
    <t>179.jpg</t>
  </si>
  <si>
    <t>180.jpg</t>
  </si>
  <si>
    <t>181.jpg</t>
  </si>
  <si>
    <t>182.jpg</t>
  </si>
  <si>
    <t>183.jpg</t>
  </si>
  <si>
    <t>184.jpg</t>
  </si>
  <si>
    <t>185.jpg</t>
  </si>
  <si>
    <t>186.jpg</t>
  </si>
  <si>
    <t>187.jpg</t>
  </si>
  <si>
    <t>188.jpg</t>
  </si>
  <si>
    <t>sph2-4</t>
  </si>
  <si>
    <t>189.jpg</t>
  </si>
  <si>
    <t>190.jpg</t>
  </si>
  <si>
    <t>191.jpg</t>
  </si>
  <si>
    <t>192.jpg</t>
  </si>
  <si>
    <t>193.jpg</t>
  </si>
  <si>
    <t>194.jpg</t>
  </si>
  <si>
    <t>195.jpg</t>
  </si>
  <si>
    <t>196.jpg</t>
  </si>
  <si>
    <t>197.jpg</t>
  </si>
  <si>
    <t>198.jpg</t>
  </si>
  <si>
    <t>199.jpg</t>
  </si>
  <si>
    <t>200.jpg</t>
  </si>
  <si>
    <t>201.jpg</t>
  </si>
  <si>
    <t>202.jpg</t>
  </si>
  <si>
    <t>203.jpg</t>
  </si>
  <si>
    <t>204.jpg</t>
  </si>
  <si>
    <t>205.jpg</t>
  </si>
  <si>
    <t>206.jpg</t>
  </si>
  <si>
    <t>207.jpg</t>
  </si>
  <si>
    <t>208.jpg</t>
  </si>
  <si>
    <t>209.jpg</t>
  </si>
  <si>
    <t>210.jpg</t>
  </si>
  <si>
    <t>211.jpg</t>
  </si>
  <si>
    <t>212.jpg</t>
  </si>
  <si>
    <t>213.jpg</t>
  </si>
  <si>
    <t>214.jpg</t>
  </si>
  <si>
    <t>215.jpg</t>
  </si>
  <si>
    <t>216.jpg</t>
  </si>
  <si>
    <t>217.jpg</t>
  </si>
  <si>
    <t>218.jpg</t>
  </si>
  <si>
    <t>219.jpg</t>
  </si>
  <si>
    <t>220.jpg</t>
  </si>
  <si>
    <t>221.jpg</t>
  </si>
  <si>
    <t>222.jpg</t>
  </si>
  <si>
    <t>223.jpg</t>
  </si>
  <si>
    <t>224.jpg</t>
  </si>
  <si>
    <t>225.jpg</t>
  </si>
  <si>
    <t>226.jpg</t>
  </si>
  <si>
    <t>227.jpg</t>
  </si>
  <si>
    <t>228.jpg</t>
  </si>
  <si>
    <t>229.jpg</t>
  </si>
  <si>
    <t>230.jpg</t>
  </si>
  <si>
    <t>231.jpg</t>
  </si>
  <si>
    <t>232.jpg</t>
  </si>
  <si>
    <t>233.jpg</t>
  </si>
  <si>
    <t>234.jpg</t>
  </si>
  <si>
    <t>235.jpg</t>
  </si>
  <si>
    <t>236.jpg</t>
  </si>
  <si>
    <t>237.jpg</t>
  </si>
  <si>
    <t>238.jpg</t>
  </si>
  <si>
    <t>239.jpg</t>
  </si>
  <si>
    <t>240.jpg</t>
  </si>
  <si>
    <t>241.jpg</t>
  </si>
  <si>
    <t>242.jpg</t>
  </si>
  <si>
    <t>243.jpg</t>
  </si>
  <si>
    <t>244.jpg</t>
  </si>
  <si>
    <t>245.jpg</t>
  </si>
  <si>
    <t>246.jpg</t>
  </si>
  <si>
    <t>sph2-5</t>
  </si>
  <si>
    <t>247.jpg</t>
  </si>
  <si>
    <t>248.jpg</t>
  </si>
  <si>
    <t>249.jpg</t>
  </si>
  <si>
    <t>250.jpg</t>
  </si>
  <si>
    <t>251.jpg</t>
  </si>
  <si>
    <t>252.jpg</t>
  </si>
  <si>
    <t>253.jpg</t>
  </si>
  <si>
    <t>254.jpg</t>
  </si>
  <si>
    <t>bibliasacra+antiquitates</t>
  </si>
  <si>
    <t>255.jpg</t>
  </si>
  <si>
    <t>256.jpg</t>
  </si>
  <si>
    <t>257.jpg</t>
  </si>
  <si>
    <t>258.jpg</t>
  </si>
  <si>
    <t>259.jpg</t>
  </si>
  <si>
    <t>260.jpg</t>
  </si>
  <si>
    <t>261.jpg</t>
  </si>
  <si>
    <t>262.jpg</t>
  </si>
  <si>
    <t>263.jpg</t>
  </si>
  <si>
    <t>264.jpg</t>
  </si>
  <si>
    <t>265.jpg</t>
  </si>
  <si>
    <t>266.jpg</t>
  </si>
  <si>
    <t>267.jpg</t>
  </si>
  <si>
    <t>268.jpg</t>
  </si>
  <si>
    <t>269.jpg</t>
  </si>
  <si>
    <t>270.jpg</t>
  </si>
  <si>
    <t>271.jpg</t>
  </si>
  <si>
    <t>272.jpg</t>
  </si>
  <si>
    <t>273.jpg</t>
  </si>
  <si>
    <t>274.jpg</t>
  </si>
  <si>
    <t>275.jpg</t>
  </si>
  <si>
    <t>276.jpg</t>
  </si>
  <si>
    <t>133Ar</t>
  </si>
  <si>
    <t>277.jpg</t>
  </si>
  <si>
    <t>133Av</t>
  </si>
  <si>
    <t>278.jpg</t>
  </si>
  <si>
    <t>134Ar</t>
  </si>
  <si>
    <t>279.jpg</t>
  </si>
  <si>
    <t>134Av</t>
  </si>
  <si>
    <t>280.jpg</t>
  </si>
  <si>
    <t>133Br</t>
  </si>
  <si>
    <t>281.jpg</t>
  </si>
  <si>
    <t>133Bv</t>
  </si>
  <si>
    <t>282.jpg</t>
  </si>
  <si>
    <t>134Br</t>
  </si>
  <si>
    <t>283.jpg</t>
  </si>
  <si>
    <t>134Bv</t>
  </si>
  <si>
    <t>284.jpg</t>
  </si>
  <si>
    <t>285.jpg</t>
  </si>
  <si>
    <t>286.jpg</t>
  </si>
  <si>
    <t>287.jpg</t>
  </si>
  <si>
    <t>288.jpg</t>
  </si>
  <si>
    <t>289.jpg</t>
  </si>
  <si>
    <t>290.jpg</t>
  </si>
  <si>
    <t>291.jpg</t>
  </si>
  <si>
    <t>292.jpg</t>
  </si>
  <si>
    <t>293.jpg</t>
  </si>
  <si>
    <t>294.jpg</t>
  </si>
  <si>
    <t>295.jpg</t>
  </si>
  <si>
    <t>296.jpg</t>
  </si>
  <si>
    <t>297.jpg</t>
  </si>
  <si>
    <t>298.jpg</t>
  </si>
  <si>
    <t>299.jpg</t>
  </si>
  <si>
    <t>300.jpg</t>
  </si>
  <si>
    <t>301.jpg</t>
  </si>
  <si>
    <t>302.jpg</t>
  </si>
  <si>
    <t>303.jpg</t>
  </si>
  <si>
    <t>304.jpg</t>
  </si>
  <si>
    <t>sph2-6</t>
  </si>
  <si>
    <t>305.jpg</t>
  </si>
  <si>
    <t>306.jpg</t>
  </si>
  <si>
    <t>307.jpg</t>
  </si>
  <si>
    <t>308.jpg</t>
  </si>
  <si>
    <t>309.jpg</t>
  </si>
  <si>
    <t>310.jpg</t>
  </si>
  <si>
    <t>311.jpg</t>
  </si>
  <si>
    <t>312.jpg</t>
  </si>
  <si>
    <t>313.jpg</t>
  </si>
  <si>
    <t>314.jpg</t>
  </si>
  <si>
    <t>315.jpg</t>
  </si>
  <si>
    <t>316.jpg</t>
  </si>
  <si>
    <t>317.jpg</t>
  </si>
  <si>
    <t>318.jpg</t>
  </si>
  <si>
    <t>319.jpg</t>
  </si>
  <si>
    <t>320.jpg</t>
  </si>
  <si>
    <t>321.jpg</t>
  </si>
  <si>
    <t>322.jpg</t>
  </si>
  <si>
    <t>323.jpg</t>
  </si>
  <si>
    <t>324.jpg</t>
  </si>
  <si>
    <t>325.jpg</t>
  </si>
  <si>
    <t>326.jpg</t>
  </si>
  <si>
    <t>327.jpg</t>
  </si>
  <si>
    <t>328.jpg</t>
  </si>
  <si>
    <t>329.jpg</t>
  </si>
  <si>
    <t>330.jpg</t>
  </si>
  <si>
    <t>331.jpg</t>
  </si>
  <si>
    <t>332.jpg</t>
  </si>
  <si>
    <t>333.jpg</t>
  </si>
  <si>
    <t>334.jpg</t>
  </si>
  <si>
    <t>335.jpg</t>
  </si>
  <si>
    <t>336.jpg</t>
  </si>
  <si>
    <t>337.jpg</t>
  </si>
  <si>
    <t>338.jpg</t>
  </si>
  <si>
    <t>339.jpg</t>
  </si>
  <si>
    <t>340.jpg</t>
  </si>
  <si>
    <t>341.jpg</t>
  </si>
  <si>
    <t>342.jpg</t>
  </si>
  <si>
    <t>343.jpg</t>
  </si>
  <si>
    <t>344.jpg</t>
  </si>
  <si>
    <t>345.jpg</t>
  </si>
  <si>
    <t>346.jpg</t>
  </si>
  <si>
    <t>347.jpg</t>
  </si>
  <si>
    <t>348.jpg</t>
  </si>
  <si>
    <t>349.jpg</t>
  </si>
  <si>
    <t>350.jpg</t>
  </si>
  <si>
    <t>351.jpg</t>
  </si>
  <si>
    <t>352.jpg</t>
  </si>
  <si>
    <t>353.jpg</t>
  </si>
  <si>
    <t>354.jpg</t>
  </si>
  <si>
    <t>355.jpg</t>
  </si>
  <si>
    <t>356.jpg</t>
  </si>
  <si>
    <t>357.jpg</t>
  </si>
  <si>
    <t>358.jpg</t>
  </si>
  <si>
    <t>359.jpg</t>
  </si>
  <si>
    <t>360.jpg</t>
  </si>
  <si>
    <t>361.jpg</t>
  </si>
  <si>
    <t>362.jpg</t>
  </si>
  <si>
    <t>363.jpg</t>
  </si>
  <si>
    <t>364.jpg</t>
  </si>
  <si>
    <t>365.jpg</t>
  </si>
  <si>
    <t>366.jpg</t>
  </si>
  <si>
    <t>367.jpg</t>
  </si>
  <si>
    <t>368.jpg</t>
  </si>
  <si>
    <t>369.jpg</t>
  </si>
  <si>
    <t>370.jpg</t>
  </si>
  <si>
    <t>371.jpg</t>
  </si>
  <si>
    <t>372.jpg</t>
  </si>
  <si>
    <t>sph2-7</t>
  </si>
  <si>
    <t>373.jpg</t>
  </si>
  <si>
    <t>374.jpg</t>
  </si>
  <si>
    <t>180Ar</t>
  </si>
  <si>
    <t>375.jpg</t>
  </si>
  <si>
    <t>180Av</t>
  </si>
  <si>
    <t>376.jpg</t>
  </si>
  <si>
    <t>180Br</t>
  </si>
  <si>
    <t>377.jpg</t>
  </si>
  <si>
    <t>180Bv</t>
  </si>
  <si>
    <t>378.jpg</t>
  </si>
  <si>
    <t>379.jpg</t>
  </si>
  <si>
    <t>380.jpg</t>
  </si>
  <si>
    <t>381.jpg</t>
  </si>
  <si>
    <t>382.jpg</t>
  </si>
  <si>
    <t>383.jpg</t>
  </si>
  <si>
    <t>384.jpg</t>
  </si>
  <si>
    <t>385.jpg</t>
  </si>
  <si>
    <t>386.jpg</t>
  </si>
  <si>
    <t>387.jpg</t>
  </si>
  <si>
    <t>388.jpg</t>
  </si>
  <si>
    <t>389.jpg</t>
  </si>
  <si>
    <t>390.jpg</t>
  </si>
  <si>
    <t>187Ar</t>
  </si>
  <si>
    <t>391.jpg</t>
  </si>
  <si>
    <t>187Av</t>
  </si>
  <si>
    <t>392.jpg</t>
  </si>
  <si>
    <t>187Br</t>
  </si>
  <si>
    <t>393.jpg</t>
  </si>
  <si>
    <t>187Bv</t>
  </si>
  <si>
    <t>394.jpg</t>
  </si>
  <si>
    <t>395.jpg</t>
  </si>
  <si>
    <t>396.jpg</t>
  </si>
  <si>
    <t>397.jpg</t>
  </si>
  <si>
    <t>398.jpg</t>
  </si>
  <si>
    <t>399.jpg</t>
  </si>
  <si>
    <t>400.jpg</t>
  </si>
  <si>
    <t>401.jpg</t>
  </si>
  <si>
    <t>402.jpg</t>
  </si>
  <si>
    <t>403.jpg</t>
  </si>
  <si>
    <t>404.jpg</t>
  </si>
  <si>
    <t>405.jpg</t>
  </si>
  <si>
    <t>406.jpg</t>
  </si>
  <si>
    <t>407.jpg</t>
  </si>
  <si>
    <t>408.jpg</t>
  </si>
  <si>
    <t>409.jpg</t>
  </si>
  <si>
    <t>410.jpg</t>
  </si>
  <si>
    <t>411.jpg</t>
  </si>
  <si>
    <t>412.jpg</t>
  </si>
  <si>
    <t>413.jpg</t>
  </si>
  <si>
    <t>414.jpg</t>
  </si>
  <si>
    <t>415.jpg</t>
  </si>
  <si>
    <t>416.jpg</t>
  </si>
  <si>
    <t>417.jpg</t>
  </si>
  <si>
    <t>418.jpg</t>
  </si>
  <si>
    <t>419.jpg</t>
  </si>
  <si>
    <t>420.jpg</t>
  </si>
  <si>
    <t>421.jpg</t>
  </si>
  <si>
    <t>422.jpg</t>
  </si>
  <si>
    <t>423.jpg</t>
  </si>
  <si>
    <t>424.jpg</t>
  </si>
  <si>
    <t>425.jpg</t>
  </si>
  <si>
    <t>426.jpg</t>
  </si>
  <si>
    <t>427.jpg</t>
  </si>
  <si>
    <t>428.jpg</t>
  </si>
  <si>
    <t>429.jpg</t>
  </si>
  <si>
    <t>430.jpg</t>
  </si>
  <si>
    <t>431.jpg</t>
  </si>
  <si>
    <t>432.jpg</t>
  </si>
  <si>
    <t>1393-1394</t>
  </si>
  <si>
    <t>433.jpg</t>
  </si>
  <si>
    <t>434.jpg</t>
  </si>
  <si>
    <t>435.jpg</t>
  </si>
  <si>
    <t>436.jpg</t>
  </si>
  <si>
    <t>437.jpg</t>
  </si>
  <si>
    <t>438.jpg</t>
  </si>
  <si>
    <t>439.jpg</t>
  </si>
  <si>
    <t>440.jpg</t>
  </si>
  <si>
    <t>corpusiuris+apparatus</t>
  </si>
  <si>
    <t>441.jpg</t>
  </si>
  <si>
    <t>apparatus+corpusiuris</t>
  </si>
  <si>
    <t>442.jpg</t>
  </si>
  <si>
    <t>443.jpg</t>
  </si>
  <si>
    <t>444.jpg</t>
  </si>
  <si>
    <t>445.jpg</t>
  </si>
  <si>
    <t>446.jpg</t>
  </si>
  <si>
    <t>corpusiuris+clementinas</t>
  </si>
  <si>
    <t>447.jpg</t>
  </si>
  <si>
    <t>448.jpg</t>
  </si>
  <si>
    <t>449.jpg</t>
  </si>
  <si>
    <t>450.jpg</t>
  </si>
  <si>
    <t>451.jpg</t>
  </si>
  <si>
    <t>452.jpg</t>
  </si>
  <si>
    <t>453.jpg</t>
  </si>
  <si>
    <t>corpusiuris+contraurbanus</t>
  </si>
  <si>
    <t>454.jpg</t>
  </si>
  <si>
    <t>455.jpg</t>
  </si>
  <si>
    <t>456.jpg</t>
  </si>
  <si>
    <t>457.jpg</t>
  </si>
  <si>
    <t>458.jpg</t>
  </si>
  <si>
    <t>derdemartijn+credo</t>
  </si>
  <si>
    <t>459.jpg</t>
  </si>
  <si>
    <t>credo+dictum</t>
  </si>
  <si>
    <t>460.jpg</t>
  </si>
  <si>
    <t>kerstenenghelove</t>
  </si>
  <si>
    <t>XI</t>
  </si>
  <si>
    <t>461.jpg</t>
  </si>
  <si>
    <t>462.jpg</t>
  </si>
  <si>
    <t>463.jpg</t>
  </si>
  <si>
    <t>464.jpg</t>
  </si>
  <si>
    <t>465.jpg</t>
  </si>
  <si>
    <t>466.jpg</t>
  </si>
  <si>
    <t>467.jpg</t>
  </si>
  <si>
    <t>kerstenenghelove+symbolum</t>
  </si>
  <si>
    <t>468.jpg</t>
  </si>
  <si>
    <t>symbolum</t>
  </si>
  <si>
    <t>469.jpg</t>
  </si>
  <si>
    <t>470.jpg</t>
  </si>
  <si>
    <t>symbolum+corpusiuris</t>
  </si>
  <si>
    <t>471.jpg</t>
  </si>
  <si>
    <t>corpusiuris+varia</t>
  </si>
  <si>
    <t>472.jpg</t>
  </si>
  <si>
    <t>varia+bibliasacra</t>
  </si>
  <si>
    <t>473.jpg</t>
  </si>
  <si>
    <t>bibliasacra</t>
  </si>
  <si>
    <t>474.jpg</t>
  </si>
  <si>
    <t>475.jpg</t>
  </si>
  <si>
    <t>476.jpg</t>
  </si>
  <si>
    <t>477.jpg</t>
  </si>
  <si>
    <t>478.jpg</t>
  </si>
  <si>
    <t>479.jpg</t>
  </si>
  <si>
    <t>480.jpg</t>
  </si>
  <si>
    <t>481.jpg</t>
  </si>
  <si>
    <t>482.jpg</t>
  </si>
  <si>
    <t>483.jpg</t>
  </si>
  <si>
    <t>484.jpg</t>
  </si>
  <si>
    <t>485.jpg</t>
  </si>
  <si>
    <t>486.jpg</t>
  </si>
  <si>
    <t>487.jpg</t>
  </si>
  <si>
    <t>488.jpg</t>
  </si>
  <si>
    <t>489.jpg</t>
  </si>
  <si>
    <t>490.jpg</t>
  </si>
  <si>
    <t>491.jpg</t>
  </si>
  <si>
    <t>492.jpg</t>
  </si>
  <si>
    <t>493.jpg</t>
  </si>
  <si>
    <t>494.jpg</t>
  </si>
  <si>
    <t>495.jpg</t>
  </si>
  <si>
    <t>496.jpg</t>
  </si>
  <si>
    <t>497.jpg</t>
  </si>
  <si>
    <t>498.jpg</t>
  </si>
  <si>
    <t>499.jpg</t>
  </si>
  <si>
    <t>500.jpg</t>
  </si>
  <si>
    <t>501.jpg</t>
  </si>
  <si>
    <t>502.jpg</t>
  </si>
  <si>
    <t>503.jpg</t>
  </si>
  <si>
    <t>504.jpg</t>
  </si>
  <si>
    <t>505.jpg</t>
  </si>
  <si>
    <t>506.jpg</t>
  </si>
  <si>
    <t>bibliasacra+varia</t>
  </si>
  <si>
    <t>507.jpg</t>
  </si>
  <si>
    <t>varia+sph1-8</t>
  </si>
  <si>
    <t>508.jpg</t>
  </si>
  <si>
    <t>sph1-8</t>
  </si>
  <si>
    <t>509.jpg</t>
  </si>
  <si>
    <t>510.jpg</t>
  </si>
  <si>
    <t>511.jpg</t>
  </si>
  <si>
    <t>sph1-8+sph2-1</t>
  </si>
  <si>
    <t>512.jpg</t>
  </si>
  <si>
    <t>513.jpg</t>
  </si>
  <si>
    <t>514.jpg</t>
  </si>
  <si>
    <t>515.jpg</t>
  </si>
  <si>
    <t>516.jpg</t>
  </si>
  <si>
    <t>517.jpg</t>
  </si>
  <si>
    <t>518.jpg</t>
  </si>
  <si>
    <t>namenlijst</t>
  </si>
  <si>
    <t>519.jpg</t>
  </si>
  <si>
    <t>520.jpg</t>
  </si>
  <si>
    <t>521.jpg</t>
  </si>
  <si>
    <t>522.jpg</t>
  </si>
  <si>
    <t>523.jpg</t>
  </si>
  <si>
    <t>524.jpg</t>
  </si>
  <si>
    <t>Wenen, ÖNB 65</t>
  </si>
  <si>
    <t>00000001.jpg</t>
  </si>
  <si>
    <t>00000002.jpg</t>
  </si>
  <si>
    <t>00000003.jpg</t>
  </si>
  <si>
    <t>00000004.jpg</t>
  </si>
  <si>
    <t>00000005.jpg</t>
  </si>
  <si>
    <t>00000006.jpg</t>
  </si>
  <si>
    <t>00000007.jpg</t>
  </si>
  <si>
    <t>00000008.jpg</t>
  </si>
  <si>
    <t>γ</t>
  </si>
  <si>
    <t>00000009.jpg</t>
  </si>
  <si>
    <t>00000010.jpg</t>
  </si>
  <si>
    <t>a</t>
  </si>
  <si>
    <t>00000011.jpg</t>
  </si>
  <si>
    <t>00000012.jpg</t>
  </si>
  <si>
    <t>00000013.jpg</t>
  </si>
  <si>
    <t>00000014.jpg</t>
  </si>
  <si>
    <t>00000015.jpg</t>
  </si>
  <si>
    <t>00000016.jpg</t>
  </si>
  <si>
    <t>00000017.jpg</t>
  </si>
  <si>
    <t>00000018.jpg</t>
  </si>
  <si>
    <t>00000019.jpg</t>
  </si>
  <si>
    <t>00000020.jpg</t>
  </si>
  <si>
    <t>00000021.jpg</t>
  </si>
  <si>
    <t>00000022.jpg</t>
  </si>
  <si>
    <t>00000023.jpg</t>
  </si>
  <si>
    <t>00000024.jpg</t>
  </si>
  <si>
    <t>00000025.jpg</t>
  </si>
  <si>
    <t>00000026.jpg</t>
  </si>
  <si>
    <t>00000027.jpg</t>
  </si>
  <si>
    <t>00000028.jpg</t>
  </si>
  <si>
    <t>00000029.jpg</t>
  </si>
  <si>
    <t>00000030.jpg</t>
  </si>
  <si>
    <t>00000031.jpg</t>
  </si>
  <si>
    <t>00000032.jpg</t>
  </si>
  <si>
    <t>00000033.jpg</t>
  </si>
  <si>
    <t>00000034.jpg</t>
  </si>
  <si>
    <t>00000035.jpg</t>
  </si>
  <si>
    <t>00000036.jpg</t>
  </si>
  <si>
    <t>00000037.jpg</t>
  </si>
  <si>
    <t>00000038.jpg</t>
  </si>
  <si>
    <t>00000039.jpg</t>
  </si>
  <si>
    <t>00000040.jpg</t>
  </si>
  <si>
    <t>00000041.jpg</t>
  </si>
  <si>
    <t>00000042.jpg</t>
  </si>
  <si>
    <t>00000043.jpg</t>
  </si>
  <si>
    <t>00000044.jpg</t>
  </si>
  <si>
    <t>00000045.jpg</t>
  </si>
  <si>
    <t>00000046.jpg</t>
  </si>
  <si>
    <t>00000047.jpg</t>
  </si>
  <si>
    <t>00000048.jpg</t>
  </si>
  <si>
    <t>00000049.jpg</t>
  </si>
  <si>
    <t>00000050.jpg</t>
  </si>
  <si>
    <t>00000051.jpg</t>
  </si>
  <si>
    <t>00000052.jpg</t>
  </si>
  <si>
    <t>00000053.jpg</t>
  </si>
  <si>
    <t>00000054.jpg</t>
  </si>
  <si>
    <t>00000055.jpg</t>
  </si>
  <si>
    <t>00000056.jpg</t>
  </si>
  <si>
    <t>00000057.jpg</t>
  </si>
  <si>
    <t>00000058.jpg</t>
  </si>
  <si>
    <t>00000059.jpg</t>
  </si>
  <si>
    <t>00000060.jpg</t>
  </si>
  <si>
    <t>00000061.jpg</t>
  </si>
  <si>
    <t>00000062.jpg</t>
  </si>
  <si>
    <t>00000063.jpg</t>
  </si>
  <si>
    <t>00000064.jpg</t>
  </si>
  <si>
    <t>00000065.jpg</t>
  </si>
  <si>
    <t>00000066.jpg</t>
  </si>
  <si>
    <t>00000067.jpg</t>
  </si>
  <si>
    <t>00000068.jpg</t>
  </si>
  <si>
    <t>00000069.jpg</t>
  </si>
  <si>
    <t>00000070.jpg</t>
  </si>
  <si>
    <t>00000071.jpg</t>
  </si>
  <si>
    <t>00000072.jpg</t>
  </si>
  <si>
    <t>00000073.jpg</t>
  </si>
  <si>
    <t>00000074.jpg</t>
  </si>
  <si>
    <t>00000075.jpg</t>
  </si>
  <si>
    <t>00000076.jpg</t>
  </si>
  <si>
    <t>00000077.jpg</t>
  </si>
  <si>
    <t>00000078.jpg</t>
  </si>
  <si>
    <t>00000079.jpg</t>
  </si>
  <si>
    <t>00000080.jpg</t>
  </si>
  <si>
    <t>00000081.jpg</t>
  </si>
  <si>
    <t>00000082.jpg</t>
  </si>
  <si>
    <t>00000083.jpg</t>
  </si>
  <si>
    <t>00000084.jpg</t>
  </si>
  <si>
    <t>00000085.jpg</t>
  </si>
  <si>
    <t>00000086.jpg</t>
  </si>
  <si>
    <t>00000087.jpg</t>
  </si>
  <si>
    <t>00000088.jpg</t>
  </si>
  <si>
    <t>00000089.jpg</t>
  </si>
  <si>
    <t>00000090.jpg</t>
  </si>
  <si>
    <t>00000091.jpg</t>
  </si>
  <si>
    <t>00000092.jpg</t>
  </si>
  <si>
    <t>00000093.jpg</t>
  </si>
  <si>
    <t>00000094.jpg</t>
  </si>
  <si>
    <t>00000095.jpg</t>
  </si>
  <si>
    <t>00000096.jpg</t>
  </si>
  <si>
    <t>00000097.jpg</t>
  </si>
  <si>
    <t>00000098.jpg</t>
  </si>
  <si>
    <t>00000099.jpg</t>
  </si>
  <si>
    <t>00000100.jpg</t>
  </si>
  <si>
    <t>00000101.jpg</t>
  </si>
  <si>
    <t>00000102.jpg</t>
  </si>
  <si>
    <t>00000103.jpg</t>
  </si>
  <si>
    <t>00000104.jpg</t>
  </si>
  <si>
    <t>00000105.jpg</t>
  </si>
  <si>
    <t>00000106.jpg</t>
  </si>
  <si>
    <t>00000107.jpg</t>
  </si>
  <si>
    <t>00000108.jpg</t>
  </si>
  <si>
    <t>00000109.jpg</t>
  </si>
  <si>
    <t>00000110.jpg</t>
  </si>
  <si>
    <t>00000111.jpg</t>
  </si>
  <si>
    <t>00000112.jpg</t>
  </si>
  <si>
    <t>00000113.jpg</t>
  </si>
  <si>
    <t>00000114.jpg</t>
  </si>
  <si>
    <t>00000115.jpg</t>
  </si>
  <si>
    <t>00000116.jpg</t>
  </si>
  <si>
    <t>00000117.jpg</t>
  </si>
  <si>
    <t>00000118.jpg</t>
  </si>
  <si>
    <t>00000119.jpg</t>
  </si>
  <si>
    <t>00000120.jpg</t>
  </si>
  <si>
    <t>00000121.jpg</t>
  </si>
  <si>
    <t>00000122.jpg</t>
  </si>
  <si>
    <t>00000123.jpg</t>
  </si>
  <si>
    <t>00000124.jpg</t>
  </si>
  <si>
    <t>00000125.jpg</t>
  </si>
  <si>
    <t>00000126.jpg</t>
  </si>
  <si>
    <t>00000127.jpg</t>
  </si>
  <si>
    <t>00000128.jpg</t>
  </si>
  <si>
    <t>00000129.jpg</t>
  </si>
  <si>
    <t>00000130.jpg</t>
  </si>
  <si>
    <t>00000131.jpg</t>
  </si>
  <si>
    <t>00000132.jpg</t>
  </si>
  <si>
    <t>00000133.jpg</t>
  </si>
  <si>
    <t>00000134.jpg</t>
  </si>
  <si>
    <t>00000135.jpg</t>
  </si>
  <si>
    <t>00000136.jpg</t>
  </si>
  <si>
    <t>00000137.jpg</t>
  </si>
  <si>
    <t>00000138.jpg</t>
  </si>
  <si>
    <t>00000139.jpg</t>
  </si>
  <si>
    <t>00000140.jpg</t>
  </si>
  <si>
    <t>00000141.jpg</t>
  </si>
  <si>
    <t>00000142.jpg</t>
  </si>
  <si>
    <t>00000143.jpg</t>
  </si>
  <si>
    <t>00000144.jpg</t>
  </si>
  <si>
    <t>00000145.jpg</t>
  </si>
  <si>
    <t>00000146.jpg</t>
  </si>
  <si>
    <t>00000147.jpg</t>
  </si>
  <si>
    <t>00000148.jpg</t>
  </si>
  <si>
    <t>00000149.jpg</t>
  </si>
  <si>
    <t>00000150.jpg</t>
  </si>
  <si>
    <t>00000151.jpg</t>
  </si>
  <si>
    <t>00000152.jpg</t>
  </si>
  <si>
    <t>00000153.jpg</t>
  </si>
  <si>
    <t>00000154.jpg</t>
  </si>
  <si>
    <t>00000155.jpg</t>
  </si>
  <si>
    <t>00000156.jpg</t>
  </si>
  <si>
    <t>00000157.jpg</t>
  </si>
  <si>
    <t>00000158.jpg</t>
  </si>
  <si>
    <t>00000159.jpg</t>
  </si>
  <si>
    <t>00000160.jpg</t>
  </si>
  <si>
    <t>00000161.jpg</t>
  </si>
  <si>
    <t>00000162.jpg</t>
  </si>
  <si>
    <t>00000163.jpg</t>
  </si>
  <si>
    <t>00000164.jpg</t>
  </si>
  <si>
    <t>00000165.jpg</t>
  </si>
  <si>
    <t>00000166.jpg</t>
  </si>
  <si>
    <t>00000167.jpg</t>
  </si>
  <si>
    <t>00000168.jpg</t>
  </si>
  <si>
    <t>00000169.jpg</t>
  </si>
  <si>
    <t>00000170.jpg</t>
  </si>
  <si>
    <t>00000171.jpg</t>
  </si>
  <si>
    <t>00000172.jpg</t>
  </si>
  <si>
    <t>00000173.jpg</t>
  </si>
  <si>
    <t>00000174.jpg</t>
  </si>
  <si>
    <t>00000175.jpg</t>
  </si>
  <si>
    <t>00000176.jpg</t>
  </si>
  <si>
    <t>00000177.jpg</t>
  </si>
  <si>
    <t>00000178.jpg</t>
  </si>
  <si>
    <t>00000179.jpg</t>
  </si>
  <si>
    <t>00000180.jpg</t>
  </si>
  <si>
    <t>00000181.jpg</t>
  </si>
  <si>
    <t>00000182.jpg</t>
  </si>
  <si>
    <t>00000183.jpg</t>
  </si>
  <si>
    <t>00000184.jpg</t>
  </si>
  <si>
    <t>00000185.jpg</t>
  </si>
  <si>
    <t>00000186.jpg</t>
  </si>
  <si>
    <t>00000187.jpg</t>
  </si>
  <si>
    <t>00000188.jpg</t>
  </si>
  <si>
    <t>00000189.jpg</t>
  </si>
  <si>
    <t>00000190.jpg</t>
  </si>
  <si>
    <t>00000191.jpg</t>
  </si>
  <si>
    <t>00000192.jpg</t>
  </si>
  <si>
    <t>00000193.jpg</t>
  </si>
  <si>
    <t>00000194.jpg</t>
  </si>
  <si>
    <t>00000195.jpg</t>
  </si>
  <si>
    <t>00000196.jpg</t>
  </si>
  <si>
    <t>00000197.jpg</t>
  </si>
  <si>
    <t>00000198.jpg</t>
  </si>
  <si>
    <t>00000199.jpg</t>
  </si>
  <si>
    <t>Wenen, ÖNB, 12.905</t>
  </si>
  <si>
    <t>spine</t>
  </si>
  <si>
    <t>IIIr</t>
  </si>
  <si>
    <t>reinerus</t>
  </si>
  <si>
    <t>IIIv</t>
  </si>
  <si>
    <t>IVr</t>
  </si>
  <si>
    <t>IVv</t>
  </si>
  <si>
    <t>Vr</t>
  </si>
  <si>
    <t>Vv</t>
  </si>
  <si>
    <t>VIr</t>
  </si>
  <si>
    <t>VIv</t>
  </si>
  <si>
    <t>d</t>
  </si>
  <si>
    <t>studentwork</t>
  </si>
  <si>
    <t>openbJoh</t>
  </si>
  <si>
    <t>perikoopJes</t>
  </si>
  <si>
    <t>cathech</t>
  </si>
  <si>
    <t>middledutch-latin</t>
  </si>
  <si>
    <t>Wenen, ÖNB, 12.857</t>
  </si>
  <si>
    <t>evang</t>
  </si>
  <si>
    <t>autombaselines</t>
  </si>
  <si>
    <t>1*r</t>
  </si>
  <si>
    <t>1400-1425</t>
  </si>
  <si>
    <t>1*v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</si>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</sst>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rgb="FF232629"/>
      <name val="Ui-monospace"/>
    </font>
    <font>
      <b/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0" numFmtId="0" xfId="0" applyAlignment="1" applyFill="1" applyFont="1">
      <alignment horizontal="left"/>
    </xf>
    <xf borderId="0" fillId="9" fontId="2" numFmtId="0" xfId="0" applyAlignment="1" applyFill="1" applyFont="1">
      <alignment horizontal="left"/>
    </xf>
    <xf borderId="0" fillId="10" fontId="2" numFmtId="0" xfId="0" applyAlignment="1" applyFill="1" applyFont="1">
      <alignment horizontal="left"/>
    </xf>
    <xf borderId="0" fillId="11" fontId="1" numFmtId="0" xfId="0" applyFill="1" applyFont="1"/>
    <xf borderId="0" fillId="12" fontId="2" numFmtId="0" xfId="0" applyAlignment="1" applyFill="1" applyFont="1">
      <alignment horizontal="left"/>
    </xf>
    <xf borderId="0" fillId="8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7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13" fontId="5" numFmtId="0" xfId="0" applyAlignment="1" applyFill="1" applyFont="1">
      <alignment horizontal="left" readingOrder="0"/>
    </xf>
    <xf borderId="0" fillId="14" fontId="4" numFmtId="0" xfId="0" applyAlignment="1" applyFill="1" applyFont="1">
      <alignment readingOrder="0"/>
    </xf>
    <xf borderId="0" fillId="15" fontId="4" numFmtId="0" xfId="0" applyAlignment="1" applyFill="1" applyFont="1">
      <alignment readingOrder="0"/>
    </xf>
    <xf borderId="0" fillId="16" fontId="4" numFmtId="0" xfId="0" applyAlignment="1" applyFill="1" applyFont="1">
      <alignment readingOrder="0"/>
    </xf>
    <xf borderId="0" fillId="12" fontId="4" numFmtId="0" xfId="0" applyFont="1"/>
    <xf borderId="0" fillId="17" fontId="4" numFmtId="0" xfId="0" applyFill="1" applyFont="1"/>
    <xf borderId="0" fillId="18" fontId="4" numFmtId="0" xfId="0" applyAlignment="1" applyFill="1" applyFont="1">
      <alignment readingOrder="0"/>
    </xf>
    <xf borderId="0" fillId="19" fontId="4" numFmtId="0" xfId="0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7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7" fontId="4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0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2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3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4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5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6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7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8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9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2.5"/>
    <col customWidth="1" min="4" max="4" width="19.38"/>
    <col customWidth="1" min="6" max="6" width="14.38"/>
  </cols>
  <sheetData>
    <row r="2">
      <c r="A2" s="1"/>
      <c r="B2" s="2" t="s">
        <v>0</v>
      </c>
      <c r="C2" s="3" t="s">
        <v>1</v>
      </c>
      <c r="D2" s="4" t="s">
        <v>2</v>
      </c>
      <c r="E2" s="5" t="s">
        <v>3</v>
      </c>
      <c r="F2" s="6" t="s">
        <v>4</v>
      </c>
    </row>
    <row r="3">
      <c r="A3" s="7">
        <v>1.0</v>
      </c>
      <c r="B3" s="8" t="str">
        <f>sheetnames()</f>
        <v>KBR 394-98</v>
      </c>
      <c r="C3" s="9">
        <f t="shared" ref="C3:C21" si="1">INDIRECT("'"&amp;B3&amp;"'!P6")</f>
        <v>68</v>
      </c>
      <c r="D3" s="10" t="str">
        <f t="shared" ref="D3:D21" si="2">INDIRECT("'"&amp;B3&amp;"'!P7")</f>
        <v>Loading...</v>
      </c>
      <c r="E3" s="11">
        <f t="shared" ref="E3:E21" si="3">INDIRECT("'"&amp;B3&amp;"'!P9")</f>
        <v>13</v>
      </c>
      <c r="F3" s="12" t="str">
        <f t="shared" ref="F3:F21" si="4">INDIRECT("'"&amp;B3&amp;"'!P8")</f>
        <v>Loading...</v>
      </c>
    </row>
    <row r="4">
      <c r="A4" s="7">
        <v>2.0</v>
      </c>
      <c r="B4" s="13"/>
      <c r="C4" s="9" t="str">
        <f t="shared" si="1"/>
        <v/>
      </c>
      <c r="D4" s="10" t="str">
        <f t="shared" si="2"/>
        <v/>
      </c>
      <c r="E4" s="11" t="str">
        <f t="shared" si="3"/>
        <v/>
      </c>
      <c r="F4" s="12" t="str">
        <f t="shared" si="4"/>
        <v/>
      </c>
    </row>
    <row r="5">
      <c r="A5" s="7">
        <v>3.0</v>
      </c>
      <c r="B5" s="13"/>
      <c r="C5" s="9" t="str">
        <f t="shared" si="1"/>
        <v/>
      </c>
      <c r="D5" s="10" t="str">
        <f t="shared" si="2"/>
        <v/>
      </c>
      <c r="E5" s="11" t="str">
        <f t="shared" si="3"/>
        <v/>
      </c>
      <c r="F5" s="12" t="str">
        <f t="shared" si="4"/>
        <v/>
      </c>
    </row>
    <row r="6">
      <c r="A6" s="7">
        <v>4.0</v>
      </c>
      <c r="B6" s="13"/>
      <c r="C6" s="9" t="str">
        <f t="shared" si="1"/>
        <v/>
      </c>
      <c r="D6" s="10" t="str">
        <f t="shared" si="2"/>
        <v/>
      </c>
      <c r="E6" s="11" t="str">
        <f t="shared" si="3"/>
        <v/>
      </c>
      <c r="F6" s="12" t="str">
        <f t="shared" si="4"/>
        <v/>
      </c>
    </row>
    <row r="7">
      <c r="A7" s="7">
        <v>5.0</v>
      </c>
      <c r="B7" s="13"/>
      <c r="C7" s="9" t="str">
        <f t="shared" si="1"/>
        <v/>
      </c>
      <c r="D7" s="10" t="str">
        <f t="shared" si="2"/>
        <v/>
      </c>
      <c r="E7" s="11" t="str">
        <f t="shared" si="3"/>
        <v/>
      </c>
      <c r="F7" s="12" t="str">
        <f t="shared" si="4"/>
        <v/>
      </c>
    </row>
    <row r="8">
      <c r="A8" s="7">
        <v>6.0</v>
      </c>
      <c r="B8" s="13"/>
      <c r="C8" s="9" t="str">
        <f t="shared" si="1"/>
        <v/>
      </c>
      <c r="D8" s="10" t="str">
        <f t="shared" si="2"/>
        <v/>
      </c>
      <c r="E8" s="11" t="str">
        <f t="shared" si="3"/>
        <v/>
      </c>
      <c r="F8" s="12" t="str">
        <f t="shared" si="4"/>
        <v/>
      </c>
    </row>
    <row r="9">
      <c r="A9" s="7">
        <v>7.0</v>
      </c>
      <c r="B9" s="13"/>
      <c r="C9" s="9" t="str">
        <f t="shared" si="1"/>
        <v/>
      </c>
      <c r="D9" s="10" t="str">
        <f t="shared" si="2"/>
        <v/>
      </c>
      <c r="E9" s="11" t="str">
        <f t="shared" si="3"/>
        <v/>
      </c>
      <c r="F9" s="12" t="str">
        <f t="shared" si="4"/>
        <v/>
      </c>
    </row>
    <row r="10">
      <c r="A10" s="7">
        <v>8.0</v>
      </c>
      <c r="B10" s="13"/>
      <c r="C10" s="9" t="str">
        <f t="shared" si="1"/>
        <v/>
      </c>
      <c r="D10" s="10" t="str">
        <f t="shared" si="2"/>
        <v/>
      </c>
      <c r="E10" s="11" t="str">
        <f t="shared" si="3"/>
        <v/>
      </c>
      <c r="F10" s="12" t="str">
        <f t="shared" si="4"/>
        <v/>
      </c>
    </row>
    <row r="11">
      <c r="A11" s="7">
        <v>9.0</v>
      </c>
      <c r="B11" s="13"/>
      <c r="C11" s="9" t="str">
        <f t="shared" si="1"/>
        <v/>
      </c>
      <c r="D11" s="10" t="str">
        <f t="shared" si="2"/>
        <v/>
      </c>
      <c r="E11" s="11" t="str">
        <f t="shared" si="3"/>
        <v/>
      </c>
      <c r="F11" s="12" t="str">
        <f t="shared" si="4"/>
        <v/>
      </c>
    </row>
    <row r="12">
      <c r="A12" s="7">
        <v>10.0</v>
      </c>
      <c r="B12" s="13"/>
      <c r="C12" s="9" t="str">
        <f t="shared" si="1"/>
        <v/>
      </c>
      <c r="D12" s="10" t="str">
        <f t="shared" si="2"/>
        <v/>
      </c>
      <c r="E12" s="11" t="str">
        <f t="shared" si="3"/>
        <v/>
      </c>
      <c r="F12" s="12" t="str">
        <f t="shared" si="4"/>
        <v/>
      </c>
    </row>
    <row r="13">
      <c r="A13" s="7">
        <v>11.0</v>
      </c>
      <c r="B13" s="13"/>
      <c r="C13" s="9" t="str">
        <f t="shared" si="1"/>
        <v/>
      </c>
      <c r="D13" s="10" t="str">
        <f t="shared" si="2"/>
        <v/>
      </c>
      <c r="E13" s="11" t="str">
        <f t="shared" si="3"/>
        <v/>
      </c>
      <c r="F13" s="12" t="str">
        <f t="shared" si="4"/>
        <v/>
      </c>
    </row>
    <row r="14">
      <c r="A14" s="7">
        <v>12.0</v>
      </c>
      <c r="B14" s="13"/>
      <c r="C14" s="9" t="str">
        <f t="shared" si="1"/>
        <v/>
      </c>
      <c r="D14" s="10" t="str">
        <f t="shared" si="2"/>
        <v/>
      </c>
      <c r="E14" s="11" t="str">
        <f t="shared" si="3"/>
        <v/>
      </c>
      <c r="F14" s="12" t="str">
        <f t="shared" si="4"/>
        <v/>
      </c>
    </row>
    <row r="15">
      <c r="A15" s="7">
        <v>13.0</v>
      </c>
      <c r="B15" s="13"/>
      <c r="C15" s="9" t="str">
        <f t="shared" si="1"/>
        <v/>
      </c>
      <c r="D15" s="10" t="str">
        <f t="shared" si="2"/>
        <v/>
      </c>
      <c r="E15" s="11" t="str">
        <f t="shared" si="3"/>
        <v/>
      </c>
      <c r="F15" s="12" t="str">
        <f t="shared" si="4"/>
        <v/>
      </c>
    </row>
    <row r="16">
      <c r="A16" s="7">
        <v>14.0</v>
      </c>
      <c r="B16" s="13"/>
      <c r="C16" s="9" t="str">
        <f t="shared" si="1"/>
        <v/>
      </c>
      <c r="D16" s="10" t="str">
        <f t="shared" si="2"/>
        <v/>
      </c>
      <c r="E16" s="11" t="str">
        <f t="shared" si="3"/>
        <v/>
      </c>
      <c r="F16" s="12" t="str">
        <f t="shared" si="4"/>
        <v/>
      </c>
    </row>
    <row r="17">
      <c r="A17" s="7">
        <v>15.0</v>
      </c>
      <c r="B17" s="13"/>
      <c r="C17" s="9" t="str">
        <f t="shared" si="1"/>
        <v/>
      </c>
      <c r="D17" s="10" t="str">
        <f t="shared" si="2"/>
        <v/>
      </c>
      <c r="E17" s="11" t="str">
        <f t="shared" si="3"/>
        <v/>
      </c>
      <c r="F17" s="12" t="str">
        <f t="shared" si="4"/>
        <v/>
      </c>
    </row>
    <row r="18">
      <c r="A18" s="7">
        <v>16.0</v>
      </c>
      <c r="B18" s="13"/>
      <c r="C18" s="9" t="str">
        <f t="shared" si="1"/>
        <v/>
      </c>
      <c r="D18" s="10" t="str">
        <f t="shared" si="2"/>
        <v/>
      </c>
      <c r="E18" s="11" t="str">
        <f t="shared" si="3"/>
        <v/>
      </c>
      <c r="F18" s="12" t="str">
        <f t="shared" si="4"/>
        <v/>
      </c>
    </row>
    <row r="19">
      <c r="A19" s="7">
        <v>17.0</v>
      </c>
      <c r="B19" s="13"/>
      <c r="C19" s="9" t="str">
        <f t="shared" si="1"/>
        <v/>
      </c>
      <c r="D19" s="10" t="str">
        <f t="shared" si="2"/>
        <v/>
      </c>
      <c r="E19" s="11" t="str">
        <f t="shared" si="3"/>
        <v/>
      </c>
      <c r="F19" s="12" t="str">
        <f t="shared" si="4"/>
        <v/>
      </c>
    </row>
    <row r="20">
      <c r="A20" s="7">
        <v>18.0</v>
      </c>
      <c r="B20" s="13"/>
      <c r="C20" s="9" t="str">
        <f t="shared" si="1"/>
        <v/>
      </c>
      <c r="D20" s="10" t="str">
        <f t="shared" si="2"/>
        <v/>
      </c>
      <c r="E20" s="11" t="str">
        <f t="shared" si="3"/>
        <v/>
      </c>
      <c r="F20" s="12" t="str">
        <f t="shared" si="4"/>
        <v/>
      </c>
    </row>
    <row r="21">
      <c r="A21" s="7">
        <v>19.0</v>
      </c>
      <c r="B21" s="13"/>
      <c r="C21" s="9" t="str">
        <f t="shared" si="1"/>
        <v/>
      </c>
      <c r="D21" s="10" t="str">
        <f t="shared" si="2"/>
        <v/>
      </c>
      <c r="E21" s="11" t="str">
        <f t="shared" si="3"/>
        <v/>
      </c>
      <c r="F21" s="12" t="str">
        <f t="shared" si="4"/>
        <v/>
      </c>
    </row>
    <row r="24">
      <c r="A24" s="14" t="s">
        <v>5</v>
      </c>
      <c r="B24" s="15">
        <f>COUNTA(B3:B21)</f>
        <v>1</v>
      </c>
      <c r="C24" s="15" t="str">
        <f t="shared" ref="C24:F24" si="5">SUM(C3:C21)</f>
        <v>Loading...</v>
      </c>
      <c r="D24" s="15" t="str">
        <f t="shared" si="5"/>
        <v>Loading...</v>
      </c>
      <c r="E24" s="15">
        <f t="shared" si="5"/>
        <v>13</v>
      </c>
      <c r="F24" s="15" t="str">
        <f t="shared" si="5"/>
        <v>Loading...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5"/>
    <col customWidth="1" min="2" max="2" width="17.38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2965</v>
      </c>
      <c r="B2" s="17">
        <v>1.0</v>
      </c>
      <c r="C2" s="17" t="s">
        <v>2966</v>
      </c>
      <c r="D2" s="17" t="s">
        <v>21</v>
      </c>
      <c r="E2" s="17" t="s">
        <v>22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24</v>
      </c>
      <c r="K2" s="17" t="s">
        <v>1026</v>
      </c>
    </row>
    <row r="3">
      <c r="A3" s="17" t="s">
        <v>2965</v>
      </c>
      <c r="B3" s="17">
        <v>2.0</v>
      </c>
      <c r="C3" s="17" t="s">
        <v>2967</v>
      </c>
      <c r="D3" s="17" t="s">
        <v>27</v>
      </c>
      <c r="E3" s="17" t="s">
        <v>22</v>
      </c>
      <c r="F3" s="17" t="s">
        <v>23</v>
      </c>
      <c r="G3" s="17" t="s">
        <v>23</v>
      </c>
      <c r="H3" s="17" t="s">
        <v>23</v>
      </c>
      <c r="I3" s="17" t="s">
        <v>23</v>
      </c>
      <c r="J3" s="17" t="s">
        <v>24</v>
      </c>
      <c r="K3" s="17" t="s">
        <v>1026</v>
      </c>
    </row>
    <row r="4">
      <c r="A4" s="17" t="s">
        <v>2965</v>
      </c>
      <c r="B4" s="17">
        <v>3.0</v>
      </c>
      <c r="C4" s="17" t="s">
        <v>2968</v>
      </c>
      <c r="D4" s="17" t="s">
        <v>27</v>
      </c>
      <c r="E4" s="17" t="s">
        <v>22</v>
      </c>
      <c r="F4" s="17" t="s">
        <v>23</v>
      </c>
      <c r="G4" s="17" t="s">
        <v>23</v>
      </c>
      <c r="H4" s="17" t="s">
        <v>23</v>
      </c>
      <c r="I4" s="17" t="s">
        <v>23</v>
      </c>
      <c r="J4" s="17" t="s">
        <v>24</v>
      </c>
      <c r="K4" s="17" t="s">
        <v>23</v>
      </c>
    </row>
    <row r="5">
      <c r="A5" s="17" t="s">
        <v>2965</v>
      </c>
      <c r="B5" s="17">
        <v>4.0</v>
      </c>
      <c r="C5" s="17" t="s">
        <v>2969</v>
      </c>
      <c r="D5" s="17" t="s">
        <v>27</v>
      </c>
      <c r="E5" s="17" t="s">
        <v>22</v>
      </c>
      <c r="F5" s="17" t="s">
        <v>23</v>
      </c>
      <c r="G5" s="17" t="s">
        <v>23</v>
      </c>
      <c r="H5" s="17" t="s">
        <v>23</v>
      </c>
      <c r="I5" s="17" t="s">
        <v>23</v>
      </c>
      <c r="J5" s="17" t="s">
        <v>24</v>
      </c>
      <c r="K5" s="17" t="s">
        <v>23</v>
      </c>
      <c r="P5" s="19" t="s">
        <v>30</v>
      </c>
      <c r="Q5" s="20" t="s">
        <v>31</v>
      </c>
    </row>
    <row r="6">
      <c r="A6" s="17" t="s">
        <v>2965</v>
      </c>
      <c r="B6" s="17">
        <v>5.0</v>
      </c>
      <c r="C6" s="17" t="s">
        <v>2970</v>
      </c>
      <c r="D6" s="17" t="s">
        <v>33</v>
      </c>
      <c r="E6" s="17" t="s">
        <v>22</v>
      </c>
      <c r="F6" s="17" t="s">
        <v>1019</v>
      </c>
      <c r="G6" s="17" t="s">
        <v>500</v>
      </c>
      <c r="H6" s="17" t="s">
        <v>2971</v>
      </c>
      <c r="I6" s="17" t="s">
        <v>36</v>
      </c>
      <c r="J6" s="17" t="s">
        <v>24</v>
      </c>
      <c r="K6" s="17">
        <v>1400.0</v>
      </c>
      <c r="M6" s="17" t="s">
        <v>4</v>
      </c>
      <c r="O6" s="21" t="s">
        <v>39</v>
      </c>
      <c r="P6" s="22">
        <f>COUNTIF(G:G, "middledutch")</f>
        <v>452</v>
      </c>
      <c r="Q6" s="23">
        <f>COUNTIF(G:G, "latin")</f>
        <v>0</v>
      </c>
    </row>
    <row r="7">
      <c r="A7" s="17" t="s">
        <v>2965</v>
      </c>
      <c r="B7" s="17">
        <v>6.0</v>
      </c>
      <c r="C7" s="17" t="s">
        <v>2972</v>
      </c>
      <c r="D7" s="17" t="s">
        <v>41</v>
      </c>
      <c r="E7" s="17" t="s">
        <v>22</v>
      </c>
      <c r="F7" s="17" t="s">
        <v>23</v>
      </c>
      <c r="G7" s="17" t="s">
        <v>23</v>
      </c>
      <c r="H7" s="17" t="s">
        <v>23</v>
      </c>
      <c r="I7" s="17" t="s">
        <v>36</v>
      </c>
      <c r="J7" s="17" t="s">
        <v>24</v>
      </c>
      <c r="K7" s="17" t="s">
        <v>23</v>
      </c>
      <c r="M7" s="17" t="s">
        <v>23</v>
      </c>
      <c r="O7" s="21" t="s">
        <v>42</v>
      </c>
      <c r="P7" s="22">
        <f>COUNTIFS(G:G, "middledutch",E:E,"corrected")</f>
        <v>452</v>
      </c>
      <c r="Q7" s="23">
        <f>COUNTIFS(G:G, "latin",E:E,"corrected")</f>
        <v>0</v>
      </c>
    </row>
    <row r="8">
      <c r="A8" s="17" t="s">
        <v>2965</v>
      </c>
      <c r="B8" s="17">
        <v>7.0</v>
      </c>
      <c r="C8" s="17" t="s">
        <v>2973</v>
      </c>
      <c r="D8" s="17" t="s">
        <v>44</v>
      </c>
      <c r="E8" s="17" t="s">
        <v>22</v>
      </c>
      <c r="F8" s="17" t="s">
        <v>2974</v>
      </c>
      <c r="G8" s="17" t="s">
        <v>500</v>
      </c>
      <c r="H8" s="17" t="s">
        <v>2975</v>
      </c>
      <c r="I8" s="17" t="s">
        <v>36</v>
      </c>
      <c r="J8" s="17" t="s">
        <v>37</v>
      </c>
      <c r="K8" s="17" t="s">
        <v>2976</v>
      </c>
      <c r="M8" s="17" t="s">
        <v>4</v>
      </c>
      <c r="O8" s="21" t="s">
        <v>45</v>
      </c>
      <c r="P8" s="22">
        <f>COUNTIFS(G:G, "middledutch",M:M,"GT")</f>
        <v>14</v>
      </c>
      <c r="Q8" s="23">
        <f>COUNTIFS(G:G, "latin",M:M,"GT")</f>
        <v>0</v>
      </c>
    </row>
    <row r="9">
      <c r="A9" s="17" t="s">
        <v>2965</v>
      </c>
      <c r="B9" s="17">
        <v>8.0</v>
      </c>
      <c r="C9" s="17" t="s">
        <v>2977</v>
      </c>
      <c r="D9" s="17" t="s">
        <v>47</v>
      </c>
      <c r="E9" s="17" t="s">
        <v>22</v>
      </c>
      <c r="F9" s="17" t="s">
        <v>2974</v>
      </c>
      <c r="G9" s="17" t="s">
        <v>500</v>
      </c>
      <c r="H9" s="17" t="s">
        <v>2975</v>
      </c>
      <c r="I9" s="17" t="s">
        <v>36</v>
      </c>
      <c r="J9" s="17" t="s">
        <v>37</v>
      </c>
      <c r="K9" s="17" t="s">
        <v>2976</v>
      </c>
      <c r="M9" s="17" t="s">
        <v>4</v>
      </c>
      <c r="O9" s="21" t="s">
        <v>48</v>
      </c>
      <c r="P9" s="22">
        <f>COUNTIFS(G:G, "middledutch",M:M,"HTR")</f>
        <v>0</v>
      </c>
      <c r="Q9" s="23">
        <f>COUNTIFS(H:H, "latin",N:N,"HTR")</f>
        <v>0</v>
      </c>
    </row>
    <row r="10">
      <c r="A10" s="17" t="s">
        <v>2965</v>
      </c>
      <c r="B10" s="17">
        <v>9.0</v>
      </c>
      <c r="C10" s="17" t="s">
        <v>2978</v>
      </c>
      <c r="D10" s="17" t="s">
        <v>50</v>
      </c>
      <c r="E10" s="17" t="s">
        <v>22</v>
      </c>
      <c r="F10" s="17" t="s">
        <v>2974</v>
      </c>
      <c r="G10" s="17" t="s">
        <v>500</v>
      </c>
      <c r="H10" s="17" t="s">
        <v>2975</v>
      </c>
      <c r="I10" s="17" t="s">
        <v>36</v>
      </c>
      <c r="J10" s="17" t="s">
        <v>37</v>
      </c>
      <c r="K10" s="17" t="s">
        <v>2976</v>
      </c>
      <c r="M10" s="17" t="s">
        <v>4</v>
      </c>
    </row>
    <row r="11">
      <c r="A11" s="17" t="s">
        <v>2965</v>
      </c>
      <c r="B11" s="17">
        <v>10.0</v>
      </c>
      <c r="C11" s="17" t="s">
        <v>2979</v>
      </c>
      <c r="D11" s="17" t="s">
        <v>52</v>
      </c>
      <c r="E11" s="17" t="s">
        <v>22</v>
      </c>
      <c r="F11" s="17" t="s">
        <v>2974</v>
      </c>
      <c r="G11" s="17" t="s">
        <v>500</v>
      </c>
      <c r="H11" s="17" t="s">
        <v>2975</v>
      </c>
      <c r="I11" s="17" t="s">
        <v>36</v>
      </c>
      <c r="J11" s="17" t="s">
        <v>37</v>
      </c>
      <c r="K11" s="17" t="s">
        <v>2976</v>
      </c>
      <c r="M11" s="17" t="s">
        <v>4</v>
      </c>
      <c r="O11" s="24" t="s">
        <v>53</v>
      </c>
    </row>
    <row r="12">
      <c r="A12" s="17" t="s">
        <v>2965</v>
      </c>
      <c r="B12" s="17">
        <v>11.0</v>
      </c>
      <c r="C12" s="17" t="s">
        <v>2980</v>
      </c>
      <c r="D12" s="17" t="s">
        <v>55</v>
      </c>
      <c r="E12" s="17" t="s">
        <v>22</v>
      </c>
      <c r="F12" s="17" t="s">
        <v>2974</v>
      </c>
      <c r="G12" s="17" t="s">
        <v>500</v>
      </c>
      <c r="H12" s="17" t="s">
        <v>2975</v>
      </c>
      <c r="I12" s="17" t="s">
        <v>36</v>
      </c>
      <c r="J12" s="17" t="s">
        <v>37</v>
      </c>
      <c r="K12" s="17" t="s">
        <v>2976</v>
      </c>
      <c r="M12" s="17" t="s">
        <v>23</v>
      </c>
      <c r="O12" s="25" t="str">
        <f>IFERROR(__xludf.DUMMYFUNCTION("UNIQUE(H3:H1000)"),"none")</f>
        <v>none</v>
      </c>
    </row>
    <row r="13">
      <c r="A13" s="17" t="s">
        <v>2965</v>
      </c>
      <c r="B13" s="17">
        <v>12.0</v>
      </c>
      <c r="C13" s="17" t="s">
        <v>2981</v>
      </c>
      <c r="D13" s="17" t="s">
        <v>57</v>
      </c>
      <c r="E13" s="17" t="s">
        <v>22</v>
      </c>
      <c r="F13" s="17" t="s">
        <v>2974</v>
      </c>
      <c r="G13" s="17" t="s">
        <v>500</v>
      </c>
      <c r="H13" s="17" t="s">
        <v>2975</v>
      </c>
      <c r="I13" s="17" t="s">
        <v>36</v>
      </c>
      <c r="J13" s="17" t="s">
        <v>37</v>
      </c>
      <c r="K13" s="17" t="s">
        <v>2976</v>
      </c>
      <c r="M13" s="17" t="s">
        <v>23</v>
      </c>
      <c r="O13" s="25" t="str">
        <f>IFERROR(__xludf.DUMMYFUNCTION("""COMPUTED_VALUE"""),"η")</f>
        <v>η</v>
      </c>
    </row>
    <row r="14">
      <c r="A14" s="17" t="s">
        <v>2965</v>
      </c>
      <c r="B14" s="17">
        <v>13.0</v>
      </c>
      <c r="C14" s="17" t="s">
        <v>2982</v>
      </c>
      <c r="D14" s="17" t="s">
        <v>59</v>
      </c>
      <c r="E14" s="17" t="s">
        <v>22</v>
      </c>
      <c r="F14" s="17" t="s">
        <v>2974</v>
      </c>
      <c r="G14" s="17" t="s">
        <v>500</v>
      </c>
      <c r="H14" s="17" t="s">
        <v>2975</v>
      </c>
      <c r="I14" s="17" t="s">
        <v>36</v>
      </c>
      <c r="J14" s="17" t="s">
        <v>37</v>
      </c>
      <c r="K14" s="17" t="s">
        <v>2976</v>
      </c>
      <c r="M14" s="17" t="s">
        <v>23</v>
      </c>
      <c r="O14" s="25" t="str">
        <f>IFERROR(__xludf.DUMMYFUNCTION("""COMPUTED_VALUE"""),"ε")</f>
        <v>ε</v>
      </c>
    </row>
    <row r="15">
      <c r="A15" s="17" t="s">
        <v>2965</v>
      </c>
      <c r="B15" s="17">
        <v>14.0</v>
      </c>
      <c r="C15" s="17" t="s">
        <v>2983</v>
      </c>
      <c r="D15" s="17" t="s">
        <v>65</v>
      </c>
      <c r="E15" s="17" t="s">
        <v>22</v>
      </c>
      <c r="F15" s="17" t="s">
        <v>2974</v>
      </c>
      <c r="G15" s="17" t="s">
        <v>500</v>
      </c>
      <c r="H15" s="17" t="s">
        <v>2975</v>
      </c>
      <c r="I15" s="17" t="s">
        <v>36</v>
      </c>
      <c r="J15" s="17" t="s">
        <v>37</v>
      </c>
      <c r="K15" s="17" t="s">
        <v>2976</v>
      </c>
      <c r="M15" s="17" t="s">
        <v>23</v>
      </c>
      <c r="O15" s="26"/>
    </row>
    <row r="16">
      <c r="A16" s="17" t="s">
        <v>2965</v>
      </c>
      <c r="B16" s="17">
        <v>15.0</v>
      </c>
      <c r="C16" s="17" t="s">
        <v>2984</v>
      </c>
      <c r="D16" s="17" t="s">
        <v>67</v>
      </c>
      <c r="E16" s="17" t="s">
        <v>22</v>
      </c>
      <c r="F16" s="17" t="s">
        <v>2974</v>
      </c>
      <c r="G16" s="17" t="s">
        <v>500</v>
      </c>
      <c r="H16" s="17" t="s">
        <v>2975</v>
      </c>
      <c r="I16" s="17" t="s">
        <v>36</v>
      </c>
      <c r="J16" s="17" t="s">
        <v>37</v>
      </c>
      <c r="K16" s="17" t="s">
        <v>2976</v>
      </c>
      <c r="M16" s="17" t="s">
        <v>23</v>
      </c>
    </row>
    <row r="17">
      <c r="A17" s="17" t="s">
        <v>2965</v>
      </c>
      <c r="B17" s="17">
        <v>16.0</v>
      </c>
      <c r="C17" s="17" t="s">
        <v>2985</v>
      </c>
      <c r="D17" s="17" t="s">
        <v>69</v>
      </c>
      <c r="E17" s="17" t="s">
        <v>22</v>
      </c>
      <c r="F17" s="17" t="s">
        <v>2974</v>
      </c>
      <c r="G17" s="17" t="s">
        <v>500</v>
      </c>
      <c r="H17" s="17" t="s">
        <v>2975</v>
      </c>
      <c r="I17" s="17" t="s">
        <v>36</v>
      </c>
      <c r="J17" s="17" t="s">
        <v>37</v>
      </c>
      <c r="K17" s="17" t="s">
        <v>2976</v>
      </c>
      <c r="M17" s="17" t="s">
        <v>23</v>
      </c>
    </row>
    <row r="18">
      <c r="A18" s="17" t="s">
        <v>2965</v>
      </c>
      <c r="B18" s="17">
        <v>17.0</v>
      </c>
      <c r="C18" s="17" t="s">
        <v>2986</v>
      </c>
      <c r="D18" s="17" t="s">
        <v>71</v>
      </c>
      <c r="E18" s="17" t="s">
        <v>22</v>
      </c>
      <c r="F18" s="17" t="s">
        <v>2974</v>
      </c>
      <c r="G18" s="17" t="s">
        <v>500</v>
      </c>
      <c r="H18" s="17" t="s">
        <v>2975</v>
      </c>
      <c r="I18" s="17" t="s">
        <v>36</v>
      </c>
      <c r="J18" s="17" t="s">
        <v>37</v>
      </c>
      <c r="K18" s="17" t="s">
        <v>2976</v>
      </c>
      <c r="M18" s="17" t="s">
        <v>23</v>
      </c>
    </row>
    <row r="19">
      <c r="A19" s="17" t="s">
        <v>2965</v>
      </c>
      <c r="B19" s="17">
        <v>18.0</v>
      </c>
      <c r="C19" s="17" t="s">
        <v>2987</v>
      </c>
      <c r="D19" s="17" t="s">
        <v>73</v>
      </c>
      <c r="E19" s="17" t="s">
        <v>22</v>
      </c>
      <c r="F19" s="17" t="s">
        <v>2974</v>
      </c>
      <c r="G19" s="17" t="s">
        <v>500</v>
      </c>
      <c r="H19" s="17" t="s">
        <v>2975</v>
      </c>
      <c r="I19" s="17" t="s">
        <v>36</v>
      </c>
      <c r="J19" s="17" t="s">
        <v>37</v>
      </c>
      <c r="K19" s="17" t="s">
        <v>2976</v>
      </c>
      <c r="M19" s="17" t="s">
        <v>23</v>
      </c>
    </row>
    <row r="20">
      <c r="A20" s="17" t="s">
        <v>2965</v>
      </c>
      <c r="B20" s="17">
        <v>19.0</v>
      </c>
      <c r="C20" s="17" t="s">
        <v>2988</v>
      </c>
      <c r="D20" s="17" t="s">
        <v>75</v>
      </c>
      <c r="E20" s="17" t="s">
        <v>22</v>
      </c>
      <c r="F20" s="17" t="s">
        <v>2974</v>
      </c>
      <c r="G20" s="17" t="s">
        <v>500</v>
      </c>
      <c r="H20" s="17" t="s">
        <v>2975</v>
      </c>
      <c r="I20" s="17" t="s">
        <v>36</v>
      </c>
      <c r="J20" s="17" t="s">
        <v>37</v>
      </c>
      <c r="K20" s="17" t="s">
        <v>2976</v>
      </c>
      <c r="M20" s="17" t="s">
        <v>23</v>
      </c>
    </row>
    <row r="21">
      <c r="A21" s="17" t="s">
        <v>2965</v>
      </c>
      <c r="B21" s="17">
        <v>20.0</v>
      </c>
      <c r="C21" s="17" t="s">
        <v>2989</v>
      </c>
      <c r="D21" s="17" t="s">
        <v>77</v>
      </c>
      <c r="E21" s="17" t="s">
        <v>22</v>
      </c>
      <c r="F21" s="17" t="s">
        <v>2974</v>
      </c>
      <c r="G21" s="17" t="s">
        <v>500</v>
      </c>
      <c r="H21" s="17" t="s">
        <v>2975</v>
      </c>
      <c r="I21" s="17" t="s">
        <v>36</v>
      </c>
      <c r="J21" s="17" t="s">
        <v>37</v>
      </c>
      <c r="K21" s="17" t="s">
        <v>2976</v>
      </c>
      <c r="M21" s="17" t="s">
        <v>4</v>
      </c>
    </row>
    <row r="22">
      <c r="A22" s="17" t="s">
        <v>2965</v>
      </c>
      <c r="B22" s="17">
        <v>21.0</v>
      </c>
      <c r="C22" s="17" t="s">
        <v>2990</v>
      </c>
      <c r="D22" s="17" t="s">
        <v>79</v>
      </c>
      <c r="E22" s="17" t="s">
        <v>22</v>
      </c>
      <c r="F22" s="17" t="s">
        <v>2974</v>
      </c>
      <c r="G22" s="17" t="s">
        <v>500</v>
      </c>
      <c r="H22" s="17" t="s">
        <v>2975</v>
      </c>
      <c r="I22" s="17" t="s">
        <v>36</v>
      </c>
      <c r="J22" s="17" t="s">
        <v>37</v>
      </c>
      <c r="K22" s="17" t="s">
        <v>2976</v>
      </c>
      <c r="M22" s="17" t="s">
        <v>23</v>
      </c>
    </row>
    <row r="23">
      <c r="A23" s="17" t="s">
        <v>2965</v>
      </c>
      <c r="B23" s="17">
        <v>22.0</v>
      </c>
      <c r="C23" s="17" t="s">
        <v>2991</v>
      </c>
      <c r="D23" s="17" t="s">
        <v>81</v>
      </c>
      <c r="E23" s="17" t="s">
        <v>22</v>
      </c>
      <c r="F23" s="17" t="s">
        <v>2974</v>
      </c>
      <c r="G23" s="17" t="s">
        <v>500</v>
      </c>
      <c r="H23" s="17" t="s">
        <v>2975</v>
      </c>
      <c r="I23" s="17" t="s">
        <v>36</v>
      </c>
      <c r="J23" s="17" t="s">
        <v>37</v>
      </c>
      <c r="K23" s="17" t="s">
        <v>2976</v>
      </c>
      <c r="M23" s="17" t="s">
        <v>23</v>
      </c>
    </row>
    <row r="24">
      <c r="A24" s="17" t="s">
        <v>2965</v>
      </c>
      <c r="B24" s="17">
        <v>23.0</v>
      </c>
      <c r="C24" s="17" t="s">
        <v>2992</v>
      </c>
      <c r="D24" s="17" t="s">
        <v>83</v>
      </c>
      <c r="E24" s="17" t="s">
        <v>22</v>
      </c>
      <c r="F24" s="17" t="s">
        <v>2974</v>
      </c>
      <c r="G24" s="17" t="s">
        <v>500</v>
      </c>
      <c r="H24" s="17" t="s">
        <v>2975</v>
      </c>
      <c r="I24" s="17" t="s">
        <v>36</v>
      </c>
      <c r="J24" s="17" t="s">
        <v>37</v>
      </c>
      <c r="K24" s="17" t="s">
        <v>2976</v>
      </c>
      <c r="M24" s="17" t="s">
        <v>23</v>
      </c>
    </row>
    <row r="25">
      <c r="A25" s="17" t="s">
        <v>2965</v>
      </c>
      <c r="B25" s="17">
        <v>24.0</v>
      </c>
      <c r="C25" s="17" t="s">
        <v>2993</v>
      </c>
      <c r="D25" s="17" t="s">
        <v>85</v>
      </c>
      <c r="E25" s="17" t="s">
        <v>22</v>
      </c>
      <c r="F25" s="17" t="s">
        <v>2974</v>
      </c>
      <c r="G25" s="17" t="s">
        <v>500</v>
      </c>
      <c r="H25" s="17" t="s">
        <v>2975</v>
      </c>
      <c r="I25" s="17" t="s">
        <v>36</v>
      </c>
      <c r="J25" s="17" t="s">
        <v>37</v>
      </c>
      <c r="K25" s="17" t="s">
        <v>2976</v>
      </c>
      <c r="M25" s="17" t="s">
        <v>23</v>
      </c>
    </row>
    <row r="26">
      <c r="A26" s="17" t="s">
        <v>2965</v>
      </c>
      <c r="B26" s="17">
        <v>25.0</v>
      </c>
      <c r="C26" s="17" t="s">
        <v>2994</v>
      </c>
      <c r="D26" s="17" t="s">
        <v>87</v>
      </c>
      <c r="E26" s="17" t="s">
        <v>22</v>
      </c>
      <c r="F26" s="17" t="s">
        <v>2974</v>
      </c>
      <c r="G26" s="17" t="s">
        <v>500</v>
      </c>
      <c r="H26" s="17" t="s">
        <v>2975</v>
      </c>
      <c r="I26" s="17" t="s">
        <v>36</v>
      </c>
      <c r="J26" s="17" t="s">
        <v>37</v>
      </c>
      <c r="K26" s="17" t="s">
        <v>2976</v>
      </c>
      <c r="M26" s="17" t="s">
        <v>23</v>
      </c>
    </row>
    <row r="27">
      <c r="A27" s="17" t="s">
        <v>2965</v>
      </c>
      <c r="B27" s="17">
        <v>26.0</v>
      </c>
      <c r="C27" s="17" t="s">
        <v>2995</v>
      </c>
      <c r="D27" s="17" t="s">
        <v>89</v>
      </c>
      <c r="E27" s="17" t="s">
        <v>22</v>
      </c>
      <c r="F27" s="17" t="s">
        <v>2974</v>
      </c>
      <c r="G27" s="17" t="s">
        <v>500</v>
      </c>
      <c r="H27" s="17" t="s">
        <v>2975</v>
      </c>
      <c r="I27" s="17" t="s">
        <v>36</v>
      </c>
      <c r="J27" s="17" t="s">
        <v>37</v>
      </c>
      <c r="K27" s="17" t="s">
        <v>2976</v>
      </c>
      <c r="M27" s="17" t="s">
        <v>23</v>
      </c>
    </row>
    <row r="28">
      <c r="A28" s="17" t="s">
        <v>2965</v>
      </c>
      <c r="B28" s="17">
        <v>27.0</v>
      </c>
      <c r="C28" s="17" t="s">
        <v>2996</v>
      </c>
      <c r="D28" s="17" t="s">
        <v>91</v>
      </c>
      <c r="E28" s="17" t="s">
        <v>22</v>
      </c>
      <c r="F28" s="17" t="s">
        <v>2974</v>
      </c>
      <c r="G28" s="17" t="s">
        <v>500</v>
      </c>
      <c r="H28" s="17" t="s">
        <v>2975</v>
      </c>
      <c r="I28" s="17" t="s">
        <v>36</v>
      </c>
      <c r="J28" s="17" t="s">
        <v>37</v>
      </c>
      <c r="K28" s="17" t="s">
        <v>2976</v>
      </c>
      <c r="M28" s="17" t="s">
        <v>23</v>
      </c>
    </row>
    <row r="29">
      <c r="A29" s="17" t="s">
        <v>2965</v>
      </c>
      <c r="B29" s="17">
        <v>28.0</v>
      </c>
      <c r="C29" s="17" t="s">
        <v>2997</v>
      </c>
      <c r="D29" s="17" t="s">
        <v>93</v>
      </c>
      <c r="E29" s="17" t="s">
        <v>22</v>
      </c>
      <c r="F29" s="17" t="s">
        <v>2974</v>
      </c>
      <c r="G29" s="17" t="s">
        <v>500</v>
      </c>
      <c r="H29" s="17" t="s">
        <v>2975</v>
      </c>
      <c r="I29" s="17" t="s">
        <v>36</v>
      </c>
      <c r="J29" s="17" t="s">
        <v>37</v>
      </c>
      <c r="K29" s="17" t="s">
        <v>2976</v>
      </c>
      <c r="M29" s="17" t="s">
        <v>23</v>
      </c>
    </row>
    <row r="30">
      <c r="A30" s="17" t="s">
        <v>2965</v>
      </c>
      <c r="B30" s="17">
        <v>29.0</v>
      </c>
      <c r="C30" s="17" t="s">
        <v>2998</v>
      </c>
      <c r="D30" s="17" t="s">
        <v>95</v>
      </c>
      <c r="E30" s="17" t="s">
        <v>22</v>
      </c>
      <c r="F30" s="17" t="s">
        <v>2974</v>
      </c>
      <c r="G30" s="17" t="s">
        <v>500</v>
      </c>
      <c r="H30" s="17" t="s">
        <v>2975</v>
      </c>
      <c r="I30" s="17" t="s">
        <v>36</v>
      </c>
      <c r="J30" s="17" t="s">
        <v>37</v>
      </c>
      <c r="K30" s="17" t="s">
        <v>2976</v>
      </c>
      <c r="M30" s="17" t="s">
        <v>23</v>
      </c>
    </row>
    <row r="31">
      <c r="A31" s="17" t="s">
        <v>2965</v>
      </c>
      <c r="B31" s="17">
        <v>30.0</v>
      </c>
      <c r="C31" s="17" t="s">
        <v>2999</v>
      </c>
      <c r="D31" s="17" t="s">
        <v>97</v>
      </c>
      <c r="E31" s="17" t="s">
        <v>22</v>
      </c>
      <c r="F31" s="17" t="s">
        <v>2974</v>
      </c>
      <c r="G31" s="17" t="s">
        <v>500</v>
      </c>
      <c r="H31" s="17" t="s">
        <v>2975</v>
      </c>
      <c r="I31" s="17" t="s">
        <v>36</v>
      </c>
      <c r="J31" s="17" t="s">
        <v>37</v>
      </c>
      <c r="K31" s="17" t="s">
        <v>2976</v>
      </c>
      <c r="M31" s="17" t="s">
        <v>23</v>
      </c>
    </row>
    <row r="32">
      <c r="A32" s="17" t="s">
        <v>2965</v>
      </c>
      <c r="B32" s="17">
        <v>31.0</v>
      </c>
      <c r="C32" s="17" t="s">
        <v>3000</v>
      </c>
      <c r="D32" s="17" t="s">
        <v>99</v>
      </c>
      <c r="E32" s="17" t="s">
        <v>22</v>
      </c>
      <c r="F32" s="17" t="s">
        <v>2974</v>
      </c>
      <c r="G32" s="17" t="s">
        <v>500</v>
      </c>
      <c r="H32" s="17" t="s">
        <v>2975</v>
      </c>
      <c r="I32" s="17" t="s">
        <v>36</v>
      </c>
      <c r="J32" s="17" t="s">
        <v>37</v>
      </c>
      <c r="K32" s="17" t="s">
        <v>2976</v>
      </c>
      <c r="M32" s="17" t="s">
        <v>4</v>
      </c>
    </row>
    <row r="33">
      <c r="A33" s="17" t="s">
        <v>2965</v>
      </c>
      <c r="B33" s="17">
        <v>32.0</v>
      </c>
      <c r="C33" s="17" t="s">
        <v>3001</v>
      </c>
      <c r="D33" s="17" t="s">
        <v>101</v>
      </c>
      <c r="E33" s="17" t="s">
        <v>22</v>
      </c>
      <c r="F33" s="17" t="s">
        <v>2974</v>
      </c>
      <c r="G33" s="17" t="s">
        <v>500</v>
      </c>
      <c r="H33" s="17" t="s">
        <v>2975</v>
      </c>
      <c r="I33" s="17" t="s">
        <v>36</v>
      </c>
      <c r="J33" s="17" t="s">
        <v>37</v>
      </c>
      <c r="K33" s="17" t="s">
        <v>2976</v>
      </c>
      <c r="M33" s="17" t="s">
        <v>23</v>
      </c>
    </row>
    <row r="34">
      <c r="A34" s="17" t="s">
        <v>2965</v>
      </c>
      <c r="B34" s="17">
        <v>33.0</v>
      </c>
      <c r="C34" s="17" t="s">
        <v>3002</v>
      </c>
      <c r="D34" s="17" t="s">
        <v>104</v>
      </c>
      <c r="E34" s="17" t="s">
        <v>22</v>
      </c>
      <c r="F34" s="17" t="s">
        <v>2974</v>
      </c>
      <c r="G34" s="17" t="s">
        <v>500</v>
      </c>
      <c r="H34" s="17" t="s">
        <v>2975</v>
      </c>
      <c r="I34" s="17" t="s">
        <v>36</v>
      </c>
      <c r="J34" s="17" t="s">
        <v>37</v>
      </c>
      <c r="K34" s="17" t="s">
        <v>2976</v>
      </c>
      <c r="M34" s="17" t="s">
        <v>23</v>
      </c>
    </row>
    <row r="35">
      <c r="A35" s="17" t="s">
        <v>2965</v>
      </c>
      <c r="B35" s="17">
        <v>34.0</v>
      </c>
      <c r="C35" s="17" t="s">
        <v>3003</v>
      </c>
      <c r="D35" s="17" t="s">
        <v>106</v>
      </c>
      <c r="E35" s="17" t="s">
        <v>22</v>
      </c>
      <c r="F35" s="17" t="s">
        <v>2974</v>
      </c>
      <c r="G35" s="17" t="s">
        <v>500</v>
      </c>
      <c r="H35" s="17" t="s">
        <v>2975</v>
      </c>
      <c r="I35" s="17" t="s">
        <v>36</v>
      </c>
      <c r="J35" s="17" t="s">
        <v>37</v>
      </c>
      <c r="K35" s="17" t="s">
        <v>2976</v>
      </c>
      <c r="M35" s="17" t="s">
        <v>23</v>
      </c>
    </row>
    <row r="36">
      <c r="A36" s="17" t="s">
        <v>2965</v>
      </c>
      <c r="B36" s="17">
        <v>35.0</v>
      </c>
      <c r="C36" s="17" t="s">
        <v>3004</v>
      </c>
      <c r="D36" s="17" t="s">
        <v>108</v>
      </c>
      <c r="E36" s="17" t="s">
        <v>22</v>
      </c>
      <c r="F36" s="17" t="s">
        <v>2974</v>
      </c>
      <c r="G36" s="17" t="s">
        <v>500</v>
      </c>
      <c r="H36" s="17" t="s">
        <v>2975</v>
      </c>
      <c r="I36" s="17" t="s">
        <v>36</v>
      </c>
      <c r="J36" s="17" t="s">
        <v>37</v>
      </c>
      <c r="K36" s="17" t="s">
        <v>2976</v>
      </c>
      <c r="M36" s="17" t="s">
        <v>23</v>
      </c>
    </row>
    <row r="37">
      <c r="A37" s="17" t="s">
        <v>2965</v>
      </c>
      <c r="B37" s="17">
        <v>36.0</v>
      </c>
      <c r="C37" s="17" t="s">
        <v>3005</v>
      </c>
      <c r="D37" s="17" t="s">
        <v>110</v>
      </c>
      <c r="E37" s="17" t="s">
        <v>22</v>
      </c>
      <c r="F37" s="17" t="s">
        <v>2974</v>
      </c>
      <c r="G37" s="17" t="s">
        <v>500</v>
      </c>
      <c r="H37" s="17" t="s">
        <v>2975</v>
      </c>
      <c r="I37" s="17" t="s">
        <v>36</v>
      </c>
      <c r="J37" s="17" t="s">
        <v>37</v>
      </c>
      <c r="K37" s="17" t="s">
        <v>2976</v>
      </c>
      <c r="M37" s="17" t="s">
        <v>23</v>
      </c>
    </row>
    <row r="38">
      <c r="A38" s="17" t="s">
        <v>2965</v>
      </c>
      <c r="B38" s="17">
        <v>37.0</v>
      </c>
      <c r="C38" s="17" t="s">
        <v>3006</v>
      </c>
      <c r="D38" s="17" t="s">
        <v>112</v>
      </c>
      <c r="E38" s="17" t="s">
        <v>22</v>
      </c>
      <c r="F38" s="17" t="s">
        <v>2974</v>
      </c>
      <c r="G38" s="17" t="s">
        <v>500</v>
      </c>
      <c r="H38" s="17" t="s">
        <v>2975</v>
      </c>
      <c r="I38" s="17" t="s">
        <v>36</v>
      </c>
      <c r="J38" s="17" t="s">
        <v>37</v>
      </c>
      <c r="K38" s="17" t="s">
        <v>2976</v>
      </c>
      <c r="M38" s="17" t="s">
        <v>23</v>
      </c>
    </row>
    <row r="39">
      <c r="A39" s="17" t="s">
        <v>2965</v>
      </c>
      <c r="B39" s="17">
        <v>38.0</v>
      </c>
      <c r="C39" s="17" t="s">
        <v>3007</v>
      </c>
      <c r="D39" s="17" t="s">
        <v>114</v>
      </c>
      <c r="E39" s="17" t="s">
        <v>22</v>
      </c>
      <c r="F39" s="17" t="s">
        <v>2974</v>
      </c>
      <c r="G39" s="17" t="s">
        <v>500</v>
      </c>
      <c r="H39" s="17" t="s">
        <v>2975</v>
      </c>
      <c r="I39" s="17" t="s">
        <v>36</v>
      </c>
      <c r="J39" s="17" t="s">
        <v>37</v>
      </c>
      <c r="K39" s="17" t="s">
        <v>2976</v>
      </c>
      <c r="M39" s="17" t="s">
        <v>23</v>
      </c>
    </row>
    <row r="40">
      <c r="A40" s="17" t="s">
        <v>2965</v>
      </c>
      <c r="B40" s="17">
        <v>39.0</v>
      </c>
      <c r="C40" s="17" t="s">
        <v>3008</v>
      </c>
      <c r="D40" s="17" t="s">
        <v>116</v>
      </c>
      <c r="E40" s="17" t="s">
        <v>22</v>
      </c>
      <c r="F40" s="17" t="s">
        <v>2974</v>
      </c>
      <c r="G40" s="17" t="s">
        <v>500</v>
      </c>
      <c r="H40" s="17" t="s">
        <v>2975</v>
      </c>
      <c r="I40" s="17" t="s">
        <v>36</v>
      </c>
      <c r="J40" s="17" t="s">
        <v>37</v>
      </c>
      <c r="K40" s="17" t="s">
        <v>2976</v>
      </c>
      <c r="M40" s="17" t="s">
        <v>23</v>
      </c>
    </row>
    <row r="41">
      <c r="A41" s="17" t="s">
        <v>2965</v>
      </c>
      <c r="B41" s="17">
        <v>40.0</v>
      </c>
      <c r="C41" s="17" t="s">
        <v>3009</v>
      </c>
      <c r="D41" s="17" t="s">
        <v>118</v>
      </c>
      <c r="E41" s="17" t="s">
        <v>22</v>
      </c>
      <c r="F41" s="17" t="s">
        <v>2974</v>
      </c>
      <c r="G41" s="17" t="s">
        <v>500</v>
      </c>
      <c r="H41" s="17" t="s">
        <v>2975</v>
      </c>
      <c r="I41" s="17" t="s">
        <v>36</v>
      </c>
      <c r="J41" s="17" t="s">
        <v>37</v>
      </c>
      <c r="K41" s="17" t="s">
        <v>2976</v>
      </c>
      <c r="M41" s="17" t="s">
        <v>23</v>
      </c>
    </row>
    <row r="42">
      <c r="A42" s="17" t="s">
        <v>2965</v>
      </c>
      <c r="B42" s="17">
        <v>41.0</v>
      </c>
      <c r="C42" s="17" t="s">
        <v>3010</v>
      </c>
      <c r="D42" s="17" t="s">
        <v>120</v>
      </c>
      <c r="E42" s="17" t="s">
        <v>22</v>
      </c>
      <c r="F42" s="17" t="s">
        <v>2974</v>
      </c>
      <c r="G42" s="17" t="s">
        <v>500</v>
      </c>
      <c r="H42" s="17" t="s">
        <v>2975</v>
      </c>
      <c r="I42" s="17" t="s">
        <v>36</v>
      </c>
      <c r="J42" s="17" t="s">
        <v>37</v>
      </c>
      <c r="K42" s="17" t="s">
        <v>2976</v>
      </c>
      <c r="M42" s="17" t="s">
        <v>4</v>
      </c>
    </row>
    <row r="43">
      <c r="A43" s="17" t="s">
        <v>2965</v>
      </c>
      <c r="B43" s="17">
        <v>42.0</v>
      </c>
      <c r="C43" s="17" t="s">
        <v>3011</v>
      </c>
      <c r="D43" s="17" t="s">
        <v>122</v>
      </c>
      <c r="E43" s="17" t="s">
        <v>22</v>
      </c>
      <c r="F43" s="17" t="s">
        <v>2974</v>
      </c>
      <c r="G43" s="17" t="s">
        <v>500</v>
      </c>
      <c r="H43" s="17" t="s">
        <v>2975</v>
      </c>
      <c r="I43" s="17" t="s">
        <v>36</v>
      </c>
      <c r="J43" s="17" t="s">
        <v>37</v>
      </c>
      <c r="K43" s="17" t="s">
        <v>2976</v>
      </c>
      <c r="M43" s="17" t="s">
        <v>23</v>
      </c>
    </row>
    <row r="44">
      <c r="A44" s="17" t="s">
        <v>2965</v>
      </c>
      <c r="B44" s="17">
        <v>43.0</v>
      </c>
      <c r="C44" s="17" t="s">
        <v>3012</v>
      </c>
      <c r="D44" s="17" t="s">
        <v>124</v>
      </c>
      <c r="E44" s="17" t="s">
        <v>22</v>
      </c>
      <c r="F44" s="17" t="s">
        <v>2974</v>
      </c>
      <c r="G44" s="17" t="s">
        <v>500</v>
      </c>
      <c r="H44" s="17" t="s">
        <v>2975</v>
      </c>
      <c r="I44" s="17" t="s">
        <v>36</v>
      </c>
      <c r="J44" s="17" t="s">
        <v>37</v>
      </c>
      <c r="K44" s="17" t="s">
        <v>2976</v>
      </c>
      <c r="M44" s="17" t="s">
        <v>23</v>
      </c>
    </row>
    <row r="45">
      <c r="A45" s="17" t="s">
        <v>2965</v>
      </c>
      <c r="B45" s="17">
        <v>44.0</v>
      </c>
      <c r="C45" s="17" t="s">
        <v>3013</v>
      </c>
      <c r="D45" s="17" t="s">
        <v>126</v>
      </c>
      <c r="E45" s="17" t="s">
        <v>22</v>
      </c>
      <c r="F45" s="17" t="s">
        <v>2974</v>
      </c>
      <c r="G45" s="17" t="s">
        <v>500</v>
      </c>
      <c r="H45" s="17" t="s">
        <v>2975</v>
      </c>
      <c r="I45" s="17" t="s">
        <v>36</v>
      </c>
      <c r="J45" s="17" t="s">
        <v>37</v>
      </c>
      <c r="K45" s="17" t="s">
        <v>2976</v>
      </c>
      <c r="M45" s="17" t="s">
        <v>23</v>
      </c>
    </row>
    <row r="46">
      <c r="A46" s="17" t="s">
        <v>2965</v>
      </c>
      <c r="B46" s="17">
        <v>45.0</v>
      </c>
      <c r="C46" s="17" t="s">
        <v>3014</v>
      </c>
      <c r="D46" s="17" t="s">
        <v>128</v>
      </c>
      <c r="E46" s="17" t="s">
        <v>22</v>
      </c>
      <c r="F46" s="17" t="s">
        <v>2974</v>
      </c>
      <c r="G46" s="17" t="s">
        <v>500</v>
      </c>
      <c r="H46" s="17" t="s">
        <v>2975</v>
      </c>
      <c r="I46" s="17" t="s">
        <v>36</v>
      </c>
      <c r="J46" s="17" t="s">
        <v>37</v>
      </c>
      <c r="K46" s="17" t="s">
        <v>2976</v>
      </c>
      <c r="M46" s="17" t="s">
        <v>23</v>
      </c>
    </row>
    <row r="47">
      <c r="A47" s="17" t="s">
        <v>2965</v>
      </c>
      <c r="B47" s="17">
        <v>46.0</v>
      </c>
      <c r="C47" s="17" t="s">
        <v>3015</v>
      </c>
      <c r="D47" s="17" t="s">
        <v>130</v>
      </c>
      <c r="E47" s="17" t="s">
        <v>22</v>
      </c>
      <c r="F47" s="17" t="s">
        <v>2974</v>
      </c>
      <c r="G47" s="17" t="s">
        <v>500</v>
      </c>
      <c r="H47" s="17" t="s">
        <v>2975</v>
      </c>
      <c r="I47" s="17" t="s">
        <v>36</v>
      </c>
      <c r="J47" s="17" t="s">
        <v>37</v>
      </c>
      <c r="K47" s="17" t="s">
        <v>2976</v>
      </c>
      <c r="M47" s="17" t="s">
        <v>23</v>
      </c>
    </row>
    <row r="48">
      <c r="A48" s="17" t="s">
        <v>2965</v>
      </c>
      <c r="B48" s="17">
        <v>47.0</v>
      </c>
      <c r="C48" s="17" t="s">
        <v>3016</v>
      </c>
      <c r="D48" s="17" t="s">
        <v>132</v>
      </c>
      <c r="E48" s="17" t="s">
        <v>22</v>
      </c>
      <c r="F48" s="17" t="s">
        <v>2974</v>
      </c>
      <c r="G48" s="17" t="s">
        <v>500</v>
      </c>
      <c r="H48" s="17" t="s">
        <v>2975</v>
      </c>
      <c r="I48" s="17" t="s">
        <v>36</v>
      </c>
      <c r="J48" s="17" t="s">
        <v>37</v>
      </c>
      <c r="K48" s="17" t="s">
        <v>2976</v>
      </c>
      <c r="M48" s="17" t="s">
        <v>23</v>
      </c>
    </row>
    <row r="49">
      <c r="A49" s="17" t="s">
        <v>2965</v>
      </c>
      <c r="B49" s="17">
        <v>48.0</v>
      </c>
      <c r="C49" s="17" t="s">
        <v>3017</v>
      </c>
      <c r="D49" s="17" t="s">
        <v>134</v>
      </c>
      <c r="E49" s="17" t="s">
        <v>22</v>
      </c>
      <c r="F49" s="17" t="s">
        <v>2974</v>
      </c>
      <c r="G49" s="17" t="s">
        <v>500</v>
      </c>
      <c r="H49" s="17" t="s">
        <v>2975</v>
      </c>
      <c r="I49" s="17" t="s">
        <v>36</v>
      </c>
      <c r="J49" s="17" t="s">
        <v>37</v>
      </c>
      <c r="K49" s="17" t="s">
        <v>2976</v>
      </c>
      <c r="M49" s="17" t="s">
        <v>23</v>
      </c>
    </row>
    <row r="50">
      <c r="A50" s="17" t="s">
        <v>2965</v>
      </c>
      <c r="B50" s="17">
        <v>49.0</v>
      </c>
      <c r="C50" s="17" t="s">
        <v>3018</v>
      </c>
      <c r="D50" s="17" t="s">
        <v>136</v>
      </c>
      <c r="E50" s="17" t="s">
        <v>22</v>
      </c>
      <c r="F50" s="17" t="s">
        <v>2974</v>
      </c>
      <c r="G50" s="17" t="s">
        <v>500</v>
      </c>
      <c r="H50" s="17" t="s">
        <v>2975</v>
      </c>
      <c r="I50" s="17" t="s">
        <v>36</v>
      </c>
      <c r="J50" s="17" t="s">
        <v>37</v>
      </c>
      <c r="K50" s="17" t="s">
        <v>2976</v>
      </c>
      <c r="M50" s="17" t="s">
        <v>23</v>
      </c>
    </row>
    <row r="51">
      <c r="A51" s="17" t="s">
        <v>2965</v>
      </c>
      <c r="B51" s="17">
        <v>50.0</v>
      </c>
      <c r="C51" s="17" t="s">
        <v>3019</v>
      </c>
      <c r="D51" s="17" t="s">
        <v>138</v>
      </c>
      <c r="E51" s="17" t="s">
        <v>22</v>
      </c>
      <c r="F51" s="17" t="s">
        <v>2974</v>
      </c>
      <c r="G51" s="17" t="s">
        <v>500</v>
      </c>
      <c r="H51" s="17" t="s">
        <v>2975</v>
      </c>
      <c r="I51" s="17" t="s">
        <v>36</v>
      </c>
      <c r="J51" s="17" t="s">
        <v>37</v>
      </c>
      <c r="K51" s="17" t="s">
        <v>2976</v>
      </c>
      <c r="M51" s="17" t="s">
        <v>4</v>
      </c>
    </row>
    <row r="52">
      <c r="A52" s="17" t="s">
        <v>2965</v>
      </c>
      <c r="B52" s="17">
        <v>51.0</v>
      </c>
      <c r="C52" s="17" t="s">
        <v>3020</v>
      </c>
      <c r="D52" s="17" t="s">
        <v>140</v>
      </c>
      <c r="E52" s="17" t="s">
        <v>22</v>
      </c>
      <c r="F52" s="17" t="s">
        <v>2974</v>
      </c>
      <c r="G52" s="17" t="s">
        <v>500</v>
      </c>
      <c r="H52" s="17" t="s">
        <v>2975</v>
      </c>
      <c r="I52" s="17" t="s">
        <v>36</v>
      </c>
      <c r="J52" s="17" t="s">
        <v>37</v>
      </c>
      <c r="K52" s="17" t="s">
        <v>2976</v>
      </c>
      <c r="M52" s="17" t="s">
        <v>23</v>
      </c>
    </row>
    <row r="53">
      <c r="A53" s="17" t="s">
        <v>2965</v>
      </c>
      <c r="B53" s="17">
        <v>52.0</v>
      </c>
      <c r="C53" s="17" t="s">
        <v>3021</v>
      </c>
      <c r="D53" s="17" t="s">
        <v>142</v>
      </c>
      <c r="E53" s="17" t="s">
        <v>22</v>
      </c>
      <c r="F53" s="17" t="s">
        <v>2974</v>
      </c>
      <c r="G53" s="17" t="s">
        <v>500</v>
      </c>
      <c r="H53" s="17" t="s">
        <v>2975</v>
      </c>
      <c r="I53" s="17" t="s">
        <v>36</v>
      </c>
      <c r="J53" s="17" t="s">
        <v>37</v>
      </c>
      <c r="K53" s="17" t="s">
        <v>2976</v>
      </c>
      <c r="M53" s="17" t="s">
        <v>23</v>
      </c>
    </row>
    <row r="54">
      <c r="A54" s="17" t="s">
        <v>2965</v>
      </c>
      <c r="B54" s="17">
        <v>53.0</v>
      </c>
      <c r="C54" s="17" t="s">
        <v>3022</v>
      </c>
      <c r="D54" s="17" t="s">
        <v>144</v>
      </c>
      <c r="E54" s="17" t="s">
        <v>22</v>
      </c>
      <c r="F54" s="17" t="s">
        <v>2974</v>
      </c>
      <c r="G54" s="17" t="s">
        <v>500</v>
      </c>
      <c r="H54" s="17" t="s">
        <v>2975</v>
      </c>
      <c r="I54" s="17" t="s">
        <v>36</v>
      </c>
      <c r="J54" s="17" t="s">
        <v>37</v>
      </c>
      <c r="K54" s="17" t="s">
        <v>2976</v>
      </c>
      <c r="M54" s="17" t="s">
        <v>23</v>
      </c>
    </row>
    <row r="55">
      <c r="A55" s="17" t="s">
        <v>2965</v>
      </c>
      <c r="B55" s="17">
        <v>54.0</v>
      </c>
      <c r="C55" s="17" t="s">
        <v>3023</v>
      </c>
      <c r="D55" s="17" t="s">
        <v>146</v>
      </c>
      <c r="E55" s="17" t="s">
        <v>22</v>
      </c>
      <c r="F55" s="17" t="s">
        <v>2974</v>
      </c>
      <c r="G55" s="17" t="s">
        <v>500</v>
      </c>
      <c r="H55" s="17" t="s">
        <v>2975</v>
      </c>
      <c r="I55" s="17" t="s">
        <v>36</v>
      </c>
      <c r="J55" s="17" t="s">
        <v>37</v>
      </c>
      <c r="K55" s="17" t="s">
        <v>2976</v>
      </c>
      <c r="M55" s="17" t="s">
        <v>23</v>
      </c>
    </row>
    <row r="56">
      <c r="A56" s="17" t="s">
        <v>2965</v>
      </c>
      <c r="B56" s="17">
        <v>55.0</v>
      </c>
      <c r="C56" s="17" t="s">
        <v>3024</v>
      </c>
      <c r="D56" s="17" t="s">
        <v>148</v>
      </c>
      <c r="E56" s="17" t="s">
        <v>22</v>
      </c>
      <c r="F56" s="17" t="s">
        <v>2974</v>
      </c>
      <c r="G56" s="17" t="s">
        <v>500</v>
      </c>
      <c r="H56" s="17" t="s">
        <v>2975</v>
      </c>
      <c r="I56" s="17" t="s">
        <v>36</v>
      </c>
      <c r="J56" s="17" t="s">
        <v>37</v>
      </c>
      <c r="K56" s="17" t="s">
        <v>2976</v>
      </c>
      <c r="M56" s="17" t="s">
        <v>23</v>
      </c>
    </row>
    <row r="57">
      <c r="A57" s="17" t="s">
        <v>2965</v>
      </c>
      <c r="B57" s="17">
        <v>56.0</v>
      </c>
      <c r="C57" s="17" t="s">
        <v>3025</v>
      </c>
      <c r="D57" s="17" t="s">
        <v>150</v>
      </c>
      <c r="E57" s="17" t="s">
        <v>22</v>
      </c>
      <c r="F57" s="17" t="s">
        <v>2974</v>
      </c>
      <c r="G57" s="17" t="s">
        <v>500</v>
      </c>
      <c r="H57" s="17" t="s">
        <v>2975</v>
      </c>
      <c r="I57" s="17" t="s">
        <v>36</v>
      </c>
      <c r="J57" s="17" t="s">
        <v>37</v>
      </c>
      <c r="K57" s="17" t="s">
        <v>2976</v>
      </c>
      <c r="M57" s="17" t="s">
        <v>23</v>
      </c>
    </row>
    <row r="58">
      <c r="A58" s="17" t="s">
        <v>2965</v>
      </c>
      <c r="B58" s="17">
        <v>57.0</v>
      </c>
      <c r="C58" s="17" t="s">
        <v>3026</v>
      </c>
      <c r="D58" s="17" t="s">
        <v>152</v>
      </c>
      <c r="E58" s="17" t="s">
        <v>22</v>
      </c>
      <c r="F58" s="17" t="s">
        <v>2974</v>
      </c>
      <c r="G58" s="17" t="s">
        <v>500</v>
      </c>
      <c r="H58" s="17" t="s">
        <v>2975</v>
      </c>
      <c r="I58" s="17" t="s">
        <v>36</v>
      </c>
      <c r="J58" s="17" t="s">
        <v>37</v>
      </c>
      <c r="K58" s="17" t="s">
        <v>2976</v>
      </c>
      <c r="M58" s="17" t="s">
        <v>23</v>
      </c>
    </row>
    <row r="59">
      <c r="A59" s="17" t="s">
        <v>2965</v>
      </c>
      <c r="B59" s="17">
        <v>58.0</v>
      </c>
      <c r="C59" s="17" t="s">
        <v>3027</v>
      </c>
      <c r="D59" s="17" t="s">
        <v>154</v>
      </c>
      <c r="E59" s="17" t="s">
        <v>22</v>
      </c>
      <c r="F59" s="17" t="s">
        <v>2974</v>
      </c>
      <c r="G59" s="17" t="s">
        <v>500</v>
      </c>
      <c r="H59" s="17" t="s">
        <v>2975</v>
      </c>
      <c r="I59" s="17" t="s">
        <v>36</v>
      </c>
      <c r="J59" s="17" t="s">
        <v>37</v>
      </c>
      <c r="K59" s="17" t="s">
        <v>2976</v>
      </c>
      <c r="M59" s="17" t="s">
        <v>23</v>
      </c>
    </row>
    <row r="60">
      <c r="A60" s="17" t="s">
        <v>2965</v>
      </c>
      <c r="B60" s="17">
        <v>59.0</v>
      </c>
      <c r="C60" s="17" t="s">
        <v>3028</v>
      </c>
      <c r="D60" s="17" t="s">
        <v>156</v>
      </c>
      <c r="E60" s="17" t="s">
        <v>22</v>
      </c>
      <c r="F60" s="17" t="s">
        <v>2974</v>
      </c>
      <c r="G60" s="17" t="s">
        <v>500</v>
      </c>
      <c r="H60" s="17" t="s">
        <v>2975</v>
      </c>
      <c r="I60" s="17" t="s">
        <v>36</v>
      </c>
      <c r="J60" s="17" t="s">
        <v>37</v>
      </c>
      <c r="K60" s="17" t="s">
        <v>2976</v>
      </c>
      <c r="M60" s="17" t="s">
        <v>23</v>
      </c>
    </row>
    <row r="61">
      <c r="A61" s="17" t="s">
        <v>2965</v>
      </c>
      <c r="B61" s="17">
        <v>60.0</v>
      </c>
      <c r="C61" s="17" t="s">
        <v>3029</v>
      </c>
      <c r="D61" s="17" t="s">
        <v>158</v>
      </c>
      <c r="E61" s="17" t="s">
        <v>22</v>
      </c>
      <c r="F61" s="17" t="s">
        <v>2974</v>
      </c>
      <c r="G61" s="17" t="s">
        <v>500</v>
      </c>
      <c r="H61" s="17" t="s">
        <v>2975</v>
      </c>
      <c r="I61" s="17" t="s">
        <v>36</v>
      </c>
      <c r="J61" s="17" t="s">
        <v>37</v>
      </c>
      <c r="K61" s="17" t="s">
        <v>2976</v>
      </c>
      <c r="M61" s="17" t="s">
        <v>23</v>
      </c>
    </row>
    <row r="62">
      <c r="A62" s="17" t="s">
        <v>2965</v>
      </c>
      <c r="B62" s="17">
        <v>61.0</v>
      </c>
      <c r="C62" s="17" t="s">
        <v>3030</v>
      </c>
      <c r="D62" s="17" t="s">
        <v>160</v>
      </c>
      <c r="E62" s="17" t="s">
        <v>22</v>
      </c>
      <c r="F62" s="17" t="s">
        <v>2974</v>
      </c>
      <c r="G62" s="17" t="s">
        <v>500</v>
      </c>
      <c r="H62" s="17" t="s">
        <v>2975</v>
      </c>
      <c r="I62" s="17" t="s">
        <v>36</v>
      </c>
      <c r="J62" s="17" t="s">
        <v>37</v>
      </c>
      <c r="K62" s="17" t="s">
        <v>2976</v>
      </c>
      <c r="M62" s="17" t="s">
        <v>4</v>
      </c>
    </row>
    <row r="63">
      <c r="A63" s="17" t="s">
        <v>2965</v>
      </c>
      <c r="B63" s="17">
        <v>62.0</v>
      </c>
      <c r="C63" s="17" t="s">
        <v>3031</v>
      </c>
      <c r="D63" s="17" t="s">
        <v>162</v>
      </c>
      <c r="E63" s="17" t="s">
        <v>22</v>
      </c>
      <c r="F63" s="17" t="s">
        <v>2974</v>
      </c>
      <c r="G63" s="17" t="s">
        <v>500</v>
      </c>
      <c r="H63" s="17" t="s">
        <v>2975</v>
      </c>
      <c r="I63" s="17" t="s">
        <v>36</v>
      </c>
      <c r="J63" s="17" t="s">
        <v>37</v>
      </c>
      <c r="K63" s="17" t="s">
        <v>2976</v>
      </c>
      <c r="M63" s="17" t="s">
        <v>23</v>
      </c>
    </row>
    <row r="64">
      <c r="A64" s="17" t="s">
        <v>2965</v>
      </c>
      <c r="B64" s="17">
        <v>63.0</v>
      </c>
      <c r="C64" s="17" t="s">
        <v>3032</v>
      </c>
      <c r="D64" s="17" t="s">
        <v>164</v>
      </c>
      <c r="E64" s="17" t="s">
        <v>22</v>
      </c>
      <c r="F64" s="17" t="s">
        <v>2974</v>
      </c>
      <c r="G64" s="17" t="s">
        <v>500</v>
      </c>
      <c r="H64" s="17" t="s">
        <v>2975</v>
      </c>
      <c r="I64" s="17" t="s">
        <v>36</v>
      </c>
      <c r="J64" s="17" t="s">
        <v>37</v>
      </c>
      <c r="K64" s="17" t="s">
        <v>2976</v>
      </c>
      <c r="M64" s="17" t="s">
        <v>23</v>
      </c>
    </row>
    <row r="65">
      <c r="A65" s="17" t="s">
        <v>2965</v>
      </c>
      <c r="B65" s="17">
        <v>64.0</v>
      </c>
      <c r="C65" s="17" t="s">
        <v>3033</v>
      </c>
      <c r="D65" s="17" t="s">
        <v>166</v>
      </c>
      <c r="E65" s="17" t="s">
        <v>22</v>
      </c>
      <c r="F65" s="17" t="s">
        <v>2974</v>
      </c>
      <c r="G65" s="17" t="s">
        <v>500</v>
      </c>
      <c r="H65" s="17" t="s">
        <v>2975</v>
      </c>
      <c r="I65" s="17" t="s">
        <v>36</v>
      </c>
      <c r="J65" s="17" t="s">
        <v>37</v>
      </c>
      <c r="K65" s="17" t="s">
        <v>2976</v>
      </c>
      <c r="M65" s="17" t="s">
        <v>23</v>
      </c>
    </row>
    <row r="66">
      <c r="A66" s="17" t="s">
        <v>2965</v>
      </c>
      <c r="B66" s="17">
        <v>65.0</v>
      </c>
      <c r="C66" s="17" t="s">
        <v>3034</v>
      </c>
      <c r="D66" s="17" t="s">
        <v>168</v>
      </c>
      <c r="E66" s="17" t="s">
        <v>22</v>
      </c>
      <c r="F66" s="17" t="s">
        <v>2974</v>
      </c>
      <c r="G66" s="17" t="s">
        <v>500</v>
      </c>
      <c r="H66" s="17" t="s">
        <v>2975</v>
      </c>
      <c r="I66" s="17" t="s">
        <v>36</v>
      </c>
      <c r="J66" s="17" t="s">
        <v>37</v>
      </c>
      <c r="K66" s="17" t="s">
        <v>2976</v>
      </c>
      <c r="M66" s="17" t="s">
        <v>23</v>
      </c>
    </row>
    <row r="67">
      <c r="A67" s="17" t="s">
        <v>2965</v>
      </c>
      <c r="B67" s="17">
        <v>66.0</v>
      </c>
      <c r="C67" s="17" t="s">
        <v>3035</v>
      </c>
      <c r="D67" s="17" t="s">
        <v>170</v>
      </c>
      <c r="E67" s="17" t="s">
        <v>22</v>
      </c>
      <c r="F67" s="17" t="s">
        <v>2974</v>
      </c>
      <c r="G67" s="17" t="s">
        <v>500</v>
      </c>
      <c r="H67" s="17" t="s">
        <v>2975</v>
      </c>
      <c r="I67" s="17" t="s">
        <v>36</v>
      </c>
      <c r="J67" s="17" t="s">
        <v>37</v>
      </c>
      <c r="K67" s="17" t="s">
        <v>2976</v>
      </c>
      <c r="M67" s="17" t="s">
        <v>23</v>
      </c>
    </row>
    <row r="68">
      <c r="A68" s="17" t="s">
        <v>2965</v>
      </c>
      <c r="B68" s="17">
        <v>67.0</v>
      </c>
      <c r="C68" s="17" t="s">
        <v>3036</v>
      </c>
      <c r="D68" s="17" t="s">
        <v>172</v>
      </c>
      <c r="E68" s="17" t="s">
        <v>22</v>
      </c>
      <c r="F68" s="17" t="s">
        <v>2974</v>
      </c>
      <c r="G68" s="17" t="s">
        <v>500</v>
      </c>
      <c r="H68" s="17" t="s">
        <v>2975</v>
      </c>
      <c r="I68" s="17" t="s">
        <v>36</v>
      </c>
      <c r="J68" s="17" t="s">
        <v>37</v>
      </c>
      <c r="K68" s="17" t="s">
        <v>2976</v>
      </c>
      <c r="M68" s="17" t="s">
        <v>23</v>
      </c>
    </row>
    <row r="69">
      <c r="A69" s="17" t="s">
        <v>2965</v>
      </c>
      <c r="B69" s="17">
        <v>68.0</v>
      </c>
      <c r="C69" s="17" t="s">
        <v>3037</v>
      </c>
      <c r="D69" s="17" t="s">
        <v>174</v>
      </c>
      <c r="E69" s="17" t="s">
        <v>22</v>
      </c>
      <c r="F69" s="17" t="s">
        <v>2974</v>
      </c>
      <c r="G69" s="17" t="s">
        <v>500</v>
      </c>
      <c r="H69" s="17" t="s">
        <v>2975</v>
      </c>
      <c r="I69" s="17" t="s">
        <v>36</v>
      </c>
      <c r="J69" s="17" t="s">
        <v>37</v>
      </c>
      <c r="K69" s="17" t="s">
        <v>2976</v>
      </c>
      <c r="M69" s="17" t="s">
        <v>23</v>
      </c>
    </row>
    <row r="70">
      <c r="A70" s="17" t="s">
        <v>2965</v>
      </c>
      <c r="B70" s="17">
        <v>69.0</v>
      </c>
      <c r="C70" s="17" t="s">
        <v>3038</v>
      </c>
      <c r="D70" s="17" t="s">
        <v>176</v>
      </c>
      <c r="E70" s="17" t="s">
        <v>22</v>
      </c>
      <c r="F70" s="17" t="s">
        <v>2974</v>
      </c>
      <c r="G70" s="17" t="s">
        <v>500</v>
      </c>
      <c r="H70" s="17" t="s">
        <v>2975</v>
      </c>
      <c r="I70" s="17" t="s">
        <v>36</v>
      </c>
      <c r="J70" s="17" t="s">
        <v>37</v>
      </c>
      <c r="K70" s="17" t="s">
        <v>2976</v>
      </c>
      <c r="M70" s="17" t="s">
        <v>23</v>
      </c>
    </row>
    <row r="71">
      <c r="A71" s="17" t="s">
        <v>2965</v>
      </c>
      <c r="B71" s="17">
        <v>70.0</v>
      </c>
      <c r="C71" s="17" t="s">
        <v>3039</v>
      </c>
      <c r="D71" s="17" t="s">
        <v>178</v>
      </c>
      <c r="E71" s="17" t="s">
        <v>22</v>
      </c>
      <c r="F71" s="17" t="s">
        <v>2974</v>
      </c>
      <c r="G71" s="17" t="s">
        <v>500</v>
      </c>
      <c r="H71" s="17" t="s">
        <v>2975</v>
      </c>
      <c r="I71" s="17" t="s">
        <v>36</v>
      </c>
      <c r="J71" s="17" t="s">
        <v>37</v>
      </c>
      <c r="K71" s="17" t="s">
        <v>2976</v>
      </c>
      <c r="M71" s="17" t="s">
        <v>23</v>
      </c>
    </row>
    <row r="72">
      <c r="A72" s="17" t="s">
        <v>2965</v>
      </c>
      <c r="B72" s="17">
        <v>71.0</v>
      </c>
      <c r="C72" s="17" t="s">
        <v>3040</v>
      </c>
      <c r="D72" s="17" t="s">
        <v>180</v>
      </c>
      <c r="E72" s="17" t="s">
        <v>22</v>
      </c>
      <c r="F72" s="17" t="s">
        <v>2974</v>
      </c>
      <c r="G72" s="17" t="s">
        <v>500</v>
      </c>
      <c r="H72" s="17" t="s">
        <v>2975</v>
      </c>
      <c r="I72" s="17" t="s">
        <v>36</v>
      </c>
      <c r="J72" s="17" t="s">
        <v>37</v>
      </c>
      <c r="K72" s="17" t="s">
        <v>2976</v>
      </c>
      <c r="M72" s="17" t="s">
        <v>4</v>
      </c>
    </row>
    <row r="73">
      <c r="A73" s="17" t="s">
        <v>2965</v>
      </c>
      <c r="B73" s="17">
        <v>72.0</v>
      </c>
      <c r="C73" s="17" t="s">
        <v>3041</v>
      </c>
      <c r="D73" s="17" t="s">
        <v>182</v>
      </c>
      <c r="E73" s="17" t="s">
        <v>22</v>
      </c>
      <c r="F73" s="17" t="s">
        <v>2974</v>
      </c>
      <c r="G73" s="17" t="s">
        <v>500</v>
      </c>
      <c r="H73" s="17" t="s">
        <v>2975</v>
      </c>
      <c r="I73" s="17" t="s">
        <v>36</v>
      </c>
      <c r="J73" s="17" t="s">
        <v>37</v>
      </c>
      <c r="K73" s="17" t="s">
        <v>2976</v>
      </c>
      <c r="M73" s="17" t="s">
        <v>23</v>
      </c>
    </row>
    <row r="74">
      <c r="A74" s="17" t="s">
        <v>2965</v>
      </c>
      <c r="B74" s="17">
        <v>73.0</v>
      </c>
      <c r="C74" s="17" t="s">
        <v>3042</v>
      </c>
      <c r="D74" s="17" t="s">
        <v>184</v>
      </c>
      <c r="E74" s="17" t="s">
        <v>22</v>
      </c>
      <c r="F74" s="17" t="s">
        <v>2974</v>
      </c>
      <c r="G74" s="17" t="s">
        <v>500</v>
      </c>
      <c r="H74" s="17" t="s">
        <v>2975</v>
      </c>
      <c r="I74" s="17" t="s">
        <v>36</v>
      </c>
      <c r="J74" s="17" t="s">
        <v>37</v>
      </c>
      <c r="K74" s="17" t="s">
        <v>2976</v>
      </c>
      <c r="M74" s="17" t="s">
        <v>23</v>
      </c>
    </row>
    <row r="75">
      <c r="A75" s="17" t="s">
        <v>2965</v>
      </c>
      <c r="B75" s="17">
        <v>74.0</v>
      </c>
      <c r="C75" s="17" t="s">
        <v>3043</v>
      </c>
      <c r="D75" s="17" t="s">
        <v>186</v>
      </c>
      <c r="E75" s="17" t="s">
        <v>22</v>
      </c>
      <c r="F75" s="17" t="s">
        <v>2974</v>
      </c>
      <c r="G75" s="17" t="s">
        <v>500</v>
      </c>
      <c r="H75" s="17" t="s">
        <v>2975</v>
      </c>
      <c r="I75" s="17" t="s">
        <v>36</v>
      </c>
      <c r="J75" s="17" t="s">
        <v>37</v>
      </c>
      <c r="K75" s="17" t="s">
        <v>2976</v>
      </c>
      <c r="M75" s="17" t="s">
        <v>23</v>
      </c>
    </row>
    <row r="76">
      <c r="A76" s="17" t="s">
        <v>2965</v>
      </c>
      <c r="B76" s="17">
        <v>75.0</v>
      </c>
      <c r="C76" s="17" t="s">
        <v>3044</v>
      </c>
      <c r="D76" s="17" t="s">
        <v>188</v>
      </c>
      <c r="E76" s="17" t="s">
        <v>22</v>
      </c>
      <c r="F76" s="17" t="s">
        <v>2974</v>
      </c>
      <c r="G76" s="17" t="s">
        <v>500</v>
      </c>
      <c r="H76" s="17" t="s">
        <v>2975</v>
      </c>
      <c r="I76" s="17" t="s">
        <v>36</v>
      </c>
      <c r="J76" s="17" t="s">
        <v>37</v>
      </c>
      <c r="K76" s="17" t="s">
        <v>2976</v>
      </c>
      <c r="M76" s="17" t="s">
        <v>23</v>
      </c>
    </row>
    <row r="77">
      <c r="A77" s="17" t="s">
        <v>2965</v>
      </c>
      <c r="B77" s="17">
        <v>76.0</v>
      </c>
      <c r="C77" s="17" t="s">
        <v>3045</v>
      </c>
      <c r="D77" s="17" t="s">
        <v>190</v>
      </c>
      <c r="E77" s="17" t="s">
        <v>22</v>
      </c>
      <c r="F77" s="17" t="s">
        <v>2974</v>
      </c>
      <c r="G77" s="17" t="s">
        <v>500</v>
      </c>
      <c r="H77" s="17" t="s">
        <v>2975</v>
      </c>
      <c r="I77" s="17" t="s">
        <v>36</v>
      </c>
      <c r="J77" s="17" t="s">
        <v>37</v>
      </c>
      <c r="K77" s="17" t="s">
        <v>2976</v>
      </c>
      <c r="M77" s="17" t="s">
        <v>23</v>
      </c>
    </row>
    <row r="78">
      <c r="A78" s="17" t="s">
        <v>2965</v>
      </c>
      <c r="B78" s="17">
        <v>77.0</v>
      </c>
      <c r="C78" s="17" t="s">
        <v>3046</v>
      </c>
      <c r="D78" s="17" t="s">
        <v>192</v>
      </c>
      <c r="E78" s="17" t="s">
        <v>22</v>
      </c>
      <c r="F78" s="17" t="s">
        <v>2974</v>
      </c>
      <c r="G78" s="17" t="s">
        <v>500</v>
      </c>
      <c r="H78" s="17" t="s">
        <v>2975</v>
      </c>
      <c r="I78" s="17" t="s">
        <v>36</v>
      </c>
      <c r="J78" s="17" t="s">
        <v>37</v>
      </c>
      <c r="K78" s="17" t="s">
        <v>2976</v>
      </c>
      <c r="M78" s="17" t="s">
        <v>23</v>
      </c>
    </row>
    <row r="79">
      <c r="A79" s="17" t="s">
        <v>2965</v>
      </c>
      <c r="B79" s="17">
        <v>78.0</v>
      </c>
      <c r="C79" s="17" t="s">
        <v>3047</v>
      </c>
      <c r="D79" s="17" t="s">
        <v>194</v>
      </c>
      <c r="E79" s="17" t="s">
        <v>22</v>
      </c>
      <c r="F79" s="17" t="s">
        <v>2974</v>
      </c>
      <c r="G79" s="17" t="s">
        <v>500</v>
      </c>
      <c r="H79" s="17" t="s">
        <v>2975</v>
      </c>
      <c r="I79" s="17" t="s">
        <v>36</v>
      </c>
      <c r="J79" s="17" t="s">
        <v>37</v>
      </c>
      <c r="K79" s="17" t="s">
        <v>2976</v>
      </c>
      <c r="M79" s="17" t="s">
        <v>23</v>
      </c>
    </row>
    <row r="80">
      <c r="A80" s="17" t="s">
        <v>2965</v>
      </c>
      <c r="B80" s="17">
        <v>79.0</v>
      </c>
      <c r="C80" s="17" t="s">
        <v>3048</v>
      </c>
      <c r="D80" s="17" t="s">
        <v>196</v>
      </c>
      <c r="E80" s="17" t="s">
        <v>22</v>
      </c>
      <c r="F80" s="17" t="s">
        <v>2974</v>
      </c>
      <c r="G80" s="17" t="s">
        <v>500</v>
      </c>
      <c r="H80" s="17" t="s">
        <v>2975</v>
      </c>
      <c r="I80" s="17" t="s">
        <v>36</v>
      </c>
      <c r="J80" s="17" t="s">
        <v>37</v>
      </c>
      <c r="K80" s="17" t="s">
        <v>2976</v>
      </c>
      <c r="M80" s="17" t="s">
        <v>23</v>
      </c>
    </row>
    <row r="81">
      <c r="A81" s="17" t="s">
        <v>2965</v>
      </c>
      <c r="B81" s="17">
        <v>80.0</v>
      </c>
      <c r="C81" s="17" t="s">
        <v>3049</v>
      </c>
      <c r="D81" s="17" t="s">
        <v>198</v>
      </c>
      <c r="E81" s="17" t="s">
        <v>22</v>
      </c>
      <c r="F81" s="17" t="s">
        <v>2974</v>
      </c>
      <c r="G81" s="17" t="s">
        <v>500</v>
      </c>
      <c r="H81" s="17" t="s">
        <v>2975</v>
      </c>
      <c r="I81" s="17" t="s">
        <v>36</v>
      </c>
      <c r="J81" s="17" t="s">
        <v>37</v>
      </c>
      <c r="K81" s="17" t="s">
        <v>2976</v>
      </c>
      <c r="M81" s="17" t="s">
        <v>4</v>
      </c>
    </row>
    <row r="82">
      <c r="A82" s="17" t="s">
        <v>2965</v>
      </c>
      <c r="B82" s="17">
        <v>81.0</v>
      </c>
      <c r="C82" s="17" t="s">
        <v>3050</v>
      </c>
      <c r="D82" s="17" t="s">
        <v>200</v>
      </c>
      <c r="E82" s="17" t="s">
        <v>22</v>
      </c>
      <c r="F82" s="17" t="s">
        <v>2974</v>
      </c>
      <c r="G82" s="17" t="s">
        <v>500</v>
      </c>
      <c r="H82" s="17" t="s">
        <v>2975</v>
      </c>
      <c r="I82" s="17" t="s">
        <v>36</v>
      </c>
      <c r="J82" s="17" t="s">
        <v>37</v>
      </c>
      <c r="K82" s="17" t="s">
        <v>2976</v>
      </c>
      <c r="M82" s="17" t="s">
        <v>23</v>
      </c>
    </row>
    <row r="83">
      <c r="A83" s="17" t="s">
        <v>2965</v>
      </c>
      <c r="B83" s="17">
        <v>82.0</v>
      </c>
      <c r="C83" s="17" t="s">
        <v>3051</v>
      </c>
      <c r="D83" s="17" t="s">
        <v>202</v>
      </c>
      <c r="E83" s="17" t="s">
        <v>22</v>
      </c>
      <c r="F83" s="17" t="s">
        <v>2974</v>
      </c>
      <c r="G83" s="17" t="s">
        <v>500</v>
      </c>
      <c r="H83" s="17" t="s">
        <v>2975</v>
      </c>
      <c r="I83" s="17" t="s">
        <v>36</v>
      </c>
      <c r="J83" s="17" t="s">
        <v>37</v>
      </c>
      <c r="K83" s="17" t="s">
        <v>2976</v>
      </c>
      <c r="M83" s="17" t="s">
        <v>23</v>
      </c>
    </row>
    <row r="84">
      <c r="A84" s="17" t="s">
        <v>2965</v>
      </c>
      <c r="B84" s="17">
        <v>83.0</v>
      </c>
      <c r="C84" s="17" t="s">
        <v>3052</v>
      </c>
      <c r="D84" s="17" t="s">
        <v>204</v>
      </c>
      <c r="E84" s="17" t="s">
        <v>22</v>
      </c>
      <c r="F84" s="17" t="s">
        <v>2974</v>
      </c>
      <c r="G84" s="17" t="s">
        <v>500</v>
      </c>
      <c r="H84" s="17" t="s">
        <v>2975</v>
      </c>
      <c r="I84" s="17" t="s">
        <v>36</v>
      </c>
      <c r="J84" s="17" t="s">
        <v>37</v>
      </c>
      <c r="K84" s="17" t="s">
        <v>2976</v>
      </c>
      <c r="M84" s="17" t="s">
        <v>23</v>
      </c>
    </row>
    <row r="85">
      <c r="A85" s="17" t="s">
        <v>2965</v>
      </c>
      <c r="B85" s="17">
        <v>84.0</v>
      </c>
      <c r="C85" s="17" t="s">
        <v>3053</v>
      </c>
      <c r="D85" s="17" t="s">
        <v>206</v>
      </c>
      <c r="E85" s="17" t="s">
        <v>22</v>
      </c>
      <c r="F85" s="17" t="s">
        <v>2974</v>
      </c>
      <c r="G85" s="17" t="s">
        <v>500</v>
      </c>
      <c r="H85" s="17" t="s">
        <v>2975</v>
      </c>
      <c r="I85" s="17" t="s">
        <v>36</v>
      </c>
      <c r="J85" s="17" t="s">
        <v>37</v>
      </c>
      <c r="K85" s="17" t="s">
        <v>2976</v>
      </c>
      <c r="M85" s="17" t="s">
        <v>23</v>
      </c>
    </row>
    <row r="86">
      <c r="A86" s="17" t="s">
        <v>2965</v>
      </c>
      <c r="B86" s="17">
        <v>85.0</v>
      </c>
      <c r="C86" s="17" t="s">
        <v>3054</v>
      </c>
      <c r="D86" s="17" t="s">
        <v>208</v>
      </c>
      <c r="E86" s="17" t="s">
        <v>22</v>
      </c>
      <c r="F86" s="17" t="s">
        <v>2974</v>
      </c>
      <c r="G86" s="17" t="s">
        <v>500</v>
      </c>
      <c r="H86" s="17" t="s">
        <v>2975</v>
      </c>
      <c r="I86" s="17" t="s">
        <v>36</v>
      </c>
      <c r="J86" s="17" t="s">
        <v>37</v>
      </c>
      <c r="K86" s="17" t="s">
        <v>2976</v>
      </c>
      <c r="M86" s="17" t="s">
        <v>23</v>
      </c>
    </row>
    <row r="87">
      <c r="A87" s="17" t="s">
        <v>2965</v>
      </c>
      <c r="B87" s="17">
        <v>86.0</v>
      </c>
      <c r="C87" s="17" t="s">
        <v>3055</v>
      </c>
      <c r="D87" s="17" t="s">
        <v>210</v>
      </c>
      <c r="E87" s="17" t="s">
        <v>22</v>
      </c>
      <c r="F87" s="17" t="s">
        <v>2974</v>
      </c>
      <c r="G87" s="17" t="s">
        <v>500</v>
      </c>
      <c r="H87" s="17" t="s">
        <v>2975</v>
      </c>
      <c r="I87" s="17" t="s">
        <v>36</v>
      </c>
      <c r="J87" s="17" t="s">
        <v>37</v>
      </c>
      <c r="K87" s="17" t="s">
        <v>2976</v>
      </c>
      <c r="M87" s="17" t="s">
        <v>23</v>
      </c>
    </row>
    <row r="88">
      <c r="A88" s="17" t="s">
        <v>2965</v>
      </c>
      <c r="B88" s="17">
        <v>87.0</v>
      </c>
      <c r="C88" s="17" t="s">
        <v>3056</v>
      </c>
      <c r="D88" s="17" t="s">
        <v>212</v>
      </c>
      <c r="E88" s="17" t="s">
        <v>22</v>
      </c>
      <c r="F88" s="17" t="s">
        <v>2974</v>
      </c>
      <c r="G88" s="17" t="s">
        <v>500</v>
      </c>
      <c r="H88" s="17" t="s">
        <v>2975</v>
      </c>
      <c r="I88" s="17" t="s">
        <v>36</v>
      </c>
      <c r="J88" s="17" t="s">
        <v>37</v>
      </c>
      <c r="K88" s="17" t="s">
        <v>2976</v>
      </c>
      <c r="M88" s="17" t="s">
        <v>23</v>
      </c>
    </row>
    <row r="89">
      <c r="A89" s="17" t="s">
        <v>2965</v>
      </c>
      <c r="B89" s="17">
        <v>88.0</v>
      </c>
      <c r="C89" s="17" t="s">
        <v>3057</v>
      </c>
      <c r="D89" s="17" t="s">
        <v>214</v>
      </c>
      <c r="E89" s="17" t="s">
        <v>22</v>
      </c>
      <c r="F89" s="17" t="s">
        <v>2974</v>
      </c>
      <c r="G89" s="17" t="s">
        <v>500</v>
      </c>
      <c r="H89" s="17" t="s">
        <v>2975</v>
      </c>
      <c r="I89" s="17" t="s">
        <v>36</v>
      </c>
      <c r="J89" s="17" t="s">
        <v>37</v>
      </c>
      <c r="K89" s="17" t="s">
        <v>2976</v>
      </c>
      <c r="M89" s="17" t="s">
        <v>23</v>
      </c>
    </row>
    <row r="90">
      <c r="A90" s="17" t="s">
        <v>2965</v>
      </c>
      <c r="B90" s="17">
        <v>89.0</v>
      </c>
      <c r="C90" s="17" t="s">
        <v>3058</v>
      </c>
      <c r="D90" s="17" t="s">
        <v>216</v>
      </c>
      <c r="E90" s="17" t="s">
        <v>22</v>
      </c>
      <c r="F90" s="17" t="s">
        <v>2974</v>
      </c>
      <c r="G90" s="17" t="s">
        <v>500</v>
      </c>
      <c r="H90" s="17" t="s">
        <v>2975</v>
      </c>
      <c r="I90" s="17" t="s">
        <v>36</v>
      </c>
      <c r="J90" s="17" t="s">
        <v>37</v>
      </c>
      <c r="K90" s="17" t="s">
        <v>2976</v>
      </c>
      <c r="M90" s="17" t="s">
        <v>23</v>
      </c>
    </row>
    <row r="91">
      <c r="A91" s="17" t="s">
        <v>2965</v>
      </c>
      <c r="B91" s="17">
        <v>90.0</v>
      </c>
      <c r="C91" s="17" t="s">
        <v>3059</v>
      </c>
      <c r="D91" s="17" t="s">
        <v>218</v>
      </c>
      <c r="E91" s="17" t="s">
        <v>22</v>
      </c>
      <c r="F91" s="17" t="s">
        <v>2974</v>
      </c>
      <c r="G91" s="17" t="s">
        <v>500</v>
      </c>
      <c r="H91" s="17" t="s">
        <v>2975</v>
      </c>
      <c r="I91" s="17" t="s">
        <v>36</v>
      </c>
      <c r="J91" s="17" t="s">
        <v>37</v>
      </c>
      <c r="K91" s="17" t="s">
        <v>2976</v>
      </c>
      <c r="M91" s="17" t="s">
        <v>23</v>
      </c>
    </row>
    <row r="92">
      <c r="A92" s="17" t="s">
        <v>2965</v>
      </c>
      <c r="B92" s="17">
        <v>91.0</v>
      </c>
      <c r="C92" s="17" t="s">
        <v>3060</v>
      </c>
      <c r="D92" s="17" t="s">
        <v>220</v>
      </c>
      <c r="E92" s="17" t="s">
        <v>22</v>
      </c>
      <c r="F92" s="17" t="s">
        <v>2974</v>
      </c>
      <c r="G92" s="17" t="s">
        <v>500</v>
      </c>
      <c r="H92" s="17" t="s">
        <v>2975</v>
      </c>
      <c r="I92" s="17" t="s">
        <v>36</v>
      </c>
      <c r="J92" s="17" t="s">
        <v>37</v>
      </c>
      <c r="K92" s="17" t="s">
        <v>2976</v>
      </c>
      <c r="M92" s="17" t="s">
        <v>4</v>
      </c>
    </row>
    <row r="93">
      <c r="A93" s="17" t="s">
        <v>2965</v>
      </c>
      <c r="B93" s="17">
        <v>92.0</v>
      </c>
      <c r="C93" s="17" t="s">
        <v>3061</v>
      </c>
      <c r="D93" s="17" t="s">
        <v>222</v>
      </c>
      <c r="E93" s="17" t="s">
        <v>22</v>
      </c>
      <c r="F93" s="17" t="s">
        <v>2974</v>
      </c>
      <c r="G93" s="17" t="s">
        <v>500</v>
      </c>
      <c r="H93" s="17" t="s">
        <v>2975</v>
      </c>
      <c r="I93" s="17" t="s">
        <v>36</v>
      </c>
      <c r="J93" s="17" t="s">
        <v>37</v>
      </c>
      <c r="K93" s="17" t="s">
        <v>2976</v>
      </c>
      <c r="M93" s="17" t="s">
        <v>23</v>
      </c>
    </row>
    <row r="94">
      <c r="A94" s="17" t="s">
        <v>2965</v>
      </c>
      <c r="B94" s="17">
        <v>93.0</v>
      </c>
      <c r="C94" s="17" t="s">
        <v>3062</v>
      </c>
      <c r="D94" s="17" t="s">
        <v>224</v>
      </c>
      <c r="E94" s="17" t="s">
        <v>22</v>
      </c>
      <c r="F94" s="17" t="s">
        <v>2974</v>
      </c>
      <c r="G94" s="17" t="s">
        <v>500</v>
      </c>
      <c r="H94" s="17" t="s">
        <v>2975</v>
      </c>
      <c r="I94" s="17" t="s">
        <v>36</v>
      </c>
      <c r="J94" s="17" t="s">
        <v>37</v>
      </c>
      <c r="K94" s="17" t="s">
        <v>2976</v>
      </c>
      <c r="M94" s="17" t="s">
        <v>23</v>
      </c>
    </row>
    <row r="95">
      <c r="A95" s="17" t="s">
        <v>2965</v>
      </c>
      <c r="B95" s="17">
        <v>94.0</v>
      </c>
      <c r="C95" s="17" t="s">
        <v>3063</v>
      </c>
      <c r="D95" s="17" t="s">
        <v>226</v>
      </c>
      <c r="E95" s="17" t="s">
        <v>22</v>
      </c>
      <c r="F95" s="17" t="s">
        <v>2974</v>
      </c>
      <c r="G95" s="17" t="s">
        <v>500</v>
      </c>
      <c r="H95" s="17" t="s">
        <v>2975</v>
      </c>
      <c r="I95" s="17" t="s">
        <v>36</v>
      </c>
      <c r="J95" s="17" t="s">
        <v>37</v>
      </c>
      <c r="K95" s="17" t="s">
        <v>2976</v>
      </c>
      <c r="M95" s="17" t="s">
        <v>23</v>
      </c>
    </row>
    <row r="96">
      <c r="A96" s="17" t="s">
        <v>2965</v>
      </c>
      <c r="B96" s="17">
        <v>95.0</v>
      </c>
      <c r="C96" s="17" t="s">
        <v>3064</v>
      </c>
      <c r="D96" s="17" t="s">
        <v>228</v>
      </c>
      <c r="E96" s="17" t="s">
        <v>22</v>
      </c>
      <c r="F96" s="17" t="s">
        <v>2974</v>
      </c>
      <c r="G96" s="17" t="s">
        <v>500</v>
      </c>
      <c r="H96" s="17" t="s">
        <v>2975</v>
      </c>
      <c r="I96" s="17" t="s">
        <v>36</v>
      </c>
      <c r="J96" s="17" t="s">
        <v>37</v>
      </c>
      <c r="K96" s="17" t="s">
        <v>2976</v>
      </c>
      <c r="M96" s="17" t="s">
        <v>23</v>
      </c>
    </row>
    <row r="97">
      <c r="A97" s="17" t="s">
        <v>2965</v>
      </c>
      <c r="B97" s="17">
        <v>96.0</v>
      </c>
      <c r="C97" s="17" t="s">
        <v>3065</v>
      </c>
      <c r="D97" s="17" t="s">
        <v>230</v>
      </c>
      <c r="E97" s="17" t="s">
        <v>22</v>
      </c>
      <c r="F97" s="17" t="s">
        <v>2974</v>
      </c>
      <c r="G97" s="17" t="s">
        <v>500</v>
      </c>
      <c r="H97" s="17" t="s">
        <v>2975</v>
      </c>
      <c r="I97" s="17" t="s">
        <v>36</v>
      </c>
      <c r="J97" s="17" t="s">
        <v>37</v>
      </c>
      <c r="K97" s="17" t="s">
        <v>2976</v>
      </c>
      <c r="M97" s="17" t="s">
        <v>23</v>
      </c>
    </row>
    <row r="98">
      <c r="A98" s="17" t="s">
        <v>2965</v>
      </c>
      <c r="B98" s="17">
        <v>97.0</v>
      </c>
      <c r="C98" s="17" t="s">
        <v>3066</v>
      </c>
      <c r="D98" s="17" t="s">
        <v>232</v>
      </c>
      <c r="E98" s="17" t="s">
        <v>22</v>
      </c>
      <c r="F98" s="17" t="s">
        <v>2974</v>
      </c>
      <c r="G98" s="17" t="s">
        <v>500</v>
      </c>
      <c r="H98" s="17" t="s">
        <v>2975</v>
      </c>
      <c r="I98" s="17" t="s">
        <v>36</v>
      </c>
      <c r="J98" s="17" t="s">
        <v>37</v>
      </c>
      <c r="K98" s="17" t="s">
        <v>2976</v>
      </c>
      <c r="M98" s="17" t="s">
        <v>23</v>
      </c>
    </row>
    <row r="99">
      <c r="A99" s="17" t="s">
        <v>2965</v>
      </c>
      <c r="B99" s="17">
        <v>98.0</v>
      </c>
      <c r="C99" s="17" t="s">
        <v>3067</v>
      </c>
      <c r="D99" s="17" t="s">
        <v>234</v>
      </c>
      <c r="E99" s="17" t="s">
        <v>22</v>
      </c>
      <c r="F99" s="17" t="s">
        <v>2974</v>
      </c>
      <c r="G99" s="17" t="s">
        <v>500</v>
      </c>
      <c r="H99" s="17" t="s">
        <v>2975</v>
      </c>
      <c r="I99" s="17" t="s">
        <v>36</v>
      </c>
      <c r="J99" s="17" t="s">
        <v>37</v>
      </c>
      <c r="K99" s="17" t="s">
        <v>2976</v>
      </c>
      <c r="M99" s="17" t="s">
        <v>23</v>
      </c>
    </row>
    <row r="100">
      <c r="A100" s="17" t="s">
        <v>2965</v>
      </c>
      <c r="B100" s="17">
        <v>99.0</v>
      </c>
      <c r="C100" s="17" t="s">
        <v>3068</v>
      </c>
      <c r="D100" s="17" t="s">
        <v>236</v>
      </c>
      <c r="E100" s="17" t="s">
        <v>22</v>
      </c>
      <c r="F100" s="17" t="s">
        <v>2974</v>
      </c>
      <c r="G100" s="17" t="s">
        <v>500</v>
      </c>
      <c r="H100" s="17" t="s">
        <v>2975</v>
      </c>
      <c r="I100" s="17" t="s">
        <v>36</v>
      </c>
      <c r="J100" s="17" t="s">
        <v>37</v>
      </c>
      <c r="K100" s="17" t="s">
        <v>2976</v>
      </c>
      <c r="M100" s="17" t="s">
        <v>23</v>
      </c>
    </row>
    <row r="101">
      <c r="A101" s="17" t="s">
        <v>2965</v>
      </c>
      <c r="B101" s="17">
        <v>100.0</v>
      </c>
      <c r="C101" s="17" t="s">
        <v>3069</v>
      </c>
      <c r="D101" s="17" t="s">
        <v>238</v>
      </c>
      <c r="E101" s="17" t="s">
        <v>22</v>
      </c>
      <c r="F101" s="17" t="s">
        <v>2974</v>
      </c>
      <c r="G101" s="17" t="s">
        <v>500</v>
      </c>
      <c r="H101" s="17" t="s">
        <v>2975</v>
      </c>
      <c r="I101" s="17" t="s">
        <v>36</v>
      </c>
      <c r="J101" s="17" t="s">
        <v>37</v>
      </c>
      <c r="K101" s="17" t="s">
        <v>2976</v>
      </c>
      <c r="M101" s="17" t="s">
        <v>23</v>
      </c>
    </row>
    <row r="102">
      <c r="A102" s="17" t="s">
        <v>2965</v>
      </c>
      <c r="B102" s="17">
        <v>101.0</v>
      </c>
      <c r="C102" s="17" t="s">
        <v>3070</v>
      </c>
      <c r="D102" s="17" t="s">
        <v>240</v>
      </c>
      <c r="E102" s="17" t="s">
        <v>22</v>
      </c>
      <c r="F102" s="17" t="s">
        <v>2974</v>
      </c>
      <c r="G102" s="17" t="s">
        <v>500</v>
      </c>
      <c r="H102" s="17" t="s">
        <v>2975</v>
      </c>
      <c r="I102" s="17" t="s">
        <v>36</v>
      </c>
      <c r="J102" s="17" t="s">
        <v>37</v>
      </c>
      <c r="K102" s="17" t="s">
        <v>2976</v>
      </c>
      <c r="M102" s="17" t="s">
        <v>4</v>
      </c>
    </row>
    <row r="103">
      <c r="A103" s="17" t="s">
        <v>2965</v>
      </c>
      <c r="B103" s="17">
        <v>102.0</v>
      </c>
      <c r="C103" s="17" t="s">
        <v>3071</v>
      </c>
      <c r="D103" s="17" t="s">
        <v>242</v>
      </c>
      <c r="E103" s="17" t="s">
        <v>22</v>
      </c>
      <c r="F103" s="17" t="s">
        <v>2974</v>
      </c>
      <c r="G103" s="17" t="s">
        <v>500</v>
      </c>
      <c r="H103" s="17" t="s">
        <v>2975</v>
      </c>
      <c r="I103" s="17" t="s">
        <v>36</v>
      </c>
      <c r="J103" s="17" t="s">
        <v>37</v>
      </c>
      <c r="K103" s="17" t="s">
        <v>2976</v>
      </c>
      <c r="M103" s="17" t="s">
        <v>23</v>
      </c>
    </row>
    <row r="104">
      <c r="A104" s="17" t="s">
        <v>2965</v>
      </c>
      <c r="B104" s="17">
        <v>103.0</v>
      </c>
      <c r="C104" s="17" t="s">
        <v>3072</v>
      </c>
      <c r="D104" s="17" t="s">
        <v>244</v>
      </c>
      <c r="E104" s="17" t="s">
        <v>22</v>
      </c>
      <c r="F104" s="17" t="s">
        <v>2974</v>
      </c>
      <c r="G104" s="17" t="s">
        <v>500</v>
      </c>
      <c r="H104" s="17" t="s">
        <v>2975</v>
      </c>
      <c r="I104" s="17" t="s">
        <v>36</v>
      </c>
      <c r="J104" s="17" t="s">
        <v>37</v>
      </c>
      <c r="K104" s="17" t="s">
        <v>2976</v>
      </c>
      <c r="M104" s="17" t="s">
        <v>23</v>
      </c>
    </row>
    <row r="105">
      <c r="A105" s="17" t="s">
        <v>2965</v>
      </c>
      <c r="B105" s="17">
        <v>104.0</v>
      </c>
      <c r="C105" s="17" t="s">
        <v>3073</v>
      </c>
      <c r="D105" s="17" t="s">
        <v>246</v>
      </c>
      <c r="E105" s="17" t="s">
        <v>22</v>
      </c>
      <c r="F105" s="17" t="s">
        <v>2974</v>
      </c>
      <c r="G105" s="17" t="s">
        <v>500</v>
      </c>
      <c r="H105" s="17" t="s">
        <v>2975</v>
      </c>
      <c r="I105" s="17" t="s">
        <v>36</v>
      </c>
      <c r="J105" s="17" t="s">
        <v>37</v>
      </c>
      <c r="K105" s="17" t="s">
        <v>2976</v>
      </c>
      <c r="M105" s="17" t="s">
        <v>23</v>
      </c>
    </row>
    <row r="106">
      <c r="A106" s="17" t="s">
        <v>2965</v>
      </c>
      <c r="B106" s="17">
        <v>105.0</v>
      </c>
      <c r="C106" s="17" t="s">
        <v>3074</v>
      </c>
      <c r="D106" s="17" t="s">
        <v>248</v>
      </c>
      <c r="E106" s="17" t="s">
        <v>22</v>
      </c>
      <c r="F106" s="17" t="s">
        <v>2974</v>
      </c>
      <c r="G106" s="17" t="s">
        <v>500</v>
      </c>
      <c r="H106" s="17" t="s">
        <v>2975</v>
      </c>
      <c r="I106" s="17" t="s">
        <v>36</v>
      </c>
      <c r="J106" s="17" t="s">
        <v>37</v>
      </c>
      <c r="K106" s="17" t="s">
        <v>2976</v>
      </c>
      <c r="M106" s="17" t="s">
        <v>23</v>
      </c>
    </row>
    <row r="107">
      <c r="A107" s="17" t="s">
        <v>2965</v>
      </c>
      <c r="B107" s="17">
        <v>106.0</v>
      </c>
      <c r="C107" s="17" t="s">
        <v>3075</v>
      </c>
      <c r="D107" s="17" t="s">
        <v>250</v>
      </c>
      <c r="E107" s="17" t="s">
        <v>22</v>
      </c>
      <c r="F107" s="17" t="s">
        <v>2974</v>
      </c>
      <c r="G107" s="17" t="s">
        <v>500</v>
      </c>
      <c r="H107" s="17" t="s">
        <v>2975</v>
      </c>
      <c r="I107" s="17" t="s">
        <v>36</v>
      </c>
      <c r="J107" s="17" t="s">
        <v>37</v>
      </c>
      <c r="K107" s="17" t="s">
        <v>2976</v>
      </c>
      <c r="M107" s="17" t="s">
        <v>23</v>
      </c>
    </row>
    <row r="108">
      <c r="A108" s="17" t="s">
        <v>2965</v>
      </c>
      <c r="B108" s="17">
        <v>107.0</v>
      </c>
      <c r="C108" s="17" t="s">
        <v>3076</v>
      </c>
      <c r="D108" s="17" t="s">
        <v>252</v>
      </c>
      <c r="E108" s="17" t="s">
        <v>22</v>
      </c>
      <c r="F108" s="17" t="s">
        <v>2974</v>
      </c>
      <c r="G108" s="17" t="s">
        <v>500</v>
      </c>
      <c r="H108" s="17" t="s">
        <v>2975</v>
      </c>
      <c r="I108" s="17" t="s">
        <v>36</v>
      </c>
      <c r="J108" s="17" t="s">
        <v>37</v>
      </c>
      <c r="K108" s="17" t="s">
        <v>2976</v>
      </c>
      <c r="M108" s="17" t="s">
        <v>23</v>
      </c>
    </row>
    <row r="109">
      <c r="A109" s="17" t="s">
        <v>2965</v>
      </c>
      <c r="B109" s="17">
        <v>108.0</v>
      </c>
      <c r="C109" s="17" t="s">
        <v>3077</v>
      </c>
      <c r="D109" s="17" t="s">
        <v>254</v>
      </c>
      <c r="E109" s="17" t="s">
        <v>22</v>
      </c>
      <c r="F109" s="17" t="s">
        <v>2974</v>
      </c>
      <c r="G109" s="17" t="s">
        <v>500</v>
      </c>
      <c r="H109" s="17" t="s">
        <v>2975</v>
      </c>
      <c r="I109" s="17" t="s">
        <v>36</v>
      </c>
      <c r="J109" s="17" t="s">
        <v>37</v>
      </c>
      <c r="K109" s="17" t="s">
        <v>2976</v>
      </c>
      <c r="M109" s="17" t="s">
        <v>23</v>
      </c>
    </row>
    <row r="110">
      <c r="A110" s="17" t="s">
        <v>2965</v>
      </c>
      <c r="B110" s="17">
        <v>109.0</v>
      </c>
      <c r="C110" s="17" t="s">
        <v>3078</v>
      </c>
      <c r="D110" s="17" t="s">
        <v>256</v>
      </c>
      <c r="E110" s="17" t="s">
        <v>22</v>
      </c>
      <c r="F110" s="17" t="s">
        <v>2974</v>
      </c>
      <c r="G110" s="17" t="s">
        <v>500</v>
      </c>
      <c r="H110" s="17" t="s">
        <v>2975</v>
      </c>
      <c r="I110" s="17" t="s">
        <v>36</v>
      </c>
      <c r="J110" s="17" t="s">
        <v>37</v>
      </c>
      <c r="K110" s="17" t="s">
        <v>2976</v>
      </c>
      <c r="M110" s="17" t="s">
        <v>23</v>
      </c>
    </row>
    <row r="111">
      <c r="A111" s="17" t="s">
        <v>2965</v>
      </c>
      <c r="B111" s="17">
        <v>110.0</v>
      </c>
      <c r="C111" s="17" t="s">
        <v>3079</v>
      </c>
      <c r="D111" s="17" t="s">
        <v>258</v>
      </c>
      <c r="E111" s="17" t="s">
        <v>22</v>
      </c>
      <c r="F111" s="17" t="s">
        <v>2974</v>
      </c>
      <c r="G111" s="17" t="s">
        <v>500</v>
      </c>
      <c r="H111" s="17" t="s">
        <v>2975</v>
      </c>
      <c r="I111" s="17" t="s">
        <v>36</v>
      </c>
      <c r="J111" s="17" t="s">
        <v>37</v>
      </c>
      <c r="K111" s="17" t="s">
        <v>2976</v>
      </c>
      <c r="M111" s="17" t="s">
        <v>23</v>
      </c>
    </row>
    <row r="112">
      <c r="A112" s="17" t="s">
        <v>2965</v>
      </c>
      <c r="B112" s="17">
        <v>111.0</v>
      </c>
      <c r="C112" s="17" t="s">
        <v>3080</v>
      </c>
      <c r="D112" s="17" t="s">
        <v>260</v>
      </c>
      <c r="E112" s="17" t="s">
        <v>22</v>
      </c>
      <c r="F112" s="17" t="s">
        <v>2974</v>
      </c>
      <c r="G112" s="17" t="s">
        <v>500</v>
      </c>
      <c r="H112" s="17" t="s">
        <v>2975</v>
      </c>
      <c r="I112" s="17" t="s">
        <v>36</v>
      </c>
      <c r="J112" s="17" t="s">
        <v>37</v>
      </c>
      <c r="K112" s="17" t="s">
        <v>2976</v>
      </c>
      <c r="M112" s="17" t="s">
        <v>23</v>
      </c>
    </row>
    <row r="113">
      <c r="A113" s="17" t="s">
        <v>2965</v>
      </c>
      <c r="B113" s="17">
        <v>112.0</v>
      </c>
      <c r="C113" s="17" t="s">
        <v>3081</v>
      </c>
      <c r="D113" s="17" t="s">
        <v>262</v>
      </c>
      <c r="E113" s="17" t="s">
        <v>22</v>
      </c>
      <c r="F113" s="17" t="s">
        <v>2974</v>
      </c>
      <c r="G113" s="17" t="s">
        <v>500</v>
      </c>
      <c r="H113" s="17" t="s">
        <v>2975</v>
      </c>
      <c r="I113" s="17" t="s">
        <v>36</v>
      </c>
      <c r="J113" s="17" t="s">
        <v>37</v>
      </c>
      <c r="K113" s="17" t="s">
        <v>2976</v>
      </c>
      <c r="M113" s="17" t="s">
        <v>23</v>
      </c>
    </row>
    <row r="114">
      <c r="A114" s="17" t="s">
        <v>2965</v>
      </c>
      <c r="B114" s="17">
        <v>113.0</v>
      </c>
      <c r="C114" s="17" t="s">
        <v>3082</v>
      </c>
      <c r="D114" s="17" t="s">
        <v>264</v>
      </c>
      <c r="E114" s="17" t="s">
        <v>22</v>
      </c>
      <c r="F114" s="17" t="s">
        <v>2974</v>
      </c>
      <c r="G114" s="17" t="s">
        <v>500</v>
      </c>
      <c r="H114" s="17" t="s">
        <v>2975</v>
      </c>
      <c r="I114" s="17" t="s">
        <v>36</v>
      </c>
      <c r="J114" s="17" t="s">
        <v>37</v>
      </c>
      <c r="K114" s="17" t="s">
        <v>2976</v>
      </c>
      <c r="M114" s="17" t="s">
        <v>23</v>
      </c>
    </row>
    <row r="115">
      <c r="A115" s="17" t="s">
        <v>2965</v>
      </c>
      <c r="B115" s="17">
        <v>114.0</v>
      </c>
      <c r="C115" s="17" t="s">
        <v>3083</v>
      </c>
      <c r="D115" s="17" t="s">
        <v>266</v>
      </c>
      <c r="E115" s="17" t="s">
        <v>22</v>
      </c>
      <c r="F115" s="17" t="s">
        <v>2974</v>
      </c>
      <c r="G115" s="17" t="s">
        <v>500</v>
      </c>
      <c r="H115" s="17" t="s">
        <v>2975</v>
      </c>
      <c r="I115" s="17" t="s">
        <v>36</v>
      </c>
      <c r="J115" s="17" t="s">
        <v>37</v>
      </c>
      <c r="K115" s="17" t="s">
        <v>2976</v>
      </c>
      <c r="M115" s="17" t="s">
        <v>23</v>
      </c>
    </row>
    <row r="116">
      <c r="A116" s="17" t="s">
        <v>2965</v>
      </c>
      <c r="B116" s="17">
        <v>115.0</v>
      </c>
      <c r="C116" s="17" t="s">
        <v>3084</v>
      </c>
      <c r="D116" s="17" t="s">
        <v>268</v>
      </c>
      <c r="E116" s="17" t="s">
        <v>22</v>
      </c>
      <c r="F116" s="17" t="s">
        <v>2974</v>
      </c>
      <c r="G116" s="17" t="s">
        <v>500</v>
      </c>
      <c r="H116" s="17" t="s">
        <v>2975</v>
      </c>
      <c r="I116" s="17" t="s">
        <v>36</v>
      </c>
      <c r="J116" s="17" t="s">
        <v>37</v>
      </c>
      <c r="K116" s="17" t="s">
        <v>2976</v>
      </c>
      <c r="M116" s="17" t="s">
        <v>23</v>
      </c>
    </row>
    <row r="117">
      <c r="A117" s="17" t="s">
        <v>2965</v>
      </c>
      <c r="B117" s="17">
        <v>116.0</v>
      </c>
      <c r="C117" s="17" t="s">
        <v>3085</v>
      </c>
      <c r="D117" s="17" t="s">
        <v>270</v>
      </c>
      <c r="E117" s="17" t="s">
        <v>22</v>
      </c>
      <c r="F117" s="17" t="s">
        <v>2974</v>
      </c>
      <c r="G117" s="17" t="s">
        <v>500</v>
      </c>
      <c r="H117" s="17" t="s">
        <v>2975</v>
      </c>
      <c r="I117" s="17" t="s">
        <v>36</v>
      </c>
      <c r="J117" s="17" t="s">
        <v>37</v>
      </c>
      <c r="K117" s="17" t="s">
        <v>2976</v>
      </c>
      <c r="M117" s="17" t="s">
        <v>23</v>
      </c>
    </row>
    <row r="118">
      <c r="A118" s="17" t="s">
        <v>2965</v>
      </c>
      <c r="B118" s="17">
        <v>117.0</v>
      </c>
      <c r="C118" s="17" t="s">
        <v>3086</v>
      </c>
      <c r="D118" s="17" t="s">
        <v>272</v>
      </c>
      <c r="E118" s="17" t="s">
        <v>22</v>
      </c>
      <c r="F118" s="17" t="s">
        <v>2974</v>
      </c>
      <c r="G118" s="17" t="s">
        <v>500</v>
      </c>
      <c r="H118" s="17" t="s">
        <v>2975</v>
      </c>
      <c r="I118" s="17" t="s">
        <v>36</v>
      </c>
      <c r="J118" s="17" t="s">
        <v>37</v>
      </c>
      <c r="K118" s="17" t="s">
        <v>2976</v>
      </c>
      <c r="M118" s="17" t="s">
        <v>23</v>
      </c>
    </row>
    <row r="119">
      <c r="A119" s="17" t="s">
        <v>2965</v>
      </c>
      <c r="B119" s="17">
        <v>118.0</v>
      </c>
      <c r="C119" s="17" t="s">
        <v>3087</v>
      </c>
      <c r="D119" s="17" t="s">
        <v>274</v>
      </c>
      <c r="E119" s="17" t="s">
        <v>22</v>
      </c>
      <c r="F119" s="17" t="s">
        <v>2974</v>
      </c>
      <c r="G119" s="17" t="s">
        <v>500</v>
      </c>
      <c r="H119" s="17" t="s">
        <v>2975</v>
      </c>
      <c r="I119" s="17" t="s">
        <v>36</v>
      </c>
      <c r="J119" s="17" t="s">
        <v>37</v>
      </c>
      <c r="K119" s="17" t="s">
        <v>2976</v>
      </c>
      <c r="M119" s="17" t="s">
        <v>23</v>
      </c>
    </row>
    <row r="120">
      <c r="A120" s="17" t="s">
        <v>2965</v>
      </c>
      <c r="B120" s="17">
        <v>119.0</v>
      </c>
      <c r="C120" s="17" t="s">
        <v>3088</v>
      </c>
      <c r="D120" s="17" t="s">
        <v>276</v>
      </c>
      <c r="E120" s="17" t="s">
        <v>22</v>
      </c>
      <c r="F120" s="17" t="s">
        <v>2974</v>
      </c>
      <c r="G120" s="17" t="s">
        <v>500</v>
      </c>
      <c r="H120" s="17" t="s">
        <v>2975</v>
      </c>
      <c r="I120" s="17" t="s">
        <v>36</v>
      </c>
      <c r="J120" s="17" t="s">
        <v>37</v>
      </c>
      <c r="K120" s="17" t="s">
        <v>2976</v>
      </c>
      <c r="M120" s="17" t="s">
        <v>23</v>
      </c>
    </row>
    <row r="121">
      <c r="A121" s="17" t="s">
        <v>2965</v>
      </c>
      <c r="B121" s="17">
        <v>120.0</v>
      </c>
      <c r="C121" s="17" t="s">
        <v>3089</v>
      </c>
      <c r="D121" s="17" t="s">
        <v>278</v>
      </c>
      <c r="E121" s="17" t="s">
        <v>22</v>
      </c>
      <c r="F121" s="17" t="s">
        <v>2974</v>
      </c>
      <c r="G121" s="17" t="s">
        <v>500</v>
      </c>
      <c r="H121" s="17" t="s">
        <v>2975</v>
      </c>
      <c r="I121" s="17" t="s">
        <v>36</v>
      </c>
      <c r="J121" s="17" t="s">
        <v>37</v>
      </c>
      <c r="K121" s="17" t="s">
        <v>2976</v>
      </c>
      <c r="M121" s="17" t="s">
        <v>23</v>
      </c>
    </row>
    <row r="122">
      <c r="A122" s="17" t="s">
        <v>2965</v>
      </c>
      <c r="B122" s="17">
        <v>121.0</v>
      </c>
      <c r="C122" s="17" t="s">
        <v>3090</v>
      </c>
      <c r="D122" s="17" t="s">
        <v>280</v>
      </c>
      <c r="E122" s="17" t="s">
        <v>22</v>
      </c>
      <c r="F122" s="17" t="s">
        <v>2974</v>
      </c>
      <c r="G122" s="17" t="s">
        <v>500</v>
      </c>
      <c r="H122" s="17" t="s">
        <v>2975</v>
      </c>
      <c r="I122" s="17" t="s">
        <v>36</v>
      </c>
      <c r="J122" s="17" t="s">
        <v>37</v>
      </c>
      <c r="K122" s="17" t="s">
        <v>2976</v>
      </c>
      <c r="M122" s="17" t="s">
        <v>23</v>
      </c>
    </row>
    <row r="123">
      <c r="A123" s="17" t="s">
        <v>2965</v>
      </c>
      <c r="B123" s="17">
        <v>122.0</v>
      </c>
      <c r="C123" s="17" t="s">
        <v>3091</v>
      </c>
      <c r="D123" s="17" t="s">
        <v>282</v>
      </c>
      <c r="E123" s="17" t="s">
        <v>22</v>
      </c>
      <c r="F123" s="17" t="s">
        <v>2974</v>
      </c>
      <c r="G123" s="17" t="s">
        <v>500</v>
      </c>
      <c r="H123" s="17" t="s">
        <v>2975</v>
      </c>
      <c r="I123" s="17" t="s">
        <v>36</v>
      </c>
      <c r="J123" s="17" t="s">
        <v>37</v>
      </c>
      <c r="K123" s="17" t="s">
        <v>2976</v>
      </c>
      <c r="M123" s="17" t="s">
        <v>23</v>
      </c>
    </row>
    <row r="124">
      <c r="A124" s="17" t="s">
        <v>2965</v>
      </c>
      <c r="B124" s="17">
        <v>123.0</v>
      </c>
      <c r="C124" s="17" t="s">
        <v>3092</v>
      </c>
      <c r="D124" s="17" t="s">
        <v>284</v>
      </c>
      <c r="E124" s="17" t="s">
        <v>22</v>
      </c>
      <c r="F124" s="17" t="s">
        <v>2974</v>
      </c>
      <c r="G124" s="17" t="s">
        <v>500</v>
      </c>
      <c r="H124" s="17" t="s">
        <v>2975</v>
      </c>
      <c r="I124" s="17" t="s">
        <v>36</v>
      </c>
      <c r="J124" s="17" t="s">
        <v>37</v>
      </c>
      <c r="K124" s="17" t="s">
        <v>2976</v>
      </c>
      <c r="M124" s="17" t="s">
        <v>23</v>
      </c>
    </row>
    <row r="125">
      <c r="A125" s="17" t="s">
        <v>2965</v>
      </c>
      <c r="B125" s="17">
        <v>124.0</v>
      </c>
      <c r="C125" s="17" t="s">
        <v>3093</v>
      </c>
      <c r="D125" s="17" t="s">
        <v>286</v>
      </c>
      <c r="E125" s="17" t="s">
        <v>22</v>
      </c>
      <c r="F125" s="17" t="s">
        <v>2974</v>
      </c>
      <c r="G125" s="17" t="s">
        <v>500</v>
      </c>
      <c r="H125" s="17" t="s">
        <v>2975</v>
      </c>
      <c r="I125" s="17" t="s">
        <v>36</v>
      </c>
      <c r="J125" s="17" t="s">
        <v>37</v>
      </c>
      <c r="K125" s="17" t="s">
        <v>2976</v>
      </c>
      <c r="M125" s="17" t="s">
        <v>23</v>
      </c>
    </row>
    <row r="126">
      <c r="A126" s="17" t="s">
        <v>2965</v>
      </c>
      <c r="B126" s="17">
        <v>125.0</v>
      </c>
      <c r="C126" s="17" t="s">
        <v>3094</v>
      </c>
      <c r="D126" s="17" t="s">
        <v>288</v>
      </c>
      <c r="E126" s="17" t="s">
        <v>22</v>
      </c>
      <c r="F126" s="17" t="s">
        <v>2974</v>
      </c>
      <c r="G126" s="17" t="s">
        <v>500</v>
      </c>
      <c r="H126" s="17" t="s">
        <v>2975</v>
      </c>
      <c r="I126" s="17" t="s">
        <v>36</v>
      </c>
      <c r="J126" s="17" t="s">
        <v>37</v>
      </c>
      <c r="K126" s="17" t="s">
        <v>2976</v>
      </c>
      <c r="M126" s="17" t="s">
        <v>23</v>
      </c>
    </row>
    <row r="127">
      <c r="A127" s="17" t="s">
        <v>2965</v>
      </c>
      <c r="B127" s="17">
        <v>126.0</v>
      </c>
      <c r="C127" s="17" t="s">
        <v>3095</v>
      </c>
      <c r="D127" s="17" t="s">
        <v>290</v>
      </c>
      <c r="E127" s="17" t="s">
        <v>22</v>
      </c>
      <c r="F127" s="17" t="s">
        <v>2974</v>
      </c>
      <c r="G127" s="17" t="s">
        <v>500</v>
      </c>
      <c r="H127" s="17" t="s">
        <v>2975</v>
      </c>
      <c r="I127" s="17" t="s">
        <v>36</v>
      </c>
      <c r="J127" s="17" t="s">
        <v>37</v>
      </c>
      <c r="K127" s="17" t="s">
        <v>2976</v>
      </c>
      <c r="M127" s="17" t="s">
        <v>23</v>
      </c>
    </row>
    <row r="128">
      <c r="A128" s="17" t="s">
        <v>2965</v>
      </c>
      <c r="B128" s="17">
        <v>127.0</v>
      </c>
      <c r="C128" s="17" t="s">
        <v>3096</v>
      </c>
      <c r="D128" s="17" t="s">
        <v>292</v>
      </c>
      <c r="E128" s="17" t="s">
        <v>22</v>
      </c>
      <c r="F128" s="17" t="s">
        <v>2974</v>
      </c>
      <c r="G128" s="17" t="s">
        <v>500</v>
      </c>
      <c r="H128" s="17" t="s">
        <v>2975</v>
      </c>
      <c r="I128" s="17" t="s">
        <v>36</v>
      </c>
      <c r="J128" s="17" t="s">
        <v>37</v>
      </c>
      <c r="K128" s="17" t="s">
        <v>2976</v>
      </c>
      <c r="M128" s="17" t="s">
        <v>23</v>
      </c>
    </row>
    <row r="129">
      <c r="A129" s="17" t="s">
        <v>2965</v>
      </c>
      <c r="B129" s="17">
        <v>128.0</v>
      </c>
      <c r="C129" s="17" t="s">
        <v>3097</v>
      </c>
      <c r="D129" s="17" t="s">
        <v>294</v>
      </c>
      <c r="E129" s="17" t="s">
        <v>22</v>
      </c>
      <c r="F129" s="17" t="s">
        <v>2974</v>
      </c>
      <c r="G129" s="17" t="s">
        <v>500</v>
      </c>
      <c r="H129" s="17" t="s">
        <v>2975</v>
      </c>
      <c r="I129" s="17" t="s">
        <v>36</v>
      </c>
      <c r="J129" s="17" t="s">
        <v>37</v>
      </c>
      <c r="K129" s="17" t="s">
        <v>2976</v>
      </c>
      <c r="M129" s="17" t="s">
        <v>23</v>
      </c>
    </row>
    <row r="130">
      <c r="A130" s="17" t="s">
        <v>2965</v>
      </c>
      <c r="B130" s="17">
        <v>129.0</v>
      </c>
      <c r="C130" s="17" t="s">
        <v>3098</v>
      </c>
      <c r="D130" s="17" t="s">
        <v>296</v>
      </c>
      <c r="E130" s="17" t="s">
        <v>22</v>
      </c>
      <c r="F130" s="17" t="s">
        <v>2974</v>
      </c>
      <c r="G130" s="17" t="s">
        <v>500</v>
      </c>
      <c r="H130" s="17" t="s">
        <v>2975</v>
      </c>
      <c r="I130" s="17" t="s">
        <v>36</v>
      </c>
      <c r="J130" s="17" t="s">
        <v>37</v>
      </c>
      <c r="K130" s="17" t="s">
        <v>2976</v>
      </c>
      <c r="M130" s="17" t="s">
        <v>23</v>
      </c>
    </row>
    <row r="131">
      <c r="A131" s="17" t="s">
        <v>2965</v>
      </c>
      <c r="B131" s="17">
        <v>130.0</v>
      </c>
      <c r="C131" s="17" t="s">
        <v>3099</v>
      </c>
      <c r="D131" s="17" t="s">
        <v>298</v>
      </c>
      <c r="E131" s="17" t="s">
        <v>22</v>
      </c>
      <c r="F131" s="17" t="s">
        <v>2974</v>
      </c>
      <c r="G131" s="17" t="s">
        <v>500</v>
      </c>
      <c r="H131" s="17" t="s">
        <v>2975</v>
      </c>
      <c r="I131" s="17" t="s">
        <v>36</v>
      </c>
      <c r="J131" s="17" t="s">
        <v>37</v>
      </c>
      <c r="K131" s="17" t="s">
        <v>2976</v>
      </c>
      <c r="M131" s="17" t="s">
        <v>23</v>
      </c>
    </row>
    <row r="132">
      <c r="A132" s="17" t="s">
        <v>2965</v>
      </c>
      <c r="B132" s="17">
        <v>131.0</v>
      </c>
      <c r="C132" s="17" t="s">
        <v>3100</v>
      </c>
      <c r="D132" s="17" t="s">
        <v>300</v>
      </c>
      <c r="E132" s="17" t="s">
        <v>22</v>
      </c>
      <c r="F132" s="17" t="s">
        <v>2974</v>
      </c>
      <c r="G132" s="17" t="s">
        <v>500</v>
      </c>
      <c r="H132" s="17" t="s">
        <v>2975</v>
      </c>
      <c r="I132" s="17" t="s">
        <v>36</v>
      </c>
      <c r="J132" s="17" t="s">
        <v>37</v>
      </c>
      <c r="K132" s="17" t="s">
        <v>2976</v>
      </c>
      <c r="M132" s="17" t="s">
        <v>23</v>
      </c>
    </row>
    <row r="133">
      <c r="A133" s="17" t="s">
        <v>2965</v>
      </c>
      <c r="B133" s="17">
        <v>132.0</v>
      </c>
      <c r="C133" s="17" t="s">
        <v>3101</v>
      </c>
      <c r="D133" s="17" t="s">
        <v>302</v>
      </c>
      <c r="E133" s="17" t="s">
        <v>22</v>
      </c>
      <c r="F133" s="17" t="s">
        <v>2974</v>
      </c>
      <c r="G133" s="17" t="s">
        <v>500</v>
      </c>
      <c r="H133" s="17" t="s">
        <v>2975</v>
      </c>
      <c r="I133" s="17" t="s">
        <v>36</v>
      </c>
      <c r="J133" s="17" t="s">
        <v>37</v>
      </c>
      <c r="K133" s="17" t="s">
        <v>2976</v>
      </c>
      <c r="M133" s="17" t="s">
        <v>23</v>
      </c>
    </row>
    <row r="134">
      <c r="A134" s="17" t="s">
        <v>2965</v>
      </c>
      <c r="B134" s="17">
        <v>133.0</v>
      </c>
      <c r="C134" s="17" t="s">
        <v>3102</v>
      </c>
      <c r="D134" s="17" t="s">
        <v>304</v>
      </c>
      <c r="E134" s="17" t="s">
        <v>22</v>
      </c>
      <c r="F134" s="17" t="s">
        <v>2974</v>
      </c>
      <c r="G134" s="17" t="s">
        <v>500</v>
      </c>
      <c r="H134" s="17" t="s">
        <v>2975</v>
      </c>
      <c r="I134" s="17" t="s">
        <v>36</v>
      </c>
      <c r="J134" s="17" t="s">
        <v>37</v>
      </c>
      <c r="K134" s="17" t="s">
        <v>2976</v>
      </c>
      <c r="M134" s="17" t="s">
        <v>23</v>
      </c>
    </row>
    <row r="135">
      <c r="A135" s="17" t="s">
        <v>2965</v>
      </c>
      <c r="B135" s="17">
        <v>134.0</v>
      </c>
      <c r="C135" s="17" t="s">
        <v>3103</v>
      </c>
      <c r="D135" s="17" t="s">
        <v>306</v>
      </c>
      <c r="E135" s="17" t="s">
        <v>22</v>
      </c>
      <c r="F135" s="17" t="s">
        <v>2974</v>
      </c>
      <c r="G135" s="17" t="s">
        <v>500</v>
      </c>
      <c r="H135" s="17" t="s">
        <v>2975</v>
      </c>
      <c r="I135" s="17" t="s">
        <v>36</v>
      </c>
      <c r="J135" s="17" t="s">
        <v>37</v>
      </c>
      <c r="K135" s="17" t="s">
        <v>2976</v>
      </c>
      <c r="M135" s="17" t="s">
        <v>23</v>
      </c>
    </row>
    <row r="136">
      <c r="A136" s="17" t="s">
        <v>2965</v>
      </c>
      <c r="B136" s="17">
        <v>135.0</v>
      </c>
      <c r="C136" s="17" t="s">
        <v>3104</v>
      </c>
      <c r="D136" s="17" t="s">
        <v>308</v>
      </c>
      <c r="E136" s="17" t="s">
        <v>22</v>
      </c>
      <c r="F136" s="17" t="s">
        <v>2974</v>
      </c>
      <c r="G136" s="17" t="s">
        <v>500</v>
      </c>
      <c r="H136" s="17" t="s">
        <v>2975</v>
      </c>
      <c r="I136" s="17" t="s">
        <v>36</v>
      </c>
      <c r="J136" s="17" t="s">
        <v>37</v>
      </c>
      <c r="K136" s="17" t="s">
        <v>2976</v>
      </c>
      <c r="M136" s="17" t="s">
        <v>23</v>
      </c>
    </row>
    <row r="137">
      <c r="A137" s="17" t="s">
        <v>2965</v>
      </c>
      <c r="B137" s="17">
        <v>136.0</v>
      </c>
      <c r="C137" s="17" t="s">
        <v>3105</v>
      </c>
      <c r="D137" s="17" t="s">
        <v>310</v>
      </c>
      <c r="E137" s="17" t="s">
        <v>22</v>
      </c>
      <c r="F137" s="17" t="s">
        <v>2974</v>
      </c>
      <c r="G137" s="17" t="s">
        <v>500</v>
      </c>
      <c r="H137" s="17" t="s">
        <v>2975</v>
      </c>
      <c r="I137" s="17" t="s">
        <v>36</v>
      </c>
      <c r="J137" s="17" t="s">
        <v>37</v>
      </c>
      <c r="K137" s="17" t="s">
        <v>2976</v>
      </c>
      <c r="M137" s="17" t="s">
        <v>23</v>
      </c>
    </row>
    <row r="138">
      <c r="A138" s="17" t="s">
        <v>2965</v>
      </c>
      <c r="B138" s="17">
        <v>137.0</v>
      </c>
      <c r="C138" s="17" t="s">
        <v>3106</v>
      </c>
      <c r="D138" s="17" t="s">
        <v>312</v>
      </c>
      <c r="E138" s="17" t="s">
        <v>22</v>
      </c>
      <c r="F138" s="17" t="s">
        <v>2974</v>
      </c>
      <c r="G138" s="17" t="s">
        <v>500</v>
      </c>
      <c r="H138" s="17" t="s">
        <v>2975</v>
      </c>
      <c r="I138" s="17" t="s">
        <v>36</v>
      </c>
      <c r="J138" s="17" t="s">
        <v>37</v>
      </c>
      <c r="K138" s="17" t="s">
        <v>2976</v>
      </c>
      <c r="M138" s="17" t="s">
        <v>23</v>
      </c>
    </row>
    <row r="139">
      <c r="A139" s="17" t="s">
        <v>2965</v>
      </c>
      <c r="B139" s="17">
        <v>138.0</v>
      </c>
      <c r="C139" s="17" t="s">
        <v>3107</v>
      </c>
      <c r="D139" s="17" t="s">
        <v>314</v>
      </c>
      <c r="E139" s="17" t="s">
        <v>22</v>
      </c>
      <c r="F139" s="17" t="s">
        <v>2974</v>
      </c>
      <c r="G139" s="17" t="s">
        <v>500</v>
      </c>
      <c r="H139" s="17" t="s">
        <v>2975</v>
      </c>
      <c r="I139" s="17" t="s">
        <v>36</v>
      </c>
      <c r="J139" s="17" t="s">
        <v>37</v>
      </c>
      <c r="K139" s="17" t="s">
        <v>2976</v>
      </c>
      <c r="M139" s="17" t="s">
        <v>23</v>
      </c>
    </row>
    <row r="140">
      <c r="A140" s="17" t="s">
        <v>2965</v>
      </c>
      <c r="B140" s="17">
        <v>139.0</v>
      </c>
      <c r="C140" s="17" t="s">
        <v>3108</v>
      </c>
      <c r="D140" s="17" t="s">
        <v>316</v>
      </c>
      <c r="E140" s="17" t="s">
        <v>22</v>
      </c>
      <c r="F140" s="17" t="s">
        <v>2974</v>
      </c>
      <c r="G140" s="17" t="s">
        <v>500</v>
      </c>
      <c r="H140" s="17" t="s">
        <v>2975</v>
      </c>
      <c r="I140" s="17" t="s">
        <v>36</v>
      </c>
      <c r="J140" s="17" t="s">
        <v>37</v>
      </c>
      <c r="K140" s="17" t="s">
        <v>2976</v>
      </c>
      <c r="M140" s="17" t="s">
        <v>23</v>
      </c>
    </row>
    <row r="141">
      <c r="A141" s="17" t="s">
        <v>2965</v>
      </c>
      <c r="B141" s="17">
        <v>140.0</v>
      </c>
      <c r="C141" s="17" t="s">
        <v>3109</v>
      </c>
      <c r="D141" s="17" t="s">
        <v>318</v>
      </c>
      <c r="E141" s="17" t="s">
        <v>22</v>
      </c>
      <c r="F141" s="17" t="s">
        <v>2974</v>
      </c>
      <c r="G141" s="17" t="s">
        <v>500</v>
      </c>
      <c r="H141" s="17" t="s">
        <v>2975</v>
      </c>
      <c r="I141" s="17" t="s">
        <v>36</v>
      </c>
      <c r="J141" s="17" t="s">
        <v>37</v>
      </c>
      <c r="K141" s="17" t="s">
        <v>2976</v>
      </c>
      <c r="M141" s="17" t="s">
        <v>23</v>
      </c>
    </row>
    <row r="142">
      <c r="A142" s="17" t="s">
        <v>2965</v>
      </c>
      <c r="B142" s="17">
        <v>141.0</v>
      </c>
      <c r="C142" s="17" t="s">
        <v>3110</v>
      </c>
      <c r="D142" s="17" t="s">
        <v>320</v>
      </c>
      <c r="E142" s="17" t="s">
        <v>22</v>
      </c>
      <c r="F142" s="17" t="s">
        <v>2974</v>
      </c>
      <c r="G142" s="17" t="s">
        <v>500</v>
      </c>
      <c r="H142" s="17" t="s">
        <v>2975</v>
      </c>
      <c r="I142" s="17" t="s">
        <v>36</v>
      </c>
      <c r="J142" s="17" t="s">
        <v>37</v>
      </c>
      <c r="K142" s="17" t="s">
        <v>2976</v>
      </c>
      <c r="M142" s="17" t="s">
        <v>23</v>
      </c>
    </row>
    <row r="143">
      <c r="A143" s="17" t="s">
        <v>2965</v>
      </c>
      <c r="B143" s="17">
        <v>142.0</v>
      </c>
      <c r="C143" s="17" t="s">
        <v>3111</v>
      </c>
      <c r="D143" s="17" t="s">
        <v>322</v>
      </c>
      <c r="E143" s="17" t="s">
        <v>22</v>
      </c>
      <c r="F143" s="17" t="s">
        <v>2974</v>
      </c>
      <c r="G143" s="17" t="s">
        <v>500</v>
      </c>
      <c r="H143" s="17" t="s">
        <v>2975</v>
      </c>
      <c r="I143" s="17" t="s">
        <v>36</v>
      </c>
      <c r="J143" s="17" t="s">
        <v>37</v>
      </c>
      <c r="K143" s="17" t="s">
        <v>2976</v>
      </c>
      <c r="M143" s="17" t="s">
        <v>23</v>
      </c>
    </row>
    <row r="144">
      <c r="A144" s="17" t="s">
        <v>2965</v>
      </c>
      <c r="B144" s="17">
        <v>143.0</v>
      </c>
      <c r="C144" s="17" t="s">
        <v>3112</v>
      </c>
      <c r="D144" s="17" t="s">
        <v>324</v>
      </c>
      <c r="E144" s="17" t="s">
        <v>22</v>
      </c>
      <c r="F144" s="17" t="s">
        <v>2974</v>
      </c>
      <c r="G144" s="17" t="s">
        <v>500</v>
      </c>
      <c r="H144" s="17" t="s">
        <v>2975</v>
      </c>
      <c r="I144" s="17" t="s">
        <v>36</v>
      </c>
      <c r="J144" s="17" t="s">
        <v>37</v>
      </c>
      <c r="K144" s="17" t="s">
        <v>2976</v>
      </c>
      <c r="M144" s="17" t="s">
        <v>23</v>
      </c>
    </row>
    <row r="145">
      <c r="A145" s="17" t="s">
        <v>2965</v>
      </c>
      <c r="B145" s="17">
        <v>144.0</v>
      </c>
      <c r="C145" s="17" t="s">
        <v>3113</v>
      </c>
      <c r="D145" s="17" t="s">
        <v>326</v>
      </c>
      <c r="E145" s="17" t="s">
        <v>22</v>
      </c>
      <c r="F145" s="17" t="s">
        <v>2974</v>
      </c>
      <c r="G145" s="17" t="s">
        <v>500</v>
      </c>
      <c r="H145" s="17" t="s">
        <v>2975</v>
      </c>
      <c r="I145" s="17" t="s">
        <v>36</v>
      </c>
      <c r="J145" s="17" t="s">
        <v>37</v>
      </c>
      <c r="K145" s="17" t="s">
        <v>2976</v>
      </c>
      <c r="M145" s="17" t="s">
        <v>23</v>
      </c>
    </row>
    <row r="146">
      <c r="A146" s="17" t="s">
        <v>2965</v>
      </c>
      <c r="B146" s="17">
        <v>145.0</v>
      </c>
      <c r="C146" s="17" t="s">
        <v>3114</v>
      </c>
      <c r="D146" s="17" t="s">
        <v>328</v>
      </c>
      <c r="E146" s="17" t="s">
        <v>22</v>
      </c>
      <c r="F146" s="17" t="s">
        <v>2974</v>
      </c>
      <c r="G146" s="17" t="s">
        <v>500</v>
      </c>
      <c r="H146" s="17" t="s">
        <v>2975</v>
      </c>
      <c r="I146" s="17" t="s">
        <v>36</v>
      </c>
      <c r="J146" s="17" t="s">
        <v>37</v>
      </c>
      <c r="K146" s="17" t="s">
        <v>2976</v>
      </c>
      <c r="M146" s="17" t="s">
        <v>23</v>
      </c>
    </row>
    <row r="147">
      <c r="A147" s="17" t="s">
        <v>2965</v>
      </c>
      <c r="B147" s="17">
        <v>146.0</v>
      </c>
      <c r="C147" s="17" t="s">
        <v>3115</v>
      </c>
      <c r="D147" s="17" t="s">
        <v>330</v>
      </c>
      <c r="E147" s="17" t="s">
        <v>22</v>
      </c>
      <c r="F147" s="17" t="s">
        <v>2974</v>
      </c>
      <c r="G147" s="17" t="s">
        <v>500</v>
      </c>
      <c r="H147" s="17" t="s">
        <v>2975</v>
      </c>
      <c r="I147" s="17" t="s">
        <v>36</v>
      </c>
      <c r="J147" s="17" t="s">
        <v>37</v>
      </c>
      <c r="K147" s="17" t="s">
        <v>2976</v>
      </c>
      <c r="M147" s="17" t="s">
        <v>23</v>
      </c>
    </row>
    <row r="148">
      <c r="A148" s="17" t="s">
        <v>2965</v>
      </c>
      <c r="B148" s="17">
        <v>147.0</v>
      </c>
      <c r="C148" s="17" t="s">
        <v>3116</v>
      </c>
      <c r="D148" s="17" t="s">
        <v>332</v>
      </c>
      <c r="E148" s="17" t="s">
        <v>22</v>
      </c>
      <c r="F148" s="17" t="s">
        <v>2974</v>
      </c>
      <c r="G148" s="17" t="s">
        <v>500</v>
      </c>
      <c r="H148" s="17" t="s">
        <v>2975</v>
      </c>
      <c r="I148" s="17" t="s">
        <v>36</v>
      </c>
      <c r="J148" s="17" t="s">
        <v>37</v>
      </c>
      <c r="K148" s="17" t="s">
        <v>2976</v>
      </c>
      <c r="M148" s="17" t="s">
        <v>23</v>
      </c>
    </row>
    <row r="149">
      <c r="A149" s="17" t="s">
        <v>2965</v>
      </c>
      <c r="B149" s="17">
        <v>148.0</v>
      </c>
      <c r="C149" s="17" t="s">
        <v>3117</v>
      </c>
      <c r="D149" s="17" t="s">
        <v>334</v>
      </c>
      <c r="E149" s="17" t="s">
        <v>22</v>
      </c>
      <c r="F149" s="17" t="s">
        <v>2974</v>
      </c>
      <c r="G149" s="17" t="s">
        <v>500</v>
      </c>
      <c r="H149" s="17" t="s">
        <v>2975</v>
      </c>
      <c r="I149" s="17" t="s">
        <v>36</v>
      </c>
      <c r="J149" s="17" t="s">
        <v>37</v>
      </c>
      <c r="K149" s="17" t="s">
        <v>2976</v>
      </c>
      <c r="M149" s="17" t="s">
        <v>23</v>
      </c>
    </row>
    <row r="150">
      <c r="A150" s="17" t="s">
        <v>2965</v>
      </c>
      <c r="B150" s="17">
        <v>149.0</v>
      </c>
      <c r="C150" s="17" t="s">
        <v>3118</v>
      </c>
      <c r="D150" s="17" t="s">
        <v>336</v>
      </c>
      <c r="E150" s="17" t="s">
        <v>22</v>
      </c>
      <c r="F150" s="17" t="s">
        <v>2974</v>
      </c>
      <c r="G150" s="17" t="s">
        <v>500</v>
      </c>
      <c r="H150" s="17" t="s">
        <v>2975</v>
      </c>
      <c r="I150" s="17" t="s">
        <v>36</v>
      </c>
      <c r="J150" s="17" t="s">
        <v>37</v>
      </c>
      <c r="K150" s="17" t="s">
        <v>2976</v>
      </c>
      <c r="M150" s="17" t="s">
        <v>23</v>
      </c>
    </row>
    <row r="151">
      <c r="A151" s="17" t="s">
        <v>2965</v>
      </c>
      <c r="B151" s="17">
        <v>150.0</v>
      </c>
      <c r="C151" s="17" t="s">
        <v>3119</v>
      </c>
      <c r="D151" s="17" t="s">
        <v>338</v>
      </c>
      <c r="E151" s="17" t="s">
        <v>22</v>
      </c>
      <c r="F151" s="17" t="s">
        <v>2974</v>
      </c>
      <c r="G151" s="17" t="s">
        <v>500</v>
      </c>
      <c r="H151" s="17" t="s">
        <v>2975</v>
      </c>
      <c r="I151" s="17" t="s">
        <v>36</v>
      </c>
      <c r="J151" s="17" t="s">
        <v>37</v>
      </c>
      <c r="K151" s="17" t="s">
        <v>2976</v>
      </c>
      <c r="M151" s="17" t="s">
        <v>23</v>
      </c>
    </row>
    <row r="152">
      <c r="A152" s="17" t="s">
        <v>2965</v>
      </c>
      <c r="B152" s="17">
        <v>151.0</v>
      </c>
      <c r="C152" s="17" t="s">
        <v>3120</v>
      </c>
      <c r="D152" s="17" t="s">
        <v>340</v>
      </c>
      <c r="E152" s="17" t="s">
        <v>22</v>
      </c>
      <c r="F152" s="17" t="s">
        <v>2974</v>
      </c>
      <c r="G152" s="17" t="s">
        <v>500</v>
      </c>
      <c r="H152" s="17" t="s">
        <v>2975</v>
      </c>
      <c r="I152" s="17" t="s">
        <v>36</v>
      </c>
      <c r="J152" s="17" t="s">
        <v>37</v>
      </c>
      <c r="K152" s="17" t="s">
        <v>2976</v>
      </c>
      <c r="M152" s="17" t="s">
        <v>23</v>
      </c>
    </row>
    <row r="153">
      <c r="A153" s="17" t="s">
        <v>2965</v>
      </c>
      <c r="B153" s="17">
        <v>152.0</v>
      </c>
      <c r="C153" s="17" t="s">
        <v>3121</v>
      </c>
      <c r="D153" s="17" t="s">
        <v>342</v>
      </c>
      <c r="E153" s="17" t="s">
        <v>22</v>
      </c>
      <c r="F153" s="17" t="s">
        <v>2974</v>
      </c>
      <c r="G153" s="17" t="s">
        <v>500</v>
      </c>
      <c r="H153" s="17" t="s">
        <v>2975</v>
      </c>
      <c r="I153" s="17" t="s">
        <v>36</v>
      </c>
      <c r="J153" s="17" t="s">
        <v>37</v>
      </c>
      <c r="K153" s="17" t="s">
        <v>2976</v>
      </c>
      <c r="M153" s="17" t="s">
        <v>23</v>
      </c>
    </row>
    <row r="154">
      <c r="A154" s="17" t="s">
        <v>2965</v>
      </c>
      <c r="B154" s="17">
        <v>153.0</v>
      </c>
      <c r="C154" s="17" t="s">
        <v>3122</v>
      </c>
      <c r="D154" s="17" t="s">
        <v>344</v>
      </c>
      <c r="E154" s="17" t="s">
        <v>22</v>
      </c>
      <c r="F154" s="17" t="s">
        <v>2974</v>
      </c>
      <c r="G154" s="17" t="s">
        <v>500</v>
      </c>
      <c r="H154" s="17" t="s">
        <v>2975</v>
      </c>
      <c r="I154" s="17" t="s">
        <v>36</v>
      </c>
      <c r="J154" s="17" t="s">
        <v>37</v>
      </c>
      <c r="K154" s="17" t="s">
        <v>2976</v>
      </c>
      <c r="M154" s="17" t="s">
        <v>23</v>
      </c>
    </row>
    <row r="155">
      <c r="A155" s="17" t="s">
        <v>2965</v>
      </c>
      <c r="B155" s="17">
        <v>154.0</v>
      </c>
      <c r="C155" s="17" t="s">
        <v>3123</v>
      </c>
      <c r="D155" s="17" t="s">
        <v>346</v>
      </c>
      <c r="E155" s="17" t="s">
        <v>22</v>
      </c>
      <c r="F155" s="17" t="s">
        <v>2974</v>
      </c>
      <c r="G155" s="17" t="s">
        <v>500</v>
      </c>
      <c r="H155" s="17" t="s">
        <v>2975</v>
      </c>
      <c r="I155" s="17" t="s">
        <v>36</v>
      </c>
      <c r="J155" s="17" t="s">
        <v>37</v>
      </c>
      <c r="K155" s="17" t="s">
        <v>2976</v>
      </c>
      <c r="M155" s="17" t="s">
        <v>23</v>
      </c>
    </row>
    <row r="156">
      <c r="A156" s="17" t="s">
        <v>2965</v>
      </c>
      <c r="B156" s="17">
        <v>155.0</v>
      </c>
      <c r="C156" s="17" t="s">
        <v>3124</v>
      </c>
      <c r="D156" s="17" t="s">
        <v>348</v>
      </c>
      <c r="E156" s="17" t="s">
        <v>22</v>
      </c>
      <c r="F156" s="17" t="s">
        <v>2974</v>
      </c>
      <c r="G156" s="17" t="s">
        <v>500</v>
      </c>
      <c r="H156" s="17" t="s">
        <v>2975</v>
      </c>
      <c r="I156" s="17" t="s">
        <v>36</v>
      </c>
      <c r="J156" s="17" t="s">
        <v>37</v>
      </c>
      <c r="K156" s="17" t="s">
        <v>2976</v>
      </c>
      <c r="M156" s="17" t="s">
        <v>23</v>
      </c>
    </row>
    <row r="157">
      <c r="A157" s="17" t="s">
        <v>2965</v>
      </c>
      <c r="B157" s="17">
        <v>156.0</v>
      </c>
      <c r="C157" s="17" t="s">
        <v>3125</v>
      </c>
      <c r="D157" s="17" t="s">
        <v>350</v>
      </c>
      <c r="E157" s="17" t="s">
        <v>22</v>
      </c>
      <c r="F157" s="17" t="s">
        <v>2974</v>
      </c>
      <c r="G157" s="17" t="s">
        <v>500</v>
      </c>
      <c r="H157" s="17" t="s">
        <v>2975</v>
      </c>
      <c r="I157" s="17" t="s">
        <v>36</v>
      </c>
      <c r="J157" s="17" t="s">
        <v>37</v>
      </c>
      <c r="K157" s="17" t="s">
        <v>2976</v>
      </c>
      <c r="M157" s="17" t="s">
        <v>23</v>
      </c>
    </row>
    <row r="158">
      <c r="A158" s="17" t="s">
        <v>2965</v>
      </c>
      <c r="B158" s="17">
        <v>157.0</v>
      </c>
      <c r="C158" s="17" t="s">
        <v>3126</v>
      </c>
      <c r="D158" s="17" t="s">
        <v>352</v>
      </c>
      <c r="E158" s="17" t="s">
        <v>22</v>
      </c>
      <c r="F158" s="17" t="s">
        <v>2974</v>
      </c>
      <c r="G158" s="17" t="s">
        <v>500</v>
      </c>
      <c r="H158" s="17" t="s">
        <v>2975</v>
      </c>
      <c r="I158" s="17" t="s">
        <v>36</v>
      </c>
      <c r="J158" s="17" t="s">
        <v>37</v>
      </c>
      <c r="K158" s="17" t="s">
        <v>2976</v>
      </c>
      <c r="M158" s="17" t="s">
        <v>23</v>
      </c>
    </row>
    <row r="159">
      <c r="A159" s="17" t="s">
        <v>2965</v>
      </c>
      <c r="B159" s="17">
        <v>158.0</v>
      </c>
      <c r="C159" s="17" t="s">
        <v>3127</v>
      </c>
      <c r="D159" s="17" t="s">
        <v>356</v>
      </c>
      <c r="E159" s="17" t="s">
        <v>22</v>
      </c>
      <c r="F159" s="17" t="s">
        <v>2974</v>
      </c>
      <c r="G159" s="17" t="s">
        <v>500</v>
      </c>
      <c r="H159" s="17" t="s">
        <v>2975</v>
      </c>
      <c r="I159" s="17" t="s">
        <v>36</v>
      </c>
      <c r="J159" s="17" t="s">
        <v>37</v>
      </c>
      <c r="K159" s="17" t="s">
        <v>2976</v>
      </c>
      <c r="M159" s="17" t="s">
        <v>23</v>
      </c>
    </row>
    <row r="160">
      <c r="A160" s="17" t="s">
        <v>2965</v>
      </c>
      <c r="B160" s="17">
        <v>159.0</v>
      </c>
      <c r="C160" s="17" t="s">
        <v>3128</v>
      </c>
      <c r="D160" s="17" t="s">
        <v>358</v>
      </c>
      <c r="E160" s="17" t="s">
        <v>22</v>
      </c>
      <c r="F160" s="17" t="s">
        <v>2974</v>
      </c>
      <c r="G160" s="17" t="s">
        <v>500</v>
      </c>
      <c r="H160" s="17" t="s">
        <v>2975</v>
      </c>
      <c r="I160" s="17" t="s">
        <v>36</v>
      </c>
      <c r="J160" s="17" t="s">
        <v>37</v>
      </c>
      <c r="K160" s="17" t="s">
        <v>2976</v>
      </c>
      <c r="M160" s="17" t="s">
        <v>23</v>
      </c>
    </row>
    <row r="161">
      <c r="A161" s="17" t="s">
        <v>2965</v>
      </c>
      <c r="B161" s="17">
        <v>160.0</v>
      </c>
      <c r="C161" s="17" t="s">
        <v>3129</v>
      </c>
      <c r="D161" s="17" t="s">
        <v>360</v>
      </c>
      <c r="E161" s="17" t="s">
        <v>22</v>
      </c>
      <c r="F161" s="17" t="s">
        <v>2974</v>
      </c>
      <c r="G161" s="17" t="s">
        <v>500</v>
      </c>
      <c r="H161" s="17" t="s">
        <v>2975</v>
      </c>
      <c r="I161" s="17" t="s">
        <v>36</v>
      </c>
      <c r="J161" s="17" t="s">
        <v>37</v>
      </c>
      <c r="K161" s="17" t="s">
        <v>2976</v>
      </c>
      <c r="M161" s="17" t="s">
        <v>23</v>
      </c>
    </row>
    <row r="162">
      <c r="A162" s="17" t="s">
        <v>2965</v>
      </c>
      <c r="B162" s="17">
        <v>161.0</v>
      </c>
      <c r="C162" s="17" t="s">
        <v>3130</v>
      </c>
      <c r="D162" s="17" t="s">
        <v>362</v>
      </c>
      <c r="E162" s="17" t="s">
        <v>22</v>
      </c>
      <c r="F162" s="17" t="s">
        <v>2974</v>
      </c>
      <c r="G162" s="17" t="s">
        <v>500</v>
      </c>
      <c r="H162" s="17" t="s">
        <v>2975</v>
      </c>
      <c r="I162" s="17" t="s">
        <v>36</v>
      </c>
      <c r="J162" s="17" t="s">
        <v>37</v>
      </c>
      <c r="K162" s="17" t="s">
        <v>2976</v>
      </c>
      <c r="M162" s="17" t="s">
        <v>23</v>
      </c>
    </row>
    <row r="163">
      <c r="A163" s="17" t="s">
        <v>2965</v>
      </c>
      <c r="B163" s="17">
        <v>162.0</v>
      </c>
      <c r="C163" s="17" t="s">
        <v>3131</v>
      </c>
      <c r="D163" s="17" t="s">
        <v>364</v>
      </c>
      <c r="E163" s="17" t="s">
        <v>22</v>
      </c>
      <c r="F163" s="17" t="s">
        <v>2974</v>
      </c>
      <c r="G163" s="17" t="s">
        <v>500</v>
      </c>
      <c r="H163" s="17" t="s">
        <v>2975</v>
      </c>
      <c r="I163" s="17" t="s">
        <v>36</v>
      </c>
      <c r="J163" s="17" t="s">
        <v>37</v>
      </c>
      <c r="K163" s="17" t="s">
        <v>2976</v>
      </c>
      <c r="M163" s="17" t="s">
        <v>23</v>
      </c>
    </row>
    <row r="164">
      <c r="A164" s="17" t="s">
        <v>2965</v>
      </c>
      <c r="B164" s="17">
        <v>163.0</v>
      </c>
      <c r="C164" s="17" t="s">
        <v>3132</v>
      </c>
      <c r="D164" s="17" t="s">
        <v>366</v>
      </c>
      <c r="E164" s="17" t="s">
        <v>22</v>
      </c>
      <c r="F164" s="17" t="s">
        <v>2974</v>
      </c>
      <c r="G164" s="17" t="s">
        <v>500</v>
      </c>
      <c r="H164" s="17" t="s">
        <v>2975</v>
      </c>
      <c r="I164" s="17" t="s">
        <v>36</v>
      </c>
      <c r="J164" s="17" t="s">
        <v>37</v>
      </c>
      <c r="K164" s="17" t="s">
        <v>2976</v>
      </c>
      <c r="M164" s="17" t="s">
        <v>23</v>
      </c>
    </row>
    <row r="165">
      <c r="A165" s="17" t="s">
        <v>2965</v>
      </c>
      <c r="B165" s="17">
        <v>164.0</v>
      </c>
      <c r="C165" s="17" t="s">
        <v>3133</v>
      </c>
      <c r="D165" s="17" t="s">
        <v>368</v>
      </c>
      <c r="E165" s="17" t="s">
        <v>22</v>
      </c>
      <c r="F165" s="17" t="s">
        <v>2974</v>
      </c>
      <c r="G165" s="17" t="s">
        <v>500</v>
      </c>
      <c r="H165" s="17" t="s">
        <v>2975</v>
      </c>
      <c r="I165" s="17" t="s">
        <v>36</v>
      </c>
      <c r="J165" s="17" t="s">
        <v>37</v>
      </c>
      <c r="K165" s="17" t="s">
        <v>2976</v>
      </c>
      <c r="M165" s="17" t="s">
        <v>23</v>
      </c>
    </row>
    <row r="166">
      <c r="A166" s="17" t="s">
        <v>2965</v>
      </c>
      <c r="B166" s="17">
        <v>165.0</v>
      </c>
      <c r="C166" s="17" t="s">
        <v>3134</v>
      </c>
      <c r="D166" s="17" t="s">
        <v>370</v>
      </c>
      <c r="E166" s="17" t="s">
        <v>22</v>
      </c>
      <c r="F166" s="17" t="s">
        <v>2974</v>
      </c>
      <c r="G166" s="17" t="s">
        <v>500</v>
      </c>
      <c r="H166" s="17" t="s">
        <v>2975</v>
      </c>
      <c r="I166" s="17" t="s">
        <v>36</v>
      </c>
      <c r="J166" s="17" t="s">
        <v>37</v>
      </c>
      <c r="K166" s="17" t="s">
        <v>2976</v>
      </c>
      <c r="M166" s="17" t="s">
        <v>23</v>
      </c>
    </row>
    <row r="167">
      <c r="A167" s="17" t="s">
        <v>2965</v>
      </c>
      <c r="B167" s="17">
        <v>166.0</v>
      </c>
      <c r="C167" s="17" t="s">
        <v>3135</v>
      </c>
      <c r="D167" s="17" t="s">
        <v>372</v>
      </c>
      <c r="E167" s="17" t="s">
        <v>22</v>
      </c>
      <c r="F167" s="17" t="s">
        <v>2974</v>
      </c>
      <c r="G167" s="17" t="s">
        <v>500</v>
      </c>
      <c r="H167" s="17" t="s">
        <v>2975</v>
      </c>
      <c r="I167" s="17" t="s">
        <v>36</v>
      </c>
      <c r="J167" s="17" t="s">
        <v>37</v>
      </c>
      <c r="K167" s="17" t="s">
        <v>2976</v>
      </c>
      <c r="M167" s="17" t="s">
        <v>23</v>
      </c>
    </row>
    <row r="168">
      <c r="A168" s="17" t="s">
        <v>2965</v>
      </c>
      <c r="B168" s="17">
        <v>167.0</v>
      </c>
      <c r="C168" s="17" t="s">
        <v>3136</v>
      </c>
      <c r="D168" s="17" t="s">
        <v>374</v>
      </c>
      <c r="E168" s="17" t="s">
        <v>22</v>
      </c>
      <c r="F168" s="17" t="s">
        <v>2974</v>
      </c>
      <c r="G168" s="17" t="s">
        <v>500</v>
      </c>
      <c r="H168" s="17" t="s">
        <v>2975</v>
      </c>
      <c r="I168" s="17" t="s">
        <v>36</v>
      </c>
      <c r="J168" s="17" t="s">
        <v>37</v>
      </c>
      <c r="K168" s="17" t="s">
        <v>2976</v>
      </c>
      <c r="M168" s="17" t="s">
        <v>23</v>
      </c>
    </row>
    <row r="169">
      <c r="A169" s="17" t="s">
        <v>2965</v>
      </c>
      <c r="B169" s="17">
        <v>168.0</v>
      </c>
      <c r="C169" s="17" t="s">
        <v>3137</v>
      </c>
      <c r="D169" s="17" t="s">
        <v>376</v>
      </c>
      <c r="E169" s="17" t="s">
        <v>22</v>
      </c>
      <c r="F169" s="17" t="s">
        <v>2974</v>
      </c>
      <c r="G169" s="17" t="s">
        <v>500</v>
      </c>
      <c r="H169" s="17" t="s">
        <v>2975</v>
      </c>
      <c r="I169" s="17" t="s">
        <v>36</v>
      </c>
      <c r="J169" s="17" t="s">
        <v>37</v>
      </c>
      <c r="K169" s="17" t="s">
        <v>2976</v>
      </c>
      <c r="M169" s="17" t="s">
        <v>23</v>
      </c>
    </row>
    <row r="170">
      <c r="A170" s="17" t="s">
        <v>2965</v>
      </c>
      <c r="B170" s="17">
        <v>169.0</v>
      </c>
      <c r="C170" s="17" t="s">
        <v>3138</v>
      </c>
      <c r="D170" s="17" t="s">
        <v>378</v>
      </c>
      <c r="E170" s="17" t="s">
        <v>22</v>
      </c>
      <c r="F170" s="17" t="s">
        <v>2974</v>
      </c>
      <c r="G170" s="17" t="s">
        <v>500</v>
      </c>
      <c r="H170" s="17" t="s">
        <v>2975</v>
      </c>
      <c r="I170" s="17" t="s">
        <v>36</v>
      </c>
      <c r="J170" s="17" t="s">
        <v>37</v>
      </c>
      <c r="K170" s="17" t="s">
        <v>2976</v>
      </c>
      <c r="M170" s="17" t="s">
        <v>23</v>
      </c>
    </row>
    <row r="171">
      <c r="A171" s="17" t="s">
        <v>2965</v>
      </c>
      <c r="B171" s="17">
        <v>170.0</v>
      </c>
      <c r="C171" s="17" t="s">
        <v>3139</v>
      </c>
      <c r="D171" s="17" t="s">
        <v>380</v>
      </c>
      <c r="E171" s="17" t="s">
        <v>22</v>
      </c>
      <c r="F171" s="17" t="s">
        <v>2974</v>
      </c>
      <c r="G171" s="17" t="s">
        <v>500</v>
      </c>
      <c r="H171" s="17" t="s">
        <v>2975</v>
      </c>
      <c r="I171" s="17" t="s">
        <v>36</v>
      </c>
      <c r="J171" s="17" t="s">
        <v>37</v>
      </c>
      <c r="K171" s="17" t="s">
        <v>2976</v>
      </c>
      <c r="M171" s="17" t="s">
        <v>23</v>
      </c>
    </row>
    <row r="172">
      <c r="A172" s="17" t="s">
        <v>2965</v>
      </c>
      <c r="B172" s="17">
        <v>171.0</v>
      </c>
      <c r="C172" s="17" t="s">
        <v>3140</v>
      </c>
      <c r="D172" s="17" t="s">
        <v>382</v>
      </c>
      <c r="E172" s="17" t="s">
        <v>22</v>
      </c>
      <c r="F172" s="17" t="s">
        <v>2974</v>
      </c>
      <c r="G172" s="17" t="s">
        <v>500</v>
      </c>
      <c r="H172" s="17" t="s">
        <v>2975</v>
      </c>
      <c r="I172" s="17" t="s">
        <v>36</v>
      </c>
      <c r="J172" s="17" t="s">
        <v>37</v>
      </c>
      <c r="K172" s="17" t="s">
        <v>2976</v>
      </c>
      <c r="M172" s="17" t="s">
        <v>23</v>
      </c>
    </row>
    <row r="173">
      <c r="A173" s="17" t="s">
        <v>2965</v>
      </c>
      <c r="B173" s="17">
        <v>172.0</v>
      </c>
      <c r="C173" s="17" t="s">
        <v>3141</v>
      </c>
      <c r="D173" s="17" t="s">
        <v>384</v>
      </c>
      <c r="E173" s="17" t="s">
        <v>22</v>
      </c>
      <c r="F173" s="17" t="s">
        <v>2974</v>
      </c>
      <c r="G173" s="17" t="s">
        <v>500</v>
      </c>
      <c r="H173" s="17" t="s">
        <v>2975</v>
      </c>
      <c r="I173" s="17" t="s">
        <v>36</v>
      </c>
      <c r="J173" s="17" t="s">
        <v>37</v>
      </c>
      <c r="K173" s="17" t="s">
        <v>2976</v>
      </c>
      <c r="M173" s="17" t="s">
        <v>23</v>
      </c>
    </row>
    <row r="174">
      <c r="A174" s="17" t="s">
        <v>2965</v>
      </c>
      <c r="B174" s="17">
        <v>173.0</v>
      </c>
      <c r="C174" s="17" t="s">
        <v>3142</v>
      </c>
      <c r="D174" s="17" t="s">
        <v>386</v>
      </c>
      <c r="E174" s="17" t="s">
        <v>22</v>
      </c>
      <c r="F174" s="17" t="s">
        <v>2974</v>
      </c>
      <c r="G174" s="17" t="s">
        <v>500</v>
      </c>
      <c r="H174" s="17" t="s">
        <v>2975</v>
      </c>
      <c r="I174" s="17" t="s">
        <v>36</v>
      </c>
      <c r="J174" s="17" t="s">
        <v>37</v>
      </c>
      <c r="K174" s="17" t="s">
        <v>2976</v>
      </c>
      <c r="M174" s="17" t="s">
        <v>23</v>
      </c>
    </row>
    <row r="175">
      <c r="A175" s="17" t="s">
        <v>2965</v>
      </c>
      <c r="B175" s="17">
        <v>174.0</v>
      </c>
      <c r="C175" s="17" t="s">
        <v>3143</v>
      </c>
      <c r="D175" s="17" t="s">
        <v>388</v>
      </c>
      <c r="E175" s="17" t="s">
        <v>22</v>
      </c>
      <c r="F175" s="17" t="s">
        <v>2974</v>
      </c>
      <c r="G175" s="17" t="s">
        <v>500</v>
      </c>
      <c r="H175" s="17" t="s">
        <v>2975</v>
      </c>
      <c r="I175" s="17" t="s">
        <v>36</v>
      </c>
      <c r="J175" s="17" t="s">
        <v>37</v>
      </c>
      <c r="K175" s="17" t="s">
        <v>2976</v>
      </c>
      <c r="M175" s="17" t="s">
        <v>23</v>
      </c>
    </row>
    <row r="176">
      <c r="A176" s="17" t="s">
        <v>2965</v>
      </c>
      <c r="B176" s="17">
        <v>175.0</v>
      </c>
      <c r="C176" s="17" t="s">
        <v>3144</v>
      </c>
      <c r="D176" s="17" t="s">
        <v>390</v>
      </c>
      <c r="E176" s="17" t="s">
        <v>22</v>
      </c>
      <c r="F176" s="17" t="s">
        <v>2974</v>
      </c>
      <c r="G176" s="17" t="s">
        <v>500</v>
      </c>
      <c r="H176" s="17" t="s">
        <v>2975</v>
      </c>
      <c r="I176" s="17" t="s">
        <v>36</v>
      </c>
      <c r="J176" s="17" t="s">
        <v>37</v>
      </c>
      <c r="K176" s="17" t="s">
        <v>2976</v>
      </c>
      <c r="M176" s="17" t="s">
        <v>23</v>
      </c>
    </row>
    <row r="177">
      <c r="A177" s="17" t="s">
        <v>2965</v>
      </c>
      <c r="B177" s="17">
        <v>176.0</v>
      </c>
      <c r="C177" s="17" t="s">
        <v>3145</v>
      </c>
      <c r="D177" s="17" t="s">
        <v>392</v>
      </c>
      <c r="E177" s="17" t="s">
        <v>22</v>
      </c>
      <c r="F177" s="17" t="s">
        <v>2974</v>
      </c>
      <c r="G177" s="17" t="s">
        <v>500</v>
      </c>
      <c r="H177" s="17" t="s">
        <v>2975</v>
      </c>
      <c r="I177" s="17" t="s">
        <v>36</v>
      </c>
      <c r="J177" s="17" t="s">
        <v>37</v>
      </c>
      <c r="K177" s="17" t="s">
        <v>2976</v>
      </c>
      <c r="M177" s="17" t="s">
        <v>23</v>
      </c>
    </row>
    <row r="178">
      <c r="A178" s="17" t="s">
        <v>2965</v>
      </c>
      <c r="B178" s="17">
        <v>177.0</v>
      </c>
      <c r="C178" s="17" t="s">
        <v>3146</v>
      </c>
      <c r="D178" s="17" t="s">
        <v>394</v>
      </c>
      <c r="E178" s="17" t="s">
        <v>22</v>
      </c>
      <c r="F178" s="17" t="s">
        <v>2974</v>
      </c>
      <c r="G178" s="17" t="s">
        <v>500</v>
      </c>
      <c r="H178" s="17" t="s">
        <v>2975</v>
      </c>
      <c r="I178" s="17" t="s">
        <v>36</v>
      </c>
      <c r="J178" s="17" t="s">
        <v>37</v>
      </c>
      <c r="K178" s="17" t="s">
        <v>2976</v>
      </c>
      <c r="M178" s="17" t="s">
        <v>23</v>
      </c>
    </row>
    <row r="179">
      <c r="A179" s="17" t="s">
        <v>2965</v>
      </c>
      <c r="B179" s="17">
        <v>178.0</v>
      </c>
      <c r="C179" s="17" t="s">
        <v>3147</v>
      </c>
      <c r="D179" s="17" t="s">
        <v>396</v>
      </c>
      <c r="E179" s="17" t="s">
        <v>22</v>
      </c>
      <c r="F179" s="17" t="s">
        <v>2974</v>
      </c>
      <c r="G179" s="17" t="s">
        <v>500</v>
      </c>
      <c r="H179" s="17" t="s">
        <v>2975</v>
      </c>
      <c r="I179" s="17" t="s">
        <v>36</v>
      </c>
      <c r="J179" s="17" t="s">
        <v>37</v>
      </c>
      <c r="K179" s="17" t="s">
        <v>2976</v>
      </c>
      <c r="M179" s="17" t="s">
        <v>23</v>
      </c>
    </row>
    <row r="180">
      <c r="A180" s="17" t="s">
        <v>2965</v>
      </c>
      <c r="B180" s="17">
        <v>179.0</v>
      </c>
      <c r="C180" s="17" t="s">
        <v>3148</v>
      </c>
      <c r="D180" s="17" t="s">
        <v>398</v>
      </c>
      <c r="E180" s="17" t="s">
        <v>22</v>
      </c>
      <c r="F180" s="17" t="s">
        <v>2974</v>
      </c>
      <c r="G180" s="17" t="s">
        <v>500</v>
      </c>
      <c r="H180" s="17" t="s">
        <v>2975</v>
      </c>
      <c r="I180" s="17" t="s">
        <v>36</v>
      </c>
      <c r="J180" s="17" t="s">
        <v>37</v>
      </c>
      <c r="K180" s="17" t="s">
        <v>2976</v>
      </c>
      <c r="M180" s="17" t="s">
        <v>23</v>
      </c>
    </row>
    <row r="181">
      <c r="A181" s="17" t="s">
        <v>2965</v>
      </c>
      <c r="B181" s="17">
        <v>180.0</v>
      </c>
      <c r="C181" s="17" t="s">
        <v>3149</v>
      </c>
      <c r="D181" s="17" t="s">
        <v>400</v>
      </c>
      <c r="E181" s="17" t="s">
        <v>22</v>
      </c>
      <c r="F181" s="17" t="s">
        <v>2974</v>
      </c>
      <c r="G181" s="17" t="s">
        <v>500</v>
      </c>
      <c r="H181" s="17" t="s">
        <v>2975</v>
      </c>
      <c r="I181" s="17" t="s">
        <v>36</v>
      </c>
      <c r="J181" s="17" t="s">
        <v>37</v>
      </c>
      <c r="K181" s="17" t="s">
        <v>2976</v>
      </c>
      <c r="M181" s="17" t="s">
        <v>23</v>
      </c>
    </row>
    <row r="182">
      <c r="A182" s="17" t="s">
        <v>2965</v>
      </c>
      <c r="B182" s="17">
        <v>181.0</v>
      </c>
      <c r="C182" s="17" t="s">
        <v>3150</v>
      </c>
      <c r="D182" s="17" t="s">
        <v>402</v>
      </c>
      <c r="E182" s="17" t="s">
        <v>22</v>
      </c>
      <c r="F182" s="17" t="s">
        <v>2974</v>
      </c>
      <c r="G182" s="17" t="s">
        <v>500</v>
      </c>
      <c r="H182" s="17" t="s">
        <v>2975</v>
      </c>
      <c r="I182" s="17" t="s">
        <v>36</v>
      </c>
      <c r="J182" s="17" t="s">
        <v>37</v>
      </c>
      <c r="K182" s="17" t="s">
        <v>2976</v>
      </c>
      <c r="M182" s="17" t="s">
        <v>23</v>
      </c>
    </row>
    <row r="183">
      <c r="A183" s="17" t="s">
        <v>2965</v>
      </c>
      <c r="B183" s="17">
        <v>182.0</v>
      </c>
      <c r="C183" s="17" t="s">
        <v>3151</v>
      </c>
      <c r="D183" s="17" t="s">
        <v>404</v>
      </c>
      <c r="E183" s="17" t="s">
        <v>22</v>
      </c>
      <c r="F183" s="17" t="s">
        <v>2974</v>
      </c>
      <c r="G183" s="17" t="s">
        <v>500</v>
      </c>
      <c r="H183" s="17" t="s">
        <v>2975</v>
      </c>
      <c r="I183" s="17" t="s">
        <v>36</v>
      </c>
      <c r="J183" s="17" t="s">
        <v>37</v>
      </c>
      <c r="K183" s="17" t="s">
        <v>2976</v>
      </c>
      <c r="M183" s="17" t="s">
        <v>23</v>
      </c>
    </row>
    <row r="184">
      <c r="A184" s="17" t="s">
        <v>2965</v>
      </c>
      <c r="B184" s="17">
        <v>183.0</v>
      </c>
      <c r="C184" s="17" t="s">
        <v>3152</v>
      </c>
      <c r="D184" s="17" t="s">
        <v>406</v>
      </c>
      <c r="E184" s="17" t="s">
        <v>22</v>
      </c>
      <c r="F184" s="17" t="s">
        <v>2974</v>
      </c>
      <c r="G184" s="17" t="s">
        <v>500</v>
      </c>
      <c r="H184" s="17" t="s">
        <v>2975</v>
      </c>
      <c r="I184" s="17" t="s">
        <v>36</v>
      </c>
      <c r="J184" s="17" t="s">
        <v>37</v>
      </c>
      <c r="K184" s="17" t="s">
        <v>2976</v>
      </c>
      <c r="M184" s="17" t="s">
        <v>23</v>
      </c>
    </row>
    <row r="185">
      <c r="A185" s="17" t="s">
        <v>2965</v>
      </c>
      <c r="B185" s="17">
        <v>184.0</v>
      </c>
      <c r="C185" s="17" t="s">
        <v>3153</v>
      </c>
      <c r="D185" s="17" t="s">
        <v>408</v>
      </c>
      <c r="E185" s="17" t="s">
        <v>22</v>
      </c>
      <c r="F185" s="17" t="s">
        <v>2974</v>
      </c>
      <c r="G185" s="17" t="s">
        <v>500</v>
      </c>
      <c r="H185" s="17" t="s">
        <v>2975</v>
      </c>
      <c r="I185" s="17" t="s">
        <v>36</v>
      </c>
      <c r="J185" s="17" t="s">
        <v>37</v>
      </c>
      <c r="K185" s="17" t="s">
        <v>2976</v>
      </c>
      <c r="M185" s="17" t="s">
        <v>23</v>
      </c>
    </row>
    <row r="186">
      <c r="A186" s="17" t="s">
        <v>2965</v>
      </c>
      <c r="B186" s="17">
        <v>185.0</v>
      </c>
      <c r="C186" s="17" t="s">
        <v>3154</v>
      </c>
      <c r="D186" s="17" t="s">
        <v>410</v>
      </c>
      <c r="E186" s="17" t="s">
        <v>22</v>
      </c>
      <c r="F186" s="17" t="s">
        <v>2974</v>
      </c>
      <c r="G186" s="17" t="s">
        <v>500</v>
      </c>
      <c r="H186" s="17" t="s">
        <v>2975</v>
      </c>
      <c r="I186" s="17" t="s">
        <v>36</v>
      </c>
      <c r="J186" s="17" t="s">
        <v>37</v>
      </c>
      <c r="K186" s="17" t="s">
        <v>2976</v>
      </c>
      <c r="M186" s="17" t="s">
        <v>23</v>
      </c>
    </row>
    <row r="187">
      <c r="A187" s="17" t="s">
        <v>2965</v>
      </c>
      <c r="B187" s="17">
        <v>186.0</v>
      </c>
      <c r="C187" s="17" t="s">
        <v>3155</v>
      </c>
      <c r="D187" s="17" t="s">
        <v>412</v>
      </c>
      <c r="E187" s="17" t="s">
        <v>22</v>
      </c>
      <c r="F187" s="17" t="s">
        <v>2974</v>
      </c>
      <c r="G187" s="17" t="s">
        <v>500</v>
      </c>
      <c r="H187" s="17" t="s">
        <v>2975</v>
      </c>
      <c r="I187" s="17" t="s">
        <v>36</v>
      </c>
      <c r="J187" s="17" t="s">
        <v>37</v>
      </c>
      <c r="K187" s="17" t="s">
        <v>2976</v>
      </c>
      <c r="M187" s="17" t="s">
        <v>23</v>
      </c>
    </row>
    <row r="188">
      <c r="A188" s="17" t="s">
        <v>2965</v>
      </c>
      <c r="B188" s="17">
        <v>187.0</v>
      </c>
      <c r="C188" s="17" t="s">
        <v>3156</v>
      </c>
      <c r="D188" s="17" t="s">
        <v>414</v>
      </c>
      <c r="E188" s="17" t="s">
        <v>22</v>
      </c>
      <c r="F188" s="17" t="s">
        <v>2974</v>
      </c>
      <c r="G188" s="17" t="s">
        <v>500</v>
      </c>
      <c r="H188" s="17" t="s">
        <v>2975</v>
      </c>
      <c r="I188" s="17" t="s">
        <v>36</v>
      </c>
      <c r="J188" s="17" t="s">
        <v>37</v>
      </c>
      <c r="K188" s="17" t="s">
        <v>2976</v>
      </c>
      <c r="M188" s="17" t="s">
        <v>23</v>
      </c>
    </row>
    <row r="189">
      <c r="A189" s="17" t="s">
        <v>2965</v>
      </c>
      <c r="B189" s="17">
        <v>188.0</v>
      </c>
      <c r="C189" s="17" t="s">
        <v>3157</v>
      </c>
      <c r="D189" s="17" t="s">
        <v>416</v>
      </c>
      <c r="E189" s="17" t="s">
        <v>22</v>
      </c>
      <c r="F189" s="17" t="s">
        <v>2974</v>
      </c>
      <c r="G189" s="17" t="s">
        <v>500</v>
      </c>
      <c r="H189" s="17" t="s">
        <v>2975</v>
      </c>
      <c r="I189" s="17" t="s">
        <v>36</v>
      </c>
      <c r="J189" s="17" t="s">
        <v>37</v>
      </c>
      <c r="K189" s="17" t="s">
        <v>2976</v>
      </c>
      <c r="M189" s="17" t="s">
        <v>23</v>
      </c>
    </row>
    <row r="190">
      <c r="A190" s="17" t="s">
        <v>2965</v>
      </c>
      <c r="B190" s="17">
        <v>189.0</v>
      </c>
      <c r="C190" s="17" t="s">
        <v>3158</v>
      </c>
      <c r="D190" s="17" t="s">
        <v>418</v>
      </c>
      <c r="E190" s="17" t="s">
        <v>22</v>
      </c>
      <c r="F190" s="17" t="s">
        <v>2974</v>
      </c>
      <c r="G190" s="17" t="s">
        <v>500</v>
      </c>
      <c r="H190" s="17" t="s">
        <v>2975</v>
      </c>
      <c r="I190" s="17" t="s">
        <v>36</v>
      </c>
      <c r="J190" s="17" t="s">
        <v>37</v>
      </c>
      <c r="K190" s="17" t="s">
        <v>2976</v>
      </c>
      <c r="M190" s="17" t="s">
        <v>23</v>
      </c>
    </row>
    <row r="191">
      <c r="A191" s="17" t="s">
        <v>2965</v>
      </c>
      <c r="B191" s="17">
        <v>190.0</v>
      </c>
      <c r="C191" s="17" t="s">
        <v>3159</v>
      </c>
      <c r="D191" s="17" t="s">
        <v>420</v>
      </c>
      <c r="E191" s="17" t="s">
        <v>22</v>
      </c>
      <c r="F191" s="17" t="s">
        <v>2974</v>
      </c>
      <c r="G191" s="17" t="s">
        <v>500</v>
      </c>
      <c r="H191" s="17" t="s">
        <v>2975</v>
      </c>
      <c r="I191" s="17" t="s">
        <v>36</v>
      </c>
      <c r="J191" s="17" t="s">
        <v>37</v>
      </c>
      <c r="K191" s="17" t="s">
        <v>2976</v>
      </c>
      <c r="M191" s="17" t="s">
        <v>23</v>
      </c>
    </row>
    <row r="192">
      <c r="A192" s="17" t="s">
        <v>2965</v>
      </c>
      <c r="B192" s="17">
        <v>191.0</v>
      </c>
      <c r="C192" s="17" t="s">
        <v>3160</v>
      </c>
      <c r="D192" s="17" t="s">
        <v>422</v>
      </c>
      <c r="E192" s="17" t="s">
        <v>22</v>
      </c>
      <c r="F192" s="17" t="s">
        <v>2974</v>
      </c>
      <c r="G192" s="17" t="s">
        <v>500</v>
      </c>
      <c r="H192" s="17" t="s">
        <v>2975</v>
      </c>
      <c r="I192" s="17" t="s">
        <v>36</v>
      </c>
      <c r="J192" s="17" t="s">
        <v>37</v>
      </c>
      <c r="K192" s="17" t="s">
        <v>2976</v>
      </c>
      <c r="M192" s="17" t="s">
        <v>23</v>
      </c>
    </row>
    <row r="193">
      <c r="A193" s="17" t="s">
        <v>2965</v>
      </c>
      <c r="B193" s="17">
        <v>192.0</v>
      </c>
      <c r="C193" s="17" t="s">
        <v>3161</v>
      </c>
      <c r="D193" s="17" t="s">
        <v>424</v>
      </c>
      <c r="E193" s="17" t="s">
        <v>22</v>
      </c>
      <c r="F193" s="17" t="s">
        <v>2974</v>
      </c>
      <c r="G193" s="17" t="s">
        <v>500</v>
      </c>
      <c r="H193" s="17" t="s">
        <v>2975</v>
      </c>
      <c r="I193" s="17" t="s">
        <v>36</v>
      </c>
      <c r="J193" s="17" t="s">
        <v>37</v>
      </c>
      <c r="K193" s="17" t="s">
        <v>2976</v>
      </c>
      <c r="M193" s="17" t="s">
        <v>23</v>
      </c>
    </row>
    <row r="194">
      <c r="A194" s="17" t="s">
        <v>2965</v>
      </c>
      <c r="B194" s="17">
        <v>193.0</v>
      </c>
      <c r="C194" s="17" t="s">
        <v>3162</v>
      </c>
      <c r="D194" s="17" t="s">
        <v>426</v>
      </c>
      <c r="E194" s="17" t="s">
        <v>22</v>
      </c>
      <c r="F194" s="17" t="s">
        <v>2974</v>
      </c>
      <c r="G194" s="17" t="s">
        <v>500</v>
      </c>
      <c r="H194" s="17" t="s">
        <v>2975</v>
      </c>
      <c r="I194" s="17" t="s">
        <v>36</v>
      </c>
      <c r="J194" s="17" t="s">
        <v>37</v>
      </c>
      <c r="K194" s="17" t="s">
        <v>2976</v>
      </c>
      <c r="M194" s="17" t="s">
        <v>23</v>
      </c>
    </row>
    <row r="195">
      <c r="A195" s="17" t="s">
        <v>2965</v>
      </c>
      <c r="B195" s="17">
        <v>194.0</v>
      </c>
      <c r="C195" s="17" t="s">
        <v>3163</v>
      </c>
      <c r="D195" s="17" t="s">
        <v>428</v>
      </c>
      <c r="E195" s="17" t="s">
        <v>22</v>
      </c>
      <c r="F195" s="17" t="s">
        <v>2974</v>
      </c>
      <c r="G195" s="17" t="s">
        <v>500</v>
      </c>
      <c r="H195" s="17" t="s">
        <v>2975</v>
      </c>
      <c r="I195" s="17" t="s">
        <v>36</v>
      </c>
      <c r="J195" s="17" t="s">
        <v>37</v>
      </c>
      <c r="K195" s="17" t="s">
        <v>2976</v>
      </c>
      <c r="M195" s="17" t="s">
        <v>23</v>
      </c>
    </row>
    <row r="196">
      <c r="A196" s="17" t="s">
        <v>2965</v>
      </c>
      <c r="B196" s="17">
        <v>195.0</v>
      </c>
      <c r="C196" s="17" t="s">
        <v>3164</v>
      </c>
      <c r="D196" s="17" t="s">
        <v>430</v>
      </c>
      <c r="E196" s="17" t="s">
        <v>22</v>
      </c>
      <c r="F196" s="17" t="s">
        <v>2974</v>
      </c>
      <c r="G196" s="17" t="s">
        <v>500</v>
      </c>
      <c r="H196" s="17" t="s">
        <v>2975</v>
      </c>
      <c r="I196" s="17" t="s">
        <v>36</v>
      </c>
      <c r="J196" s="17" t="s">
        <v>37</v>
      </c>
      <c r="K196" s="17" t="s">
        <v>2976</v>
      </c>
      <c r="M196" s="17" t="s">
        <v>23</v>
      </c>
    </row>
    <row r="197">
      <c r="A197" s="17" t="s">
        <v>2965</v>
      </c>
      <c r="B197" s="17">
        <v>196.0</v>
      </c>
      <c r="C197" s="17" t="s">
        <v>3165</v>
      </c>
      <c r="D197" s="17" t="s">
        <v>432</v>
      </c>
      <c r="E197" s="17" t="s">
        <v>22</v>
      </c>
      <c r="F197" s="17" t="s">
        <v>2974</v>
      </c>
      <c r="G197" s="17" t="s">
        <v>500</v>
      </c>
      <c r="H197" s="17" t="s">
        <v>2975</v>
      </c>
      <c r="I197" s="17" t="s">
        <v>36</v>
      </c>
      <c r="J197" s="17" t="s">
        <v>37</v>
      </c>
      <c r="K197" s="17" t="s">
        <v>2976</v>
      </c>
      <c r="M197" s="17" t="s">
        <v>23</v>
      </c>
    </row>
    <row r="198">
      <c r="A198" s="17" t="s">
        <v>2965</v>
      </c>
      <c r="B198" s="17">
        <v>197.0</v>
      </c>
      <c r="C198" s="17" t="s">
        <v>3166</v>
      </c>
      <c r="D198" s="17" t="s">
        <v>434</v>
      </c>
      <c r="E198" s="17" t="s">
        <v>22</v>
      </c>
      <c r="F198" s="17" t="s">
        <v>2974</v>
      </c>
      <c r="G198" s="17" t="s">
        <v>500</v>
      </c>
      <c r="H198" s="17" t="s">
        <v>2975</v>
      </c>
      <c r="I198" s="17" t="s">
        <v>36</v>
      </c>
      <c r="J198" s="17" t="s">
        <v>37</v>
      </c>
      <c r="K198" s="17" t="s">
        <v>2976</v>
      </c>
      <c r="M198" s="17" t="s">
        <v>23</v>
      </c>
    </row>
    <row r="199">
      <c r="A199" s="17" t="s">
        <v>2965</v>
      </c>
      <c r="B199" s="17">
        <v>198.0</v>
      </c>
      <c r="C199" s="17" t="s">
        <v>3167</v>
      </c>
      <c r="D199" s="17" t="s">
        <v>436</v>
      </c>
      <c r="E199" s="17" t="s">
        <v>22</v>
      </c>
      <c r="F199" s="17" t="s">
        <v>2974</v>
      </c>
      <c r="G199" s="17" t="s">
        <v>500</v>
      </c>
      <c r="H199" s="17" t="s">
        <v>2975</v>
      </c>
      <c r="I199" s="17" t="s">
        <v>36</v>
      </c>
      <c r="J199" s="17" t="s">
        <v>37</v>
      </c>
      <c r="K199" s="17" t="s">
        <v>2976</v>
      </c>
      <c r="M199" s="17" t="s">
        <v>23</v>
      </c>
    </row>
    <row r="200">
      <c r="A200" s="17" t="s">
        <v>2965</v>
      </c>
      <c r="B200" s="17">
        <v>199.0</v>
      </c>
      <c r="C200" s="17" t="s">
        <v>3168</v>
      </c>
      <c r="D200" s="17" t="s">
        <v>438</v>
      </c>
      <c r="E200" s="17" t="s">
        <v>22</v>
      </c>
      <c r="F200" s="17" t="s">
        <v>2974</v>
      </c>
      <c r="G200" s="17" t="s">
        <v>500</v>
      </c>
      <c r="H200" s="17" t="s">
        <v>2975</v>
      </c>
      <c r="I200" s="17" t="s">
        <v>36</v>
      </c>
      <c r="J200" s="17" t="s">
        <v>37</v>
      </c>
      <c r="K200" s="17" t="s">
        <v>2976</v>
      </c>
      <c r="M200" s="17" t="s">
        <v>23</v>
      </c>
    </row>
    <row r="201">
      <c r="A201" s="17" t="s">
        <v>2965</v>
      </c>
      <c r="B201" s="17">
        <v>200.0</v>
      </c>
      <c r="C201" s="17" t="s">
        <v>3169</v>
      </c>
      <c r="D201" s="17" t="s">
        <v>440</v>
      </c>
      <c r="E201" s="17" t="s">
        <v>22</v>
      </c>
      <c r="F201" s="17" t="s">
        <v>2974</v>
      </c>
      <c r="G201" s="17" t="s">
        <v>500</v>
      </c>
      <c r="H201" s="17" t="s">
        <v>2975</v>
      </c>
      <c r="I201" s="17" t="s">
        <v>36</v>
      </c>
      <c r="J201" s="17" t="s">
        <v>37</v>
      </c>
      <c r="K201" s="17" t="s">
        <v>2976</v>
      </c>
      <c r="M201" s="17" t="s">
        <v>23</v>
      </c>
    </row>
    <row r="202">
      <c r="A202" s="17" t="s">
        <v>2965</v>
      </c>
      <c r="B202" s="17">
        <v>201.0</v>
      </c>
      <c r="C202" s="17" t="s">
        <v>3170</v>
      </c>
      <c r="D202" s="17" t="s">
        <v>442</v>
      </c>
      <c r="E202" s="17" t="s">
        <v>22</v>
      </c>
      <c r="F202" s="17" t="s">
        <v>2974</v>
      </c>
      <c r="G202" s="17" t="s">
        <v>500</v>
      </c>
      <c r="H202" s="17" t="s">
        <v>2975</v>
      </c>
      <c r="I202" s="17" t="s">
        <v>36</v>
      </c>
      <c r="J202" s="17" t="s">
        <v>37</v>
      </c>
      <c r="K202" s="17" t="s">
        <v>2976</v>
      </c>
      <c r="M202" s="17" t="s">
        <v>23</v>
      </c>
    </row>
    <row r="203">
      <c r="A203" s="17" t="s">
        <v>2965</v>
      </c>
      <c r="B203" s="17">
        <v>202.0</v>
      </c>
      <c r="C203" s="17" t="s">
        <v>3171</v>
      </c>
      <c r="D203" s="17" t="s">
        <v>444</v>
      </c>
      <c r="E203" s="17" t="s">
        <v>22</v>
      </c>
      <c r="F203" s="17" t="s">
        <v>2974</v>
      </c>
      <c r="G203" s="17" t="s">
        <v>500</v>
      </c>
      <c r="H203" s="17" t="s">
        <v>2975</v>
      </c>
      <c r="I203" s="17" t="s">
        <v>36</v>
      </c>
      <c r="J203" s="17" t="s">
        <v>37</v>
      </c>
      <c r="K203" s="17" t="s">
        <v>2976</v>
      </c>
      <c r="M203" s="17" t="s">
        <v>23</v>
      </c>
    </row>
    <row r="204">
      <c r="A204" s="17" t="s">
        <v>2965</v>
      </c>
      <c r="B204" s="17">
        <v>203.0</v>
      </c>
      <c r="C204" s="17" t="s">
        <v>3172</v>
      </c>
      <c r="D204" s="17" t="s">
        <v>446</v>
      </c>
      <c r="E204" s="17" t="s">
        <v>22</v>
      </c>
      <c r="F204" s="17" t="s">
        <v>2974</v>
      </c>
      <c r="G204" s="17" t="s">
        <v>500</v>
      </c>
      <c r="H204" s="17" t="s">
        <v>2975</v>
      </c>
      <c r="I204" s="17" t="s">
        <v>36</v>
      </c>
      <c r="J204" s="17" t="s">
        <v>37</v>
      </c>
      <c r="K204" s="17" t="s">
        <v>2976</v>
      </c>
      <c r="M204" s="17" t="s">
        <v>23</v>
      </c>
    </row>
    <row r="205">
      <c r="A205" s="17" t="s">
        <v>2965</v>
      </c>
      <c r="B205" s="17">
        <v>204.0</v>
      </c>
      <c r="C205" s="17" t="s">
        <v>3173</v>
      </c>
      <c r="D205" s="17" t="s">
        <v>448</v>
      </c>
      <c r="E205" s="17" t="s">
        <v>22</v>
      </c>
      <c r="F205" s="17" t="s">
        <v>2974</v>
      </c>
      <c r="G205" s="17" t="s">
        <v>500</v>
      </c>
      <c r="H205" s="17" t="s">
        <v>2975</v>
      </c>
      <c r="I205" s="17" t="s">
        <v>36</v>
      </c>
      <c r="J205" s="17" t="s">
        <v>37</v>
      </c>
      <c r="K205" s="17" t="s">
        <v>2976</v>
      </c>
      <c r="M205" s="17" t="s">
        <v>23</v>
      </c>
    </row>
    <row r="206">
      <c r="A206" s="17" t="s">
        <v>2965</v>
      </c>
      <c r="B206" s="17">
        <v>205.0</v>
      </c>
      <c r="C206" s="17" t="s">
        <v>3174</v>
      </c>
      <c r="D206" s="17" t="s">
        <v>450</v>
      </c>
      <c r="E206" s="17" t="s">
        <v>22</v>
      </c>
      <c r="F206" s="17" t="s">
        <v>2974</v>
      </c>
      <c r="G206" s="17" t="s">
        <v>500</v>
      </c>
      <c r="H206" s="17" t="s">
        <v>2975</v>
      </c>
      <c r="I206" s="17" t="s">
        <v>36</v>
      </c>
      <c r="J206" s="17" t="s">
        <v>37</v>
      </c>
      <c r="K206" s="17" t="s">
        <v>2976</v>
      </c>
      <c r="M206" s="17" t="s">
        <v>23</v>
      </c>
    </row>
    <row r="207">
      <c r="A207" s="17" t="s">
        <v>2965</v>
      </c>
      <c r="B207" s="17">
        <v>206.0</v>
      </c>
      <c r="C207" s="17" t="s">
        <v>3175</v>
      </c>
      <c r="D207" s="17" t="s">
        <v>452</v>
      </c>
      <c r="E207" s="17" t="s">
        <v>22</v>
      </c>
      <c r="F207" s="17" t="s">
        <v>2974</v>
      </c>
      <c r="G207" s="17" t="s">
        <v>500</v>
      </c>
      <c r="H207" s="17" t="s">
        <v>2975</v>
      </c>
      <c r="I207" s="17" t="s">
        <v>36</v>
      </c>
      <c r="J207" s="17" t="s">
        <v>37</v>
      </c>
      <c r="K207" s="17" t="s">
        <v>2976</v>
      </c>
      <c r="M207" s="17" t="s">
        <v>23</v>
      </c>
    </row>
    <row r="208">
      <c r="A208" s="17" t="s">
        <v>2965</v>
      </c>
      <c r="B208" s="17">
        <v>207.0</v>
      </c>
      <c r="C208" s="17" t="s">
        <v>3176</v>
      </c>
      <c r="D208" s="17" t="s">
        <v>454</v>
      </c>
      <c r="E208" s="17" t="s">
        <v>22</v>
      </c>
      <c r="F208" s="17" t="s">
        <v>2974</v>
      </c>
      <c r="G208" s="17" t="s">
        <v>500</v>
      </c>
      <c r="H208" s="17" t="s">
        <v>2975</v>
      </c>
      <c r="I208" s="17" t="s">
        <v>36</v>
      </c>
      <c r="J208" s="17" t="s">
        <v>37</v>
      </c>
      <c r="K208" s="17" t="s">
        <v>2976</v>
      </c>
      <c r="M208" s="17" t="s">
        <v>23</v>
      </c>
    </row>
    <row r="209">
      <c r="A209" s="17" t="s">
        <v>2965</v>
      </c>
      <c r="B209" s="17">
        <v>208.0</v>
      </c>
      <c r="C209" s="17" t="s">
        <v>3177</v>
      </c>
      <c r="D209" s="17" t="s">
        <v>456</v>
      </c>
      <c r="E209" s="17" t="s">
        <v>22</v>
      </c>
      <c r="F209" s="17" t="s">
        <v>2974</v>
      </c>
      <c r="G209" s="17" t="s">
        <v>500</v>
      </c>
      <c r="H209" s="17" t="s">
        <v>2975</v>
      </c>
      <c r="I209" s="17" t="s">
        <v>36</v>
      </c>
      <c r="J209" s="17" t="s">
        <v>37</v>
      </c>
      <c r="K209" s="17" t="s">
        <v>2976</v>
      </c>
      <c r="M209" s="17" t="s">
        <v>23</v>
      </c>
    </row>
    <row r="210">
      <c r="A210" s="17" t="s">
        <v>2965</v>
      </c>
      <c r="B210" s="17">
        <v>209.0</v>
      </c>
      <c r="C210" s="17" t="s">
        <v>3178</v>
      </c>
      <c r="D210" s="17" t="s">
        <v>458</v>
      </c>
      <c r="E210" s="17" t="s">
        <v>22</v>
      </c>
      <c r="F210" s="17" t="s">
        <v>2974</v>
      </c>
      <c r="G210" s="17" t="s">
        <v>500</v>
      </c>
      <c r="H210" s="17" t="s">
        <v>2975</v>
      </c>
      <c r="I210" s="17" t="s">
        <v>36</v>
      </c>
      <c r="J210" s="17" t="s">
        <v>37</v>
      </c>
      <c r="K210" s="17" t="s">
        <v>2976</v>
      </c>
      <c r="M210" s="17" t="s">
        <v>23</v>
      </c>
    </row>
    <row r="211">
      <c r="A211" s="17" t="s">
        <v>2965</v>
      </c>
      <c r="B211" s="17">
        <v>210.0</v>
      </c>
      <c r="C211" s="17" t="s">
        <v>3179</v>
      </c>
      <c r="D211" s="17" t="s">
        <v>460</v>
      </c>
      <c r="E211" s="17" t="s">
        <v>22</v>
      </c>
      <c r="F211" s="17" t="s">
        <v>2974</v>
      </c>
      <c r="G211" s="17" t="s">
        <v>500</v>
      </c>
      <c r="H211" s="17" t="s">
        <v>2975</v>
      </c>
      <c r="I211" s="17" t="s">
        <v>36</v>
      </c>
      <c r="J211" s="17" t="s">
        <v>37</v>
      </c>
      <c r="K211" s="17" t="s">
        <v>2976</v>
      </c>
      <c r="M211" s="17" t="s">
        <v>23</v>
      </c>
    </row>
    <row r="212">
      <c r="A212" s="17" t="s">
        <v>2965</v>
      </c>
      <c r="B212" s="17">
        <v>211.0</v>
      </c>
      <c r="C212" s="17" t="s">
        <v>3180</v>
      </c>
      <c r="D212" s="17" t="s">
        <v>462</v>
      </c>
      <c r="E212" s="17" t="s">
        <v>22</v>
      </c>
      <c r="F212" s="17" t="s">
        <v>2974</v>
      </c>
      <c r="G212" s="17" t="s">
        <v>500</v>
      </c>
      <c r="H212" s="17" t="s">
        <v>2975</v>
      </c>
      <c r="I212" s="17" t="s">
        <v>36</v>
      </c>
      <c r="J212" s="17" t="s">
        <v>37</v>
      </c>
      <c r="K212" s="17" t="s">
        <v>2976</v>
      </c>
      <c r="M212" s="17" t="s">
        <v>23</v>
      </c>
    </row>
    <row r="213">
      <c r="A213" s="17" t="s">
        <v>2965</v>
      </c>
      <c r="B213" s="17">
        <v>212.0</v>
      </c>
      <c r="C213" s="17" t="s">
        <v>3181</v>
      </c>
      <c r="D213" s="17" t="s">
        <v>464</v>
      </c>
      <c r="E213" s="17" t="s">
        <v>22</v>
      </c>
      <c r="F213" s="17" t="s">
        <v>2974</v>
      </c>
      <c r="G213" s="17" t="s">
        <v>500</v>
      </c>
      <c r="H213" s="17" t="s">
        <v>2975</v>
      </c>
      <c r="I213" s="17" t="s">
        <v>36</v>
      </c>
      <c r="J213" s="17" t="s">
        <v>37</v>
      </c>
      <c r="K213" s="17" t="s">
        <v>2976</v>
      </c>
      <c r="M213" s="17" t="s">
        <v>23</v>
      </c>
    </row>
    <row r="214">
      <c r="A214" s="17" t="s">
        <v>2965</v>
      </c>
      <c r="B214" s="17">
        <v>213.0</v>
      </c>
      <c r="C214" s="17" t="s">
        <v>3182</v>
      </c>
      <c r="D214" s="17" t="s">
        <v>466</v>
      </c>
      <c r="E214" s="17" t="s">
        <v>22</v>
      </c>
      <c r="F214" s="17" t="s">
        <v>2974</v>
      </c>
      <c r="G214" s="17" t="s">
        <v>500</v>
      </c>
      <c r="H214" s="17" t="s">
        <v>2975</v>
      </c>
      <c r="I214" s="17" t="s">
        <v>36</v>
      </c>
      <c r="J214" s="17" t="s">
        <v>37</v>
      </c>
      <c r="K214" s="17" t="s">
        <v>2976</v>
      </c>
      <c r="M214" s="17" t="s">
        <v>23</v>
      </c>
    </row>
    <row r="215">
      <c r="A215" s="17" t="s">
        <v>2965</v>
      </c>
      <c r="B215" s="17">
        <v>214.0</v>
      </c>
      <c r="C215" s="17" t="s">
        <v>3183</v>
      </c>
      <c r="D215" s="17" t="s">
        <v>468</v>
      </c>
      <c r="E215" s="17" t="s">
        <v>22</v>
      </c>
      <c r="F215" s="17" t="s">
        <v>2974</v>
      </c>
      <c r="G215" s="17" t="s">
        <v>500</v>
      </c>
      <c r="H215" s="17" t="s">
        <v>2975</v>
      </c>
      <c r="I215" s="17" t="s">
        <v>36</v>
      </c>
      <c r="J215" s="17" t="s">
        <v>37</v>
      </c>
      <c r="K215" s="17" t="s">
        <v>2976</v>
      </c>
      <c r="M215" s="17" t="s">
        <v>23</v>
      </c>
    </row>
    <row r="216">
      <c r="A216" s="17" t="s">
        <v>2965</v>
      </c>
      <c r="B216" s="17">
        <v>215.0</v>
      </c>
      <c r="C216" s="17" t="s">
        <v>3184</v>
      </c>
      <c r="D216" s="17" t="s">
        <v>470</v>
      </c>
      <c r="E216" s="17" t="s">
        <v>22</v>
      </c>
      <c r="F216" s="17" t="s">
        <v>2974</v>
      </c>
      <c r="G216" s="17" t="s">
        <v>500</v>
      </c>
      <c r="H216" s="17" t="s">
        <v>2975</v>
      </c>
      <c r="I216" s="17" t="s">
        <v>36</v>
      </c>
      <c r="J216" s="17" t="s">
        <v>37</v>
      </c>
      <c r="K216" s="17" t="s">
        <v>2976</v>
      </c>
      <c r="M216" s="17" t="s">
        <v>23</v>
      </c>
    </row>
    <row r="217">
      <c r="A217" s="17" t="s">
        <v>2965</v>
      </c>
      <c r="B217" s="17">
        <v>216.0</v>
      </c>
      <c r="C217" s="17" t="s">
        <v>3185</v>
      </c>
      <c r="D217" s="17" t="s">
        <v>472</v>
      </c>
      <c r="E217" s="17" t="s">
        <v>22</v>
      </c>
      <c r="F217" s="17" t="s">
        <v>2974</v>
      </c>
      <c r="G217" s="17" t="s">
        <v>500</v>
      </c>
      <c r="H217" s="17" t="s">
        <v>2975</v>
      </c>
      <c r="I217" s="17" t="s">
        <v>36</v>
      </c>
      <c r="J217" s="17" t="s">
        <v>37</v>
      </c>
      <c r="K217" s="17" t="s">
        <v>2976</v>
      </c>
      <c r="M217" s="17" t="s">
        <v>23</v>
      </c>
    </row>
    <row r="218">
      <c r="A218" s="17" t="s">
        <v>2965</v>
      </c>
      <c r="B218" s="17">
        <v>217.0</v>
      </c>
      <c r="C218" s="17" t="s">
        <v>3186</v>
      </c>
      <c r="D218" s="17" t="s">
        <v>474</v>
      </c>
      <c r="E218" s="17" t="s">
        <v>22</v>
      </c>
      <c r="F218" s="17" t="s">
        <v>2974</v>
      </c>
      <c r="G218" s="17" t="s">
        <v>500</v>
      </c>
      <c r="H218" s="17" t="s">
        <v>2975</v>
      </c>
      <c r="I218" s="17" t="s">
        <v>36</v>
      </c>
      <c r="J218" s="17" t="s">
        <v>37</v>
      </c>
      <c r="K218" s="17" t="s">
        <v>2976</v>
      </c>
      <c r="M218" s="17" t="s">
        <v>23</v>
      </c>
    </row>
    <row r="219">
      <c r="A219" s="17" t="s">
        <v>2965</v>
      </c>
      <c r="B219" s="17">
        <v>218.0</v>
      </c>
      <c r="C219" s="17" t="s">
        <v>3187</v>
      </c>
      <c r="D219" s="17" t="s">
        <v>476</v>
      </c>
      <c r="E219" s="17" t="s">
        <v>22</v>
      </c>
      <c r="F219" s="17" t="s">
        <v>2974</v>
      </c>
      <c r="G219" s="17" t="s">
        <v>500</v>
      </c>
      <c r="H219" s="17" t="s">
        <v>2975</v>
      </c>
      <c r="I219" s="17" t="s">
        <v>36</v>
      </c>
      <c r="J219" s="17" t="s">
        <v>37</v>
      </c>
      <c r="K219" s="17" t="s">
        <v>2976</v>
      </c>
      <c r="M219" s="17" t="s">
        <v>23</v>
      </c>
    </row>
    <row r="220">
      <c r="A220" s="17" t="s">
        <v>2965</v>
      </c>
      <c r="B220" s="17">
        <v>219.0</v>
      </c>
      <c r="C220" s="17" t="s">
        <v>3188</v>
      </c>
      <c r="D220" s="17" t="s">
        <v>478</v>
      </c>
      <c r="E220" s="17" t="s">
        <v>22</v>
      </c>
      <c r="F220" s="17" t="s">
        <v>2974</v>
      </c>
      <c r="G220" s="17" t="s">
        <v>500</v>
      </c>
      <c r="H220" s="17" t="s">
        <v>2975</v>
      </c>
      <c r="I220" s="17" t="s">
        <v>36</v>
      </c>
      <c r="J220" s="17" t="s">
        <v>37</v>
      </c>
      <c r="K220" s="17" t="s">
        <v>2976</v>
      </c>
      <c r="M220" s="17" t="s">
        <v>23</v>
      </c>
    </row>
    <row r="221">
      <c r="A221" s="17" t="s">
        <v>2965</v>
      </c>
      <c r="B221" s="17">
        <v>220.0</v>
      </c>
      <c r="C221" s="17" t="s">
        <v>3189</v>
      </c>
      <c r="D221" s="17" t="s">
        <v>480</v>
      </c>
      <c r="E221" s="17" t="s">
        <v>22</v>
      </c>
      <c r="F221" s="17" t="s">
        <v>2974</v>
      </c>
      <c r="G221" s="17" t="s">
        <v>500</v>
      </c>
      <c r="H221" s="17" t="s">
        <v>2975</v>
      </c>
      <c r="I221" s="17" t="s">
        <v>36</v>
      </c>
      <c r="J221" s="17" t="s">
        <v>37</v>
      </c>
      <c r="K221" s="17" t="s">
        <v>2976</v>
      </c>
      <c r="M221" s="17" t="s">
        <v>23</v>
      </c>
    </row>
    <row r="222">
      <c r="A222" s="17" t="s">
        <v>2965</v>
      </c>
      <c r="B222" s="17">
        <v>221.0</v>
      </c>
      <c r="C222" s="17" t="s">
        <v>3190</v>
      </c>
      <c r="D222" s="17" t="s">
        <v>482</v>
      </c>
      <c r="E222" s="17" t="s">
        <v>22</v>
      </c>
      <c r="F222" s="17" t="s">
        <v>2974</v>
      </c>
      <c r="G222" s="17" t="s">
        <v>500</v>
      </c>
      <c r="H222" s="17" t="s">
        <v>2975</v>
      </c>
      <c r="I222" s="17" t="s">
        <v>36</v>
      </c>
      <c r="J222" s="17" t="s">
        <v>37</v>
      </c>
      <c r="K222" s="17" t="s">
        <v>2976</v>
      </c>
      <c r="M222" s="17" t="s">
        <v>23</v>
      </c>
    </row>
    <row r="223">
      <c r="A223" s="17" t="s">
        <v>2965</v>
      </c>
      <c r="B223" s="17">
        <v>222.0</v>
      </c>
      <c r="C223" s="17" t="s">
        <v>3191</v>
      </c>
      <c r="D223" s="17" t="s">
        <v>484</v>
      </c>
      <c r="E223" s="17" t="s">
        <v>22</v>
      </c>
      <c r="F223" s="17" t="s">
        <v>2974</v>
      </c>
      <c r="G223" s="17" t="s">
        <v>500</v>
      </c>
      <c r="H223" s="17" t="s">
        <v>2975</v>
      </c>
      <c r="I223" s="17" t="s">
        <v>36</v>
      </c>
      <c r="J223" s="17" t="s">
        <v>37</v>
      </c>
      <c r="K223" s="17" t="s">
        <v>2976</v>
      </c>
      <c r="M223" s="17" t="s">
        <v>23</v>
      </c>
    </row>
    <row r="224">
      <c r="A224" s="17" t="s">
        <v>2965</v>
      </c>
      <c r="B224" s="17">
        <v>223.0</v>
      </c>
      <c r="C224" s="17" t="s">
        <v>3192</v>
      </c>
      <c r="D224" s="17" t="s">
        <v>486</v>
      </c>
      <c r="E224" s="17" t="s">
        <v>22</v>
      </c>
      <c r="F224" s="17" t="s">
        <v>2974</v>
      </c>
      <c r="G224" s="17" t="s">
        <v>500</v>
      </c>
      <c r="H224" s="17" t="s">
        <v>2975</v>
      </c>
      <c r="I224" s="17" t="s">
        <v>36</v>
      </c>
      <c r="J224" s="17" t="s">
        <v>37</v>
      </c>
      <c r="K224" s="17" t="s">
        <v>2976</v>
      </c>
      <c r="M224" s="17" t="s">
        <v>23</v>
      </c>
    </row>
    <row r="225">
      <c r="A225" s="17" t="s">
        <v>2965</v>
      </c>
      <c r="B225" s="17">
        <v>224.0</v>
      </c>
      <c r="C225" s="17" t="s">
        <v>3193</v>
      </c>
      <c r="D225" s="17" t="s">
        <v>488</v>
      </c>
      <c r="E225" s="17" t="s">
        <v>22</v>
      </c>
      <c r="F225" s="17" t="s">
        <v>2974</v>
      </c>
      <c r="G225" s="17" t="s">
        <v>500</v>
      </c>
      <c r="H225" s="17" t="s">
        <v>2975</v>
      </c>
      <c r="I225" s="17" t="s">
        <v>36</v>
      </c>
      <c r="J225" s="17" t="s">
        <v>37</v>
      </c>
      <c r="K225" s="17" t="s">
        <v>2976</v>
      </c>
      <c r="M225" s="17" t="s">
        <v>23</v>
      </c>
    </row>
    <row r="226">
      <c r="A226" s="17" t="s">
        <v>2965</v>
      </c>
      <c r="B226" s="17">
        <v>225.0</v>
      </c>
      <c r="C226" s="17" t="s">
        <v>3194</v>
      </c>
      <c r="D226" s="17" t="s">
        <v>490</v>
      </c>
      <c r="E226" s="17" t="s">
        <v>22</v>
      </c>
      <c r="F226" s="17" t="s">
        <v>2974</v>
      </c>
      <c r="G226" s="17" t="s">
        <v>500</v>
      </c>
      <c r="H226" s="17" t="s">
        <v>2975</v>
      </c>
      <c r="I226" s="17" t="s">
        <v>36</v>
      </c>
      <c r="J226" s="17" t="s">
        <v>37</v>
      </c>
      <c r="K226" s="17" t="s">
        <v>2976</v>
      </c>
      <c r="M226" s="17" t="s">
        <v>23</v>
      </c>
    </row>
    <row r="227">
      <c r="A227" s="17" t="s">
        <v>2965</v>
      </c>
      <c r="B227" s="17">
        <v>226.0</v>
      </c>
      <c r="C227" s="17" t="s">
        <v>3195</v>
      </c>
      <c r="D227" s="17" t="s">
        <v>492</v>
      </c>
      <c r="E227" s="17" t="s">
        <v>22</v>
      </c>
      <c r="F227" s="17" t="s">
        <v>2974</v>
      </c>
      <c r="G227" s="17" t="s">
        <v>500</v>
      </c>
      <c r="H227" s="17" t="s">
        <v>2975</v>
      </c>
      <c r="I227" s="17" t="s">
        <v>36</v>
      </c>
      <c r="J227" s="17" t="s">
        <v>37</v>
      </c>
      <c r="K227" s="17" t="s">
        <v>2976</v>
      </c>
      <c r="M227" s="17" t="s">
        <v>23</v>
      </c>
    </row>
    <row r="228">
      <c r="A228" s="17" t="s">
        <v>2965</v>
      </c>
      <c r="B228" s="17">
        <v>227.0</v>
      </c>
      <c r="C228" s="17" t="s">
        <v>3196</v>
      </c>
      <c r="D228" s="17" t="s">
        <v>494</v>
      </c>
      <c r="E228" s="17" t="s">
        <v>22</v>
      </c>
      <c r="F228" s="17" t="s">
        <v>2974</v>
      </c>
      <c r="G228" s="17" t="s">
        <v>500</v>
      </c>
      <c r="H228" s="17" t="s">
        <v>2975</v>
      </c>
      <c r="I228" s="17" t="s">
        <v>36</v>
      </c>
      <c r="J228" s="17" t="s">
        <v>37</v>
      </c>
      <c r="K228" s="17" t="s">
        <v>2976</v>
      </c>
      <c r="M228" s="17" t="s">
        <v>23</v>
      </c>
    </row>
    <row r="229">
      <c r="A229" s="17" t="s">
        <v>2965</v>
      </c>
      <c r="B229" s="17">
        <v>228.0</v>
      </c>
      <c r="C229" s="17" t="s">
        <v>3197</v>
      </c>
      <c r="D229" s="17" t="s">
        <v>496</v>
      </c>
      <c r="E229" s="17" t="s">
        <v>22</v>
      </c>
      <c r="F229" s="17" t="s">
        <v>2974</v>
      </c>
      <c r="G229" s="17" t="s">
        <v>500</v>
      </c>
      <c r="H229" s="17" t="s">
        <v>2975</v>
      </c>
      <c r="I229" s="17" t="s">
        <v>36</v>
      </c>
      <c r="J229" s="17" t="s">
        <v>37</v>
      </c>
      <c r="K229" s="17" t="s">
        <v>2976</v>
      </c>
      <c r="M229" s="17" t="s">
        <v>23</v>
      </c>
    </row>
    <row r="230">
      <c r="A230" s="17" t="s">
        <v>2965</v>
      </c>
      <c r="B230" s="17">
        <v>229.0</v>
      </c>
      <c r="C230" s="17" t="s">
        <v>3198</v>
      </c>
      <c r="D230" s="17" t="s">
        <v>498</v>
      </c>
      <c r="E230" s="17" t="s">
        <v>22</v>
      </c>
      <c r="F230" s="17" t="s">
        <v>2974</v>
      </c>
      <c r="G230" s="17" t="s">
        <v>500</v>
      </c>
      <c r="H230" s="17" t="s">
        <v>2975</v>
      </c>
      <c r="I230" s="17" t="s">
        <v>36</v>
      </c>
      <c r="J230" s="17" t="s">
        <v>37</v>
      </c>
      <c r="K230" s="17" t="s">
        <v>2976</v>
      </c>
      <c r="M230" s="17" t="s">
        <v>23</v>
      </c>
    </row>
    <row r="231">
      <c r="A231" s="17" t="s">
        <v>2965</v>
      </c>
      <c r="B231" s="17">
        <v>230.0</v>
      </c>
      <c r="C231" s="17" t="s">
        <v>3199</v>
      </c>
      <c r="D231" s="17" t="s">
        <v>505</v>
      </c>
      <c r="E231" s="17" t="s">
        <v>22</v>
      </c>
      <c r="F231" s="17" t="s">
        <v>2974</v>
      </c>
      <c r="G231" s="17" t="s">
        <v>500</v>
      </c>
      <c r="H231" s="17" t="s">
        <v>2975</v>
      </c>
      <c r="I231" s="17" t="s">
        <v>36</v>
      </c>
      <c r="J231" s="17" t="s">
        <v>37</v>
      </c>
      <c r="K231" s="17" t="s">
        <v>2976</v>
      </c>
      <c r="M231" s="17" t="s">
        <v>23</v>
      </c>
    </row>
    <row r="232">
      <c r="A232" s="17" t="s">
        <v>2965</v>
      </c>
      <c r="B232" s="17">
        <v>231.0</v>
      </c>
      <c r="C232" s="17" t="s">
        <v>3200</v>
      </c>
      <c r="D232" s="17" t="s">
        <v>507</v>
      </c>
      <c r="E232" s="17" t="s">
        <v>22</v>
      </c>
      <c r="F232" s="17" t="s">
        <v>2974</v>
      </c>
      <c r="G232" s="17" t="s">
        <v>500</v>
      </c>
      <c r="H232" s="17" t="s">
        <v>2975</v>
      </c>
      <c r="I232" s="17" t="s">
        <v>36</v>
      </c>
      <c r="J232" s="17" t="s">
        <v>37</v>
      </c>
      <c r="K232" s="17" t="s">
        <v>2976</v>
      </c>
      <c r="M232" s="17" t="s">
        <v>23</v>
      </c>
    </row>
    <row r="233">
      <c r="A233" s="17" t="s">
        <v>2965</v>
      </c>
      <c r="B233" s="17">
        <v>232.0</v>
      </c>
      <c r="C233" s="17" t="s">
        <v>3201</v>
      </c>
      <c r="D233" s="17" t="s">
        <v>509</v>
      </c>
      <c r="E233" s="17" t="s">
        <v>22</v>
      </c>
      <c r="F233" s="17" t="s">
        <v>2974</v>
      </c>
      <c r="G233" s="17" t="s">
        <v>500</v>
      </c>
      <c r="H233" s="17" t="s">
        <v>2975</v>
      </c>
      <c r="I233" s="17" t="s">
        <v>36</v>
      </c>
      <c r="J233" s="17" t="s">
        <v>37</v>
      </c>
      <c r="K233" s="17" t="s">
        <v>2976</v>
      </c>
      <c r="M233" s="17" t="s">
        <v>23</v>
      </c>
    </row>
    <row r="234">
      <c r="A234" s="17" t="s">
        <v>2965</v>
      </c>
      <c r="B234" s="17">
        <v>233.0</v>
      </c>
      <c r="C234" s="17" t="s">
        <v>3202</v>
      </c>
      <c r="D234" s="17" t="s">
        <v>511</v>
      </c>
      <c r="E234" s="17" t="s">
        <v>22</v>
      </c>
      <c r="F234" s="17" t="s">
        <v>2974</v>
      </c>
      <c r="G234" s="17" t="s">
        <v>500</v>
      </c>
      <c r="H234" s="17" t="s">
        <v>2975</v>
      </c>
      <c r="I234" s="17" t="s">
        <v>36</v>
      </c>
      <c r="J234" s="17" t="s">
        <v>37</v>
      </c>
      <c r="K234" s="17" t="s">
        <v>2976</v>
      </c>
      <c r="M234" s="17" t="s">
        <v>23</v>
      </c>
    </row>
    <row r="235">
      <c r="A235" s="17" t="s">
        <v>2965</v>
      </c>
      <c r="B235" s="17">
        <v>234.0</v>
      </c>
      <c r="C235" s="17" t="s">
        <v>3203</v>
      </c>
      <c r="D235" s="17" t="s">
        <v>513</v>
      </c>
      <c r="E235" s="17" t="s">
        <v>22</v>
      </c>
      <c r="F235" s="17" t="s">
        <v>2974</v>
      </c>
      <c r="G235" s="17" t="s">
        <v>500</v>
      </c>
      <c r="H235" s="17" t="s">
        <v>2975</v>
      </c>
      <c r="I235" s="17" t="s">
        <v>36</v>
      </c>
      <c r="J235" s="17" t="s">
        <v>37</v>
      </c>
      <c r="K235" s="17" t="s">
        <v>2976</v>
      </c>
      <c r="M235" s="17" t="s">
        <v>23</v>
      </c>
    </row>
    <row r="236">
      <c r="A236" s="17" t="s">
        <v>2965</v>
      </c>
      <c r="B236" s="17">
        <v>235.0</v>
      </c>
      <c r="C236" s="17" t="s">
        <v>3204</v>
      </c>
      <c r="D236" s="17" t="s">
        <v>515</v>
      </c>
      <c r="E236" s="17" t="s">
        <v>22</v>
      </c>
      <c r="F236" s="17" t="s">
        <v>2974</v>
      </c>
      <c r="G236" s="17" t="s">
        <v>500</v>
      </c>
      <c r="H236" s="17" t="s">
        <v>2975</v>
      </c>
      <c r="I236" s="17" t="s">
        <v>36</v>
      </c>
      <c r="J236" s="17" t="s">
        <v>37</v>
      </c>
      <c r="K236" s="17" t="s">
        <v>2976</v>
      </c>
      <c r="M236" s="17" t="s">
        <v>23</v>
      </c>
    </row>
    <row r="237">
      <c r="A237" s="17" t="s">
        <v>2965</v>
      </c>
      <c r="B237" s="17">
        <v>236.0</v>
      </c>
      <c r="C237" s="17" t="s">
        <v>3205</v>
      </c>
      <c r="D237" s="17" t="s">
        <v>517</v>
      </c>
      <c r="E237" s="17" t="s">
        <v>22</v>
      </c>
      <c r="F237" s="17" t="s">
        <v>2974</v>
      </c>
      <c r="G237" s="17" t="s">
        <v>500</v>
      </c>
      <c r="H237" s="17" t="s">
        <v>2975</v>
      </c>
      <c r="I237" s="17" t="s">
        <v>36</v>
      </c>
      <c r="J237" s="17" t="s">
        <v>37</v>
      </c>
      <c r="K237" s="17" t="s">
        <v>2976</v>
      </c>
      <c r="M237" s="17" t="s">
        <v>23</v>
      </c>
    </row>
    <row r="238">
      <c r="A238" s="17" t="s">
        <v>2965</v>
      </c>
      <c r="B238" s="17">
        <v>237.0</v>
      </c>
      <c r="C238" s="17" t="s">
        <v>3206</v>
      </c>
      <c r="D238" s="17" t="s">
        <v>519</v>
      </c>
      <c r="E238" s="17" t="s">
        <v>22</v>
      </c>
      <c r="F238" s="17" t="s">
        <v>2974</v>
      </c>
      <c r="G238" s="17" t="s">
        <v>500</v>
      </c>
      <c r="H238" s="17" t="s">
        <v>2975</v>
      </c>
      <c r="I238" s="17" t="s">
        <v>36</v>
      </c>
      <c r="J238" s="17" t="s">
        <v>37</v>
      </c>
      <c r="K238" s="17" t="s">
        <v>2976</v>
      </c>
      <c r="M238" s="17" t="s">
        <v>23</v>
      </c>
    </row>
    <row r="239">
      <c r="A239" s="17" t="s">
        <v>2965</v>
      </c>
      <c r="B239" s="17">
        <v>238.0</v>
      </c>
      <c r="C239" s="17" t="s">
        <v>3207</v>
      </c>
      <c r="D239" s="17" t="s">
        <v>521</v>
      </c>
      <c r="E239" s="17" t="s">
        <v>22</v>
      </c>
      <c r="F239" s="17" t="s">
        <v>2974</v>
      </c>
      <c r="G239" s="17" t="s">
        <v>500</v>
      </c>
      <c r="H239" s="17" t="s">
        <v>2975</v>
      </c>
      <c r="I239" s="17" t="s">
        <v>36</v>
      </c>
      <c r="J239" s="17" t="s">
        <v>37</v>
      </c>
      <c r="K239" s="17" t="s">
        <v>2976</v>
      </c>
      <c r="M239" s="17" t="s">
        <v>23</v>
      </c>
    </row>
    <row r="240">
      <c r="A240" s="17" t="s">
        <v>2965</v>
      </c>
      <c r="B240" s="17">
        <v>239.0</v>
      </c>
      <c r="C240" s="17" t="s">
        <v>3208</v>
      </c>
      <c r="D240" s="17" t="s">
        <v>523</v>
      </c>
      <c r="E240" s="17" t="s">
        <v>22</v>
      </c>
      <c r="F240" s="17" t="s">
        <v>2974</v>
      </c>
      <c r="G240" s="17" t="s">
        <v>500</v>
      </c>
      <c r="H240" s="17" t="s">
        <v>2975</v>
      </c>
      <c r="I240" s="17" t="s">
        <v>36</v>
      </c>
      <c r="J240" s="17" t="s">
        <v>37</v>
      </c>
      <c r="K240" s="17" t="s">
        <v>2976</v>
      </c>
      <c r="M240" s="17" t="s">
        <v>23</v>
      </c>
    </row>
    <row r="241">
      <c r="A241" s="17" t="s">
        <v>2965</v>
      </c>
      <c r="B241" s="17">
        <v>240.0</v>
      </c>
      <c r="C241" s="17" t="s">
        <v>3209</v>
      </c>
      <c r="D241" s="17" t="s">
        <v>526</v>
      </c>
      <c r="E241" s="17" t="s">
        <v>22</v>
      </c>
      <c r="F241" s="17" t="s">
        <v>2974</v>
      </c>
      <c r="G241" s="17" t="s">
        <v>500</v>
      </c>
      <c r="H241" s="17" t="s">
        <v>2975</v>
      </c>
      <c r="I241" s="17" t="s">
        <v>36</v>
      </c>
      <c r="J241" s="17" t="s">
        <v>37</v>
      </c>
      <c r="K241" s="17" t="s">
        <v>2976</v>
      </c>
      <c r="M241" s="17" t="s">
        <v>23</v>
      </c>
    </row>
    <row r="242">
      <c r="A242" s="17" t="s">
        <v>2965</v>
      </c>
      <c r="B242" s="17">
        <v>241.0</v>
      </c>
      <c r="C242" s="17" t="s">
        <v>3210</v>
      </c>
      <c r="D242" s="17" t="s">
        <v>528</v>
      </c>
      <c r="E242" s="17" t="s">
        <v>22</v>
      </c>
      <c r="F242" s="17" t="s">
        <v>2974</v>
      </c>
      <c r="G242" s="17" t="s">
        <v>500</v>
      </c>
      <c r="H242" s="17" t="s">
        <v>2975</v>
      </c>
      <c r="I242" s="17" t="s">
        <v>36</v>
      </c>
      <c r="J242" s="17" t="s">
        <v>37</v>
      </c>
      <c r="K242" s="17" t="s">
        <v>2976</v>
      </c>
      <c r="M242" s="17" t="s">
        <v>23</v>
      </c>
    </row>
    <row r="243">
      <c r="A243" s="17" t="s">
        <v>2965</v>
      </c>
      <c r="B243" s="17">
        <v>242.0</v>
      </c>
      <c r="C243" s="17" t="s">
        <v>3211</v>
      </c>
      <c r="D243" s="17" t="s">
        <v>530</v>
      </c>
      <c r="E243" s="17" t="s">
        <v>22</v>
      </c>
      <c r="F243" s="17" t="s">
        <v>2974</v>
      </c>
      <c r="G243" s="17" t="s">
        <v>500</v>
      </c>
      <c r="H243" s="17" t="s">
        <v>2975</v>
      </c>
      <c r="I243" s="17" t="s">
        <v>36</v>
      </c>
      <c r="J243" s="17" t="s">
        <v>37</v>
      </c>
      <c r="K243" s="17" t="s">
        <v>2976</v>
      </c>
      <c r="M243" s="17" t="s">
        <v>23</v>
      </c>
    </row>
    <row r="244">
      <c r="A244" s="17" t="s">
        <v>2965</v>
      </c>
      <c r="B244" s="17">
        <v>243.0</v>
      </c>
      <c r="C244" s="17" t="s">
        <v>3212</v>
      </c>
      <c r="D244" s="17" t="s">
        <v>532</v>
      </c>
      <c r="E244" s="17" t="s">
        <v>22</v>
      </c>
      <c r="F244" s="17" t="s">
        <v>2974</v>
      </c>
      <c r="G244" s="17" t="s">
        <v>500</v>
      </c>
      <c r="H244" s="17" t="s">
        <v>2975</v>
      </c>
      <c r="I244" s="17" t="s">
        <v>36</v>
      </c>
      <c r="J244" s="17" t="s">
        <v>37</v>
      </c>
      <c r="K244" s="17" t="s">
        <v>2976</v>
      </c>
      <c r="M244" s="17" t="s">
        <v>23</v>
      </c>
    </row>
    <row r="245">
      <c r="A245" s="17" t="s">
        <v>2965</v>
      </c>
      <c r="B245" s="17">
        <v>244.0</v>
      </c>
      <c r="C245" s="17" t="s">
        <v>3213</v>
      </c>
      <c r="D245" s="17" t="s">
        <v>534</v>
      </c>
      <c r="E245" s="17" t="s">
        <v>22</v>
      </c>
      <c r="F245" s="17" t="s">
        <v>2974</v>
      </c>
      <c r="G245" s="17" t="s">
        <v>500</v>
      </c>
      <c r="H245" s="17" t="s">
        <v>2975</v>
      </c>
      <c r="I245" s="17" t="s">
        <v>36</v>
      </c>
      <c r="J245" s="17" t="s">
        <v>37</v>
      </c>
      <c r="K245" s="17" t="s">
        <v>2976</v>
      </c>
      <c r="M245" s="17" t="s">
        <v>23</v>
      </c>
    </row>
    <row r="246">
      <c r="A246" s="17" t="s">
        <v>2965</v>
      </c>
      <c r="B246" s="17">
        <v>245.0</v>
      </c>
      <c r="C246" s="17" t="s">
        <v>3214</v>
      </c>
      <c r="D246" s="17" t="s">
        <v>536</v>
      </c>
      <c r="E246" s="17" t="s">
        <v>22</v>
      </c>
      <c r="F246" s="17" t="s">
        <v>2974</v>
      </c>
      <c r="G246" s="17" t="s">
        <v>500</v>
      </c>
      <c r="H246" s="17" t="s">
        <v>2975</v>
      </c>
      <c r="I246" s="17" t="s">
        <v>36</v>
      </c>
      <c r="J246" s="17" t="s">
        <v>37</v>
      </c>
      <c r="K246" s="17" t="s">
        <v>2976</v>
      </c>
      <c r="M246" s="17" t="s">
        <v>23</v>
      </c>
    </row>
    <row r="247">
      <c r="A247" s="17" t="s">
        <v>2965</v>
      </c>
      <c r="B247" s="17">
        <v>246.0</v>
      </c>
      <c r="C247" s="17" t="s">
        <v>3215</v>
      </c>
      <c r="D247" s="17" t="s">
        <v>538</v>
      </c>
      <c r="E247" s="17" t="s">
        <v>22</v>
      </c>
      <c r="F247" s="17" t="s">
        <v>2974</v>
      </c>
      <c r="G247" s="17" t="s">
        <v>500</v>
      </c>
      <c r="H247" s="17" t="s">
        <v>2975</v>
      </c>
      <c r="I247" s="17" t="s">
        <v>36</v>
      </c>
      <c r="J247" s="17" t="s">
        <v>37</v>
      </c>
      <c r="K247" s="17" t="s">
        <v>2976</v>
      </c>
      <c r="M247" s="17" t="s">
        <v>23</v>
      </c>
    </row>
    <row r="248">
      <c r="A248" s="17" t="s">
        <v>2965</v>
      </c>
      <c r="B248" s="17">
        <v>247.0</v>
      </c>
      <c r="C248" s="17" t="s">
        <v>3216</v>
      </c>
      <c r="D248" s="17" t="s">
        <v>540</v>
      </c>
      <c r="E248" s="17" t="s">
        <v>22</v>
      </c>
      <c r="F248" s="17" t="s">
        <v>2974</v>
      </c>
      <c r="G248" s="17" t="s">
        <v>500</v>
      </c>
      <c r="H248" s="17" t="s">
        <v>2975</v>
      </c>
      <c r="I248" s="17" t="s">
        <v>36</v>
      </c>
      <c r="J248" s="17" t="s">
        <v>37</v>
      </c>
      <c r="K248" s="17" t="s">
        <v>2976</v>
      </c>
      <c r="M248" s="17" t="s">
        <v>23</v>
      </c>
    </row>
    <row r="249">
      <c r="A249" s="17" t="s">
        <v>2965</v>
      </c>
      <c r="B249" s="17">
        <v>248.0</v>
      </c>
      <c r="C249" s="17" t="s">
        <v>3217</v>
      </c>
      <c r="D249" s="17" t="s">
        <v>542</v>
      </c>
      <c r="E249" s="17" t="s">
        <v>22</v>
      </c>
      <c r="F249" s="17" t="s">
        <v>2974</v>
      </c>
      <c r="G249" s="17" t="s">
        <v>500</v>
      </c>
      <c r="H249" s="17" t="s">
        <v>2975</v>
      </c>
      <c r="I249" s="17" t="s">
        <v>36</v>
      </c>
      <c r="J249" s="17" t="s">
        <v>37</v>
      </c>
      <c r="K249" s="17" t="s">
        <v>2976</v>
      </c>
      <c r="M249" s="17" t="s">
        <v>23</v>
      </c>
    </row>
    <row r="250">
      <c r="A250" s="17" t="s">
        <v>2965</v>
      </c>
      <c r="B250" s="17">
        <v>249.0</v>
      </c>
      <c r="C250" s="17" t="s">
        <v>3218</v>
      </c>
      <c r="D250" s="17" t="s">
        <v>544</v>
      </c>
      <c r="E250" s="17" t="s">
        <v>22</v>
      </c>
      <c r="F250" s="17" t="s">
        <v>2974</v>
      </c>
      <c r="G250" s="17" t="s">
        <v>500</v>
      </c>
      <c r="H250" s="17" t="s">
        <v>2975</v>
      </c>
      <c r="I250" s="17" t="s">
        <v>36</v>
      </c>
      <c r="J250" s="17" t="s">
        <v>37</v>
      </c>
      <c r="K250" s="17" t="s">
        <v>2976</v>
      </c>
      <c r="M250" s="17" t="s">
        <v>23</v>
      </c>
    </row>
    <row r="251">
      <c r="A251" s="17" t="s">
        <v>2965</v>
      </c>
      <c r="B251" s="17">
        <v>250.0</v>
      </c>
      <c r="C251" s="17" t="s">
        <v>3219</v>
      </c>
      <c r="D251" s="17" t="s">
        <v>546</v>
      </c>
      <c r="E251" s="17" t="s">
        <v>22</v>
      </c>
      <c r="F251" s="17" t="s">
        <v>2974</v>
      </c>
      <c r="G251" s="17" t="s">
        <v>500</v>
      </c>
      <c r="H251" s="17" t="s">
        <v>2975</v>
      </c>
      <c r="I251" s="17" t="s">
        <v>36</v>
      </c>
      <c r="J251" s="17" t="s">
        <v>37</v>
      </c>
      <c r="K251" s="17" t="s">
        <v>2976</v>
      </c>
      <c r="M251" s="17" t="s">
        <v>23</v>
      </c>
    </row>
    <row r="252">
      <c r="A252" s="17" t="s">
        <v>2965</v>
      </c>
      <c r="B252" s="17">
        <v>251.0</v>
      </c>
      <c r="C252" s="17" t="s">
        <v>3220</v>
      </c>
      <c r="D252" s="17" t="s">
        <v>548</v>
      </c>
      <c r="E252" s="17" t="s">
        <v>22</v>
      </c>
      <c r="F252" s="17" t="s">
        <v>2974</v>
      </c>
      <c r="G252" s="17" t="s">
        <v>500</v>
      </c>
      <c r="H252" s="17" t="s">
        <v>2975</v>
      </c>
      <c r="I252" s="17" t="s">
        <v>36</v>
      </c>
      <c r="J252" s="17" t="s">
        <v>37</v>
      </c>
      <c r="K252" s="17" t="s">
        <v>2976</v>
      </c>
      <c r="M252" s="17" t="s">
        <v>23</v>
      </c>
    </row>
    <row r="253">
      <c r="A253" s="17" t="s">
        <v>2965</v>
      </c>
      <c r="B253" s="17">
        <v>252.0</v>
      </c>
      <c r="C253" s="17" t="s">
        <v>3221</v>
      </c>
      <c r="D253" s="17" t="s">
        <v>550</v>
      </c>
      <c r="E253" s="17" t="s">
        <v>22</v>
      </c>
      <c r="F253" s="17" t="s">
        <v>2974</v>
      </c>
      <c r="G253" s="17" t="s">
        <v>500</v>
      </c>
      <c r="H253" s="17" t="s">
        <v>2975</v>
      </c>
      <c r="I253" s="17" t="s">
        <v>36</v>
      </c>
      <c r="J253" s="17" t="s">
        <v>37</v>
      </c>
      <c r="K253" s="17" t="s">
        <v>2976</v>
      </c>
      <c r="M253" s="17" t="s">
        <v>23</v>
      </c>
    </row>
    <row r="254">
      <c r="A254" s="17" t="s">
        <v>2965</v>
      </c>
      <c r="B254" s="17">
        <v>253.0</v>
      </c>
      <c r="C254" s="17" t="s">
        <v>3222</v>
      </c>
      <c r="D254" s="17" t="s">
        <v>552</v>
      </c>
      <c r="E254" s="17" t="s">
        <v>22</v>
      </c>
      <c r="F254" s="17" t="s">
        <v>2974</v>
      </c>
      <c r="G254" s="17" t="s">
        <v>500</v>
      </c>
      <c r="H254" s="17" t="s">
        <v>2975</v>
      </c>
      <c r="I254" s="17" t="s">
        <v>36</v>
      </c>
      <c r="J254" s="17" t="s">
        <v>37</v>
      </c>
      <c r="K254" s="17" t="s">
        <v>2976</v>
      </c>
      <c r="M254" s="17" t="s">
        <v>23</v>
      </c>
    </row>
    <row r="255">
      <c r="A255" s="17" t="s">
        <v>2965</v>
      </c>
      <c r="B255" s="17">
        <v>254.0</v>
      </c>
      <c r="C255" s="17" t="s">
        <v>3223</v>
      </c>
      <c r="D255" s="17" t="s">
        <v>554</v>
      </c>
      <c r="E255" s="17" t="s">
        <v>22</v>
      </c>
      <c r="F255" s="17" t="s">
        <v>2974</v>
      </c>
      <c r="G255" s="17" t="s">
        <v>500</v>
      </c>
      <c r="H255" s="17" t="s">
        <v>2975</v>
      </c>
      <c r="I255" s="17" t="s">
        <v>36</v>
      </c>
      <c r="J255" s="17" t="s">
        <v>37</v>
      </c>
      <c r="K255" s="17" t="s">
        <v>2976</v>
      </c>
      <c r="M255" s="17" t="s">
        <v>23</v>
      </c>
    </row>
    <row r="256">
      <c r="A256" s="17" t="s">
        <v>2965</v>
      </c>
      <c r="B256" s="17">
        <v>255.0</v>
      </c>
      <c r="C256" s="17" t="s">
        <v>3224</v>
      </c>
      <c r="D256" s="17" t="s">
        <v>556</v>
      </c>
      <c r="E256" s="17" t="s">
        <v>22</v>
      </c>
      <c r="F256" s="17" t="s">
        <v>2974</v>
      </c>
      <c r="G256" s="17" t="s">
        <v>500</v>
      </c>
      <c r="H256" s="17" t="s">
        <v>2975</v>
      </c>
      <c r="I256" s="17" t="s">
        <v>36</v>
      </c>
      <c r="J256" s="17" t="s">
        <v>37</v>
      </c>
      <c r="K256" s="17" t="s">
        <v>2976</v>
      </c>
      <c r="M256" s="17" t="s">
        <v>23</v>
      </c>
    </row>
    <row r="257">
      <c r="A257" s="17" t="s">
        <v>2965</v>
      </c>
      <c r="B257" s="17">
        <v>256.0</v>
      </c>
      <c r="C257" s="17" t="s">
        <v>3225</v>
      </c>
      <c r="D257" s="17" t="s">
        <v>558</v>
      </c>
      <c r="E257" s="17" t="s">
        <v>22</v>
      </c>
      <c r="F257" s="17" t="s">
        <v>2974</v>
      </c>
      <c r="G257" s="17" t="s">
        <v>500</v>
      </c>
      <c r="H257" s="17" t="s">
        <v>2975</v>
      </c>
      <c r="I257" s="17" t="s">
        <v>36</v>
      </c>
      <c r="J257" s="17" t="s">
        <v>37</v>
      </c>
      <c r="K257" s="17" t="s">
        <v>2976</v>
      </c>
      <c r="M257" s="17" t="s">
        <v>23</v>
      </c>
    </row>
    <row r="258">
      <c r="A258" s="17" t="s">
        <v>2965</v>
      </c>
      <c r="B258" s="17">
        <v>257.0</v>
      </c>
      <c r="C258" s="17" t="s">
        <v>3226</v>
      </c>
      <c r="D258" s="17" t="s">
        <v>560</v>
      </c>
      <c r="E258" s="17" t="s">
        <v>22</v>
      </c>
      <c r="F258" s="17" t="s">
        <v>2974</v>
      </c>
      <c r="G258" s="17" t="s">
        <v>500</v>
      </c>
      <c r="H258" s="17" t="s">
        <v>2975</v>
      </c>
      <c r="I258" s="17" t="s">
        <v>36</v>
      </c>
      <c r="J258" s="17" t="s">
        <v>37</v>
      </c>
      <c r="K258" s="17" t="s">
        <v>2976</v>
      </c>
      <c r="M258" s="17" t="s">
        <v>23</v>
      </c>
    </row>
    <row r="259">
      <c r="A259" s="17" t="s">
        <v>2965</v>
      </c>
      <c r="B259" s="17">
        <v>258.0</v>
      </c>
      <c r="C259" s="17" t="s">
        <v>3227</v>
      </c>
      <c r="D259" s="17" t="s">
        <v>562</v>
      </c>
      <c r="E259" s="17" t="s">
        <v>22</v>
      </c>
      <c r="F259" s="17" t="s">
        <v>2974</v>
      </c>
      <c r="G259" s="17" t="s">
        <v>500</v>
      </c>
      <c r="H259" s="17" t="s">
        <v>2975</v>
      </c>
      <c r="I259" s="17" t="s">
        <v>36</v>
      </c>
      <c r="J259" s="17" t="s">
        <v>37</v>
      </c>
      <c r="K259" s="17" t="s">
        <v>2976</v>
      </c>
      <c r="M259" s="17" t="s">
        <v>23</v>
      </c>
    </row>
    <row r="260">
      <c r="A260" s="17" t="s">
        <v>2965</v>
      </c>
      <c r="B260" s="17">
        <v>259.0</v>
      </c>
      <c r="C260" s="17" t="s">
        <v>3228</v>
      </c>
      <c r="D260" s="17" t="s">
        <v>564</v>
      </c>
      <c r="E260" s="17" t="s">
        <v>22</v>
      </c>
      <c r="F260" s="17" t="s">
        <v>2974</v>
      </c>
      <c r="G260" s="17" t="s">
        <v>500</v>
      </c>
      <c r="H260" s="17" t="s">
        <v>2975</v>
      </c>
      <c r="I260" s="17" t="s">
        <v>36</v>
      </c>
      <c r="J260" s="17" t="s">
        <v>37</v>
      </c>
      <c r="K260" s="17" t="s">
        <v>2976</v>
      </c>
      <c r="M260" s="17" t="s">
        <v>23</v>
      </c>
    </row>
    <row r="261">
      <c r="A261" s="17" t="s">
        <v>2965</v>
      </c>
      <c r="B261" s="17">
        <v>260.0</v>
      </c>
      <c r="C261" s="17" t="s">
        <v>3229</v>
      </c>
      <c r="D261" s="17" t="s">
        <v>566</v>
      </c>
      <c r="E261" s="17" t="s">
        <v>22</v>
      </c>
      <c r="F261" s="17" t="s">
        <v>2974</v>
      </c>
      <c r="G261" s="17" t="s">
        <v>500</v>
      </c>
      <c r="H261" s="17" t="s">
        <v>2975</v>
      </c>
      <c r="I261" s="17" t="s">
        <v>36</v>
      </c>
      <c r="J261" s="17" t="s">
        <v>37</v>
      </c>
      <c r="K261" s="17" t="s">
        <v>2976</v>
      </c>
      <c r="M261" s="17" t="s">
        <v>23</v>
      </c>
    </row>
    <row r="262">
      <c r="A262" s="17" t="s">
        <v>2965</v>
      </c>
      <c r="B262" s="17">
        <v>261.0</v>
      </c>
      <c r="C262" s="17" t="s">
        <v>3230</v>
      </c>
      <c r="D262" s="17" t="s">
        <v>568</v>
      </c>
      <c r="E262" s="17" t="s">
        <v>22</v>
      </c>
      <c r="F262" s="17" t="s">
        <v>2974</v>
      </c>
      <c r="G262" s="17" t="s">
        <v>500</v>
      </c>
      <c r="H262" s="17" t="s">
        <v>2975</v>
      </c>
      <c r="I262" s="17" t="s">
        <v>36</v>
      </c>
      <c r="J262" s="17" t="s">
        <v>37</v>
      </c>
      <c r="K262" s="17" t="s">
        <v>2976</v>
      </c>
      <c r="M262" s="17" t="s">
        <v>23</v>
      </c>
    </row>
    <row r="263">
      <c r="A263" s="17" t="s">
        <v>2965</v>
      </c>
      <c r="B263" s="17">
        <v>262.0</v>
      </c>
      <c r="C263" s="17" t="s">
        <v>3231</v>
      </c>
      <c r="D263" s="17" t="s">
        <v>570</v>
      </c>
      <c r="E263" s="17" t="s">
        <v>22</v>
      </c>
      <c r="F263" s="17" t="s">
        <v>2974</v>
      </c>
      <c r="G263" s="17" t="s">
        <v>500</v>
      </c>
      <c r="H263" s="17" t="s">
        <v>2975</v>
      </c>
      <c r="I263" s="17" t="s">
        <v>36</v>
      </c>
      <c r="J263" s="17" t="s">
        <v>37</v>
      </c>
      <c r="K263" s="17" t="s">
        <v>2976</v>
      </c>
      <c r="M263" s="17" t="s">
        <v>23</v>
      </c>
    </row>
    <row r="264">
      <c r="A264" s="17" t="s">
        <v>2965</v>
      </c>
      <c r="B264" s="17">
        <v>263.0</v>
      </c>
      <c r="C264" s="17" t="s">
        <v>3232</v>
      </c>
      <c r="D264" s="17" t="s">
        <v>572</v>
      </c>
      <c r="E264" s="17" t="s">
        <v>22</v>
      </c>
      <c r="F264" s="17" t="s">
        <v>2974</v>
      </c>
      <c r="G264" s="17" t="s">
        <v>500</v>
      </c>
      <c r="H264" s="17" t="s">
        <v>2975</v>
      </c>
      <c r="I264" s="17" t="s">
        <v>36</v>
      </c>
      <c r="J264" s="17" t="s">
        <v>37</v>
      </c>
      <c r="K264" s="17" t="s">
        <v>2976</v>
      </c>
      <c r="M264" s="17" t="s">
        <v>23</v>
      </c>
    </row>
    <row r="265">
      <c r="A265" s="17" t="s">
        <v>2965</v>
      </c>
      <c r="B265" s="17">
        <v>264.0</v>
      </c>
      <c r="C265" s="17" t="s">
        <v>3233</v>
      </c>
      <c r="D265" s="17" t="s">
        <v>574</v>
      </c>
      <c r="E265" s="17" t="s">
        <v>22</v>
      </c>
      <c r="F265" s="17" t="s">
        <v>2974</v>
      </c>
      <c r="G265" s="17" t="s">
        <v>500</v>
      </c>
      <c r="H265" s="17" t="s">
        <v>2975</v>
      </c>
      <c r="I265" s="17" t="s">
        <v>36</v>
      </c>
      <c r="J265" s="17" t="s">
        <v>37</v>
      </c>
      <c r="K265" s="17" t="s">
        <v>2976</v>
      </c>
      <c r="M265" s="17" t="s">
        <v>23</v>
      </c>
    </row>
    <row r="266">
      <c r="A266" s="17" t="s">
        <v>2965</v>
      </c>
      <c r="B266" s="17">
        <v>265.0</v>
      </c>
      <c r="C266" s="17" t="s">
        <v>3234</v>
      </c>
      <c r="D266" s="17" t="s">
        <v>576</v>
      </c>
      <c r="E266" s="17" t="s">
        <v>22</v>
      </c>
      <c r="F266" s="17" t="s">
        <v>2974</v>
      </c>
      <c r="G266" s="17" t="s">
        <v>500</v>
      </c>
      <c r="H266" s="17" t="s">
        <v>2975</v>
      </c>
      <c r="I266" s="17" t="s">
        <v>36</v>
      </c>
      <c r="J266" s="17" t="s">
        <v>37</v>
      </c>
      <c r="K266" s="17" t="s">
        <v>2976</v>
      </c>
      <c r="M266" s="17" t="s">
        <v>23</v>
      </c>
    </row>
    <row r="267">
      <c r="A267" s="17" t="s">
        <v>2965</v>
      </c>
      <c r="B267" s="17">
        <v>266.0</v>
      </c>
      <c r="C267" s="17" t="s">
        <v>3235</v>
      </c>
      <c r="D267" s="17" t="s">
        <v>578</v>
      </c>
      <c r="E267" s="17" t="s">
        <v>22</v>
      </c>
      <c r="F267" s="17" t="s">
        <v>2974</v>
      </c>
      <c r="G267" s="17" t="s">
        <v>500</v>
      </c>
      <c r="H267" s="17" t="s">
        <v>2975</v>
      </c>
      <c r="I267" s="17" t="s">
        <v>36</v>
      </c>
      <c r="J267" s="17" t="s">
        <v>37</v>
      </c>
      <c r="K267" s="17" t="s">
        <v>2976</v>
      </c>
      <c r="M267" s="17" t="s">
        <v>23</v>
      </c>
    </row>
    <row r="268">
      <c r="A268" s="17" t="s">
        <v>2965</v>
      </c>
      <c r="B268" s="17">
        <v>267.0</v>
      </c>
      <c r="C268" s="17" t="s">
        <v>3236</v>
      </c>
      <c r="D268" s="17" t="s">
        <v>580</v>
      </c>
      <c r="E268" s="17" t="s">
        <v>22</v>
      </c>
      <c r="F268" s="17" t="s">
        <v>2974</v>
      </c>
      <c r="G268" s="17" t="s">
        <v>500</v>
      </c>
      <c r="H268" s="17" t="s">
        <v>2975</v>
      </c>
      <c r="I268" s="17" t="s">
        <v>36</v>
      </c>
      <c r="J268" s="17" t="s">
        <v>37</v>
      </c>
      <c r="K268" s="17" t="s">
        <v>2976</v>
      </c>
      <c r="M268" s="17" t="s">
        <v>23</v>
      </c>
    </row>
    <row r="269">
      <c r="A269" s="17" t="s">
        <v>2965</v>
      </c>
      <c r="B269" s="17">
        <v>268.0</v>
      </c>
      <c r="C269" s="17" t="s">
        <v>3237</v>
      </c>
      <c r="D269" s="17" t="s">
        <v>582</v>
      </c>
      <c r="E269" s="17" t="s">
        <v>22</v>
      </c>
      <c r="F269" s="17" t="s">
        <v>2974</v>
      </c>
      <c r="G269" s="17" t="s">
        <v>500</v>
      </c>
      <c r="H269" s="17" t="s">
        <v>2975</v>
      </c>
      <c r="I269" s="17" t="s">
        <v>36</v>
      </c>
      <c r="J269" s="17" t="s">
        <v>37</v>
      </c>
      <c r="K269" s="17" t="s">
        <v>2976</v>
      </c>
      <c r="M269" s="17" t="s">
        <v>23</v>
      </c>
    </row>
    <row r="270">
      <c r="A270" s="17" t="s">
        <v>2965</v>
      </c>
      <c r="B270" s="17">
        <v>269.0</v>
      </c>
      <c r="C270" s="17" t="s">
        <v>3238</v>
      </c>
      <c r="D270" s="17" t="s">
        <v>584</v>
      </c>
      <c r="E270" s="17" t="s">
        <v>22</v>
      </c>
      <c r="F270" s="17" t="s">
        <v>2974</v>
      </c>
      <c r="G270" s="17" t="s">
        <v>500</v>
      </c>
      <c r="H270" s="17" t="s">
        <v>2975</v>
      </c>
      <c r="I270" s="17" t="s">
        <v>36</v>
      </c>
      <c r="J270" s="17" t="s">
        <v>37</v>
      </c>
      <c r="K270" s="17" t="s">
        <v>2976</v>
      </c>
      <c r="M270" s="17" t="s">
        <v>23</v>
      </c>
    </row>
    <row r="271">
      <c r="A271" s="17" t="s">
        <v>2965</v>
      </c>
      <c r="B271" s="17">
        <v>270.0</v>
      </c>
      <c r="C271" s="17" t="s">
        <v>3239</v>
      </c>
      <c r="D271" s="17" t="s">
        <v>586</v>
      </c>
      <c r="E271" s="17" t="s">
        <v>22</v>
      </c>
      <c r="F271" s="17" t="s">
        <v>2974</v>
      </c>
      <c r="G271" s="17" t="s">
        <v>500</v>
      </c>
      <c r="H271" s="17" t="s">
        <v>2975</v>
      </c>
      <c r="I271" s="17" t="s">
        <v>36</v>
      </c>
      <c r="J271" s="17" t="s">
        <v>37</v>
      </c>
      <c r="K271" s="17" t="s">
        <v>2976</v>
      </c>
      <c r="M271" s="17" t="s">
        <v>23</v>
      </c>
    </row>
    <row r="272">
      <c r="A272" s="17" t="s">
        <v>2965</v>
      </c>
      <c r="B272" s="17">
        <v>271.0</v>
      </c>
      <c r="C272" s="17" t="s">
        <v>3240</v>
      </c>
      <c r="D272" s="17" t="s">
        <v>588</v>
      </c>
      <c r="E272" s="17" t="s">
        <v>22</v>
      </c>
      <c r="F272" s="17" t="s">
        <v>2974</v>
      </c>
      <c r="G272" s="17" t="s">
        <v>500</v>
      </c>
      <c r="H272" s="17" t="s">
        <v>2975</v>
      </c>
      <c r="I272" s="17" t="s">
        <v>36</v>
      </c>
      <c r="J272" s="17" t="s">
        <v>37</v>
      </c>
      <c r="K272" s="17" t="s">
        <v>2976</v>
      </c>
      <c r="M272" s="17" t="s">
        <v>23</v>
      </c>
    </row>
    <row r="273">
      <c r="A273" s="17" t="s">
        <v>2965</v>
      </c>
      <c r="B273" s="17">
        <v>272.0</v>
      </c>
      <c r="C273" s="17" t="s">
        <v>3241</v>
      </c>
      <c r="D273" s="17" t="s">
        <v>590</v>
      </c>
      <c r="E273" s="17" t="s">
        <v>22</v>
      </c>
      <c r="F273" s="17" t="s">
        <v>2974</v>
      </c>
      <c r="G273" s="17" t="s">
        <v>500</v>
      </c>
      <c r="H273" s="17" t="s">
        <v>2975</v>
      </c>
      <c r="I273" s="17" t="s">
        <v>36</v>
      </c>
      <c r="J273" s="17" t="s">
        <v>37</v>
      </c>
      <c r="K273" s="17" t="s">
        <v>2976</v>
      </c>
      <c r="M273" s="17" t="s">
        <v>23</v>
      </c>
    </row>
    <row r="274">
      <c r="A274" s="17" t="s">
        <v>2965</v>
      </c>
      <c r="B274" s="17">
        <v>273.0</v>
      </c>
      <c r="C274" s="17" t="s">
        <v>3242</v>
      </c>
      <c r="D274" s="17" t="s">
        <v>592</v>
      </c>
      <c r="E274" s="17" t="s">
        <v>22</v>
      </c>
      <c r="F274" s="17" t="s">
        <v>2974</v>
      </c>
      <c r="G274" s="17" t="s">
        <v>500</v>
      </c>
      <c r="H274" s="17" t="s">
        <v>2975</v>
      </c>
      <c r="I274" s="17" t="s">
        <v>36</v>
      </c>
      <c r="J274" s="17" t="s">
        <v>37</v>
      </c>
      <c r="K274" s="17" t="s">
        <v>2976</v>
      </c>
      <c r="M274" s="17" t="s">
        <v>23</v>
      </c>
    </row>
    <row r="275">
      <c r="A275" s="17" t="s">
        <v>2965</v>
      </c>
      <c r="B275" s="17">
        <v>274.0</v>
      </c>
      <c r="C275" s="17" t="s">
        <v>3243</v>
      </c>
      <c r="D275" s="17" t="s">
        <v>594</v>
      </c>
      <c r="E275" s="17" t="s">
        <v>22</v>
      </c>
      <c r="F275" s="17" t="s">
        <v>2974</v>
      </c>
      <c r="G275" s="17" t="s">
        <v>500</v>
      </c>
      <c r="H275" s="17" t="s">
        <v>2975</v>
      </c>
      <c r="I275" s="17" t="s">
        <v>36</v>
      </c>
      <c r="J275" s="17" t="s">
        <v>37</v>
      </c>
      <c r="K275" s="17" t="s">
        <v>2976</v>
      </c>
      <c r="M275" s="17" t="s">
        <v>23</v>
      </c>
    </row>
    <row r="276">
      <c r="A276" s="17" t="s">
        <v>2965</v>
      </c>
      <c r="B276" s="17">
        <v>275.0</v>
      </c>
      <c r="C276" s="17" t="s">
        <v>3244</v>
      </c>
      <c r="D276" s="17" t="s">
        <v>596</v>
      </c>
      <c r="E276" s="17" t="s">
        <v>22</v>
      </c>
      <c r="F276" s="17" t="s">
        <v>2974</v>
      </c>
      <c r="G276" s="17" t="s">
        <v>500</v>
      </c>
      <c r="H276" s="17" t="s">
        <v>2975</v>
      </c>
      <c r="I276" s="17" t="s">
        <v>36</v>
      </c>
      <c r="J276" s="17" t="s">
        <v>37</v>
      </c>
      <c r="K276" s="17" t="s">
        <v>2976</v>
      </c>
      <c r="M276" s="17" t="s">
        <v>23</v>
      </c>
    </row>
    <row r="277">
      <c r="A277" s="17" t="s">
        <v>2965</v>
      </c>
      <c r="B277" s="17">
        <v>276.0</v>
      </c>
      <c r="C277" s="17" t="s">
        <v>3245</v>
      </c>
      <c r="D277" s="17" t="s">
        <v>598</v>
      </c>
      <c r="E277" s="17" t="s">
        <v>22</v>
      </c>
      <c r="F277" s="17" t="s">
        <v>2974</v>
      </c>
      <c r="G277" s="17" t="s">
        <v>500</v>
      </c>
      <c r="H277" s="17" t="s">
        <v>2975</v>
      </c>
      <c r="I277" s="17" t="s">
        <v>36</v>
      </c>
      <c r="J277" s="17" t="s">
        <v>37</v>
      </c>
      <c r="K277" s="17" t="s">
        <v>2976</v>
      </c>
      <c r="M277" s="17" t="s">
        <v>23</v>
      </c>
    </row>
    <row r="278">
      <c r="A278" s="17" t="s">
        <v>2965</v>
      </c>
      <c r="B278" s="17">
        <v>277.0</v>
      </c>
      <c r="C278" s="17" t="s">
        <v>3246</v>
      </c>
      <c r="D278" s="17" t="s">
        <v>600</v>
      </c>
      <c r="E278" s="17" t="s">
        <v>22</v>
      </c>
      <c r="F278" s="17" t="s">
        <v>2974</v>
      </c>
      <c r="G278" s="17" t="s">
        <v>500</v>
      </c>
      <c r="H278" s="17" t="s">
        <v>2975</v>
      </c>
      <c r="I278" s="17" t="s">
        <v>36</v>
      </c>
      <c r="J278" s="17" t="s">
        <v>37</v>
      </c>
      <c r="K278" s="17" t="s">
        <v>2976</v>
      </c>
      <c r="M278" s="17" t="s">
        <v>23</v>
      </c>
    </row>
    <row r="279">
      <c r="A279" s="17" t="s">
        <v>2965</v>
      </c>
      <c r="B279" s="17">
        <v>278.0</v>
      </c>
      <c r="C279" s="17" t="s">
        <v>3247</v>
      </c>
      <c r="D279" s="17" t="s">
        <v>602</v>
      </c>
      <c r="E279" s="17" t="s">
        <v>22</v>
      </c>
      <c r="F279" s="17" t="s">
        <v>2974</v>
      </c>
      <c r="G279" s="17" t="s">
        <v>500</v>
      </c>
      <c r="H279" s="17" t="s">
        <v>2975</v>
      </c>
      <c r="I279" s="17" t="s">
        <v>36</v>
      </c>
      <c r="J279" s="17" t="s">
        <v>37</v>
      </c>
      <c r="K279" s="17" t="s">
        <v>2976</v>
      </c>
      <c r="M279" s="17" t="s">
        <v>23</v>
      </c>
    </row>
    <row r="280">
      <c r="A280" s="17" t="s">
        <v>2965</v>
      </c>
      <c r="B280" s="17">
        <v>279.0</v>
      </c>
      <c r="C280" s="17" t="s">
        <v>3248</v>
      </c>
      <c r="D280" s="17" t="s">
        <v>604</v>
      </c>
      <c r="E280" s="17" t="s">
        <v>22</v>
      </c>
      <c r="F280" s="17" t="s">
        <v>2974</v>
      </c>
      <c r="G280" s="17" t="s">
        <v>500</v>
      </c>
      <c r="H280" s="17" t="s">
        <v>2975</v>
      </c>
      <c r="I280" s="17" t="s">
        <v>36</v>
      </c>
      <c r="J280" s="17" t="s">
        <v>37</v>
      </c>
      <c r="K280" s="17" t="s">
        <v>2976</v>
      </c>
      <c r="M280" s="17" t="s">
        <v>23</v>
      </c>
    </row>
    <row r="281">
      <c r="A281" s="17" t="s">
        <v>2965</v>
      </c>
      <c r="B281" s="17">
        <v>280.0</v>
      </c>
      <c r="C281" s="17" t="s">
        <v>3249</v>
      </c>
      <c r="D281" s="17" t="s">
        <v>606</v>
      </c>
      <c r="E281" s="17" t="s">
        <v>22</v>
      </c>
      <c r="F281" s="17" t="s">
        <v>2974</v>
      </c>
      <c r="G281" s="17" t="s">
        <v>500</v>
      </c>
      <c r="H281" s="17" t="s">
        <v>2975</v>
      </c>
      <c r="I281" s="17" t="s">
        <v>36</v>
      </c>
      <c r="J281" s="17" t="s">
        <v>37</v>
      </c>
      <c r="K281" s="17" t="s">
        <v>2976</v>
      </c>
      <c r="M281" s="17" t="s">
        <v>23</v>
      </c>
    </row>
    <row r="282">
      <c r="A282" s="17" t="s">
        <v>2965</v>
      </c>
      <c r="B282" s="17">
        <v>281.0</v>
      </c>
      <c r="C282" s="17" t="s">
        <v>3250</v>
      </c>
      <c r="D282" s="17" t="s">
        <v>608</v>
      </c>
      <c r="E282" s="17" t="s">
        <v>22</v>
      </c>
      <c r="F282" s="17" t="s">
        <v>2974</v>
      </c>
      <c r="G282" s="17" t="s">
        <v>500</v>
      </c>
      <c r="H282" s="17" t="s">
        <v>2975</v>
      </c>
      <c r="I282" s="17" t="s">
        <v>36</v>
      </c>
      <c r="J282" s="17" t="s">
        <v>37</v>
      </c>
      <c r="K282" s="17" t="s">
        <v>2976</v>
      </c>
      <c r="M282" s="17" t="s">
        <v>23</v>
      </c>
    </row>
    <row r="283">
      <c r="A283" s="17" t="s">
        <v>2965</v>
      </c>
      <c r="B283" s="17">
        <v>282.0</v>
      </c>
      <c r="C283" s="17" t="s">
        <v>3251</v>
      </c>
      <c r="D283" s="17" t="s">
        <v>610</v>
      </c>
      <c r="E283" s="17" t="s">
        <v>22</v>
      </c>
      <c r="F283" s="17" t="s">
        <v>2974</v>
      </c>
      <c r="G283" s="17" t="s">
        <v>500</v>
      </c>
      <c r="H283" s="17" t="s">
        <v>2975</v>
      </c>
      <c r="I283" s="17" t="s">
        <v>36</v>
      </c>
      <c r="J283" s="17" t="s">
        <v>37</v>
      </c>
      <c r="K283" s="17" t="s">
        <v>2976</v>
      </c>
      <c r="M283" s="17" t="s">
        <v>23</v>
      </c>
    </row>
    <row r="284">
      <c r="A284" s="17" t="s">
        <v>2965</v>
      </c>
      <c r="B284" s="17">
        <v>283.0</v>
      </c>
      <c r="C284" s="17" t="s">
        <v>3252</v>
      </c>
      <c r="D284" s="17" t="s">
        <v>612</v>
      </c>
      <c r="E284" s="17" t="s">
        <v>22</v>
      </c>
      <c r="F284" s="17" t="s">
        <v>2974</v>
      </c>
      <c r="G284" s="17" t="s">
        <v>500</v>
      </c>
      <c r="H284" s="17" t="s">
        <v>2975</v>
      </c>
      <c r="I284" s="17" t="s">
        <v>36</v>
      </c>
      <c r="J284" s="17" t="s">
        <v>37</v>
      </c>
      <c r="K284" s="17" t="s">
        <v>2976</v>
      </c>
      <c r="M284" s="17" t="s">
        <v>23</v>
      </c>
    </row>
    <row r="285">
      <c r="A285" s="17" t="s">
        <v>2965</v>
      </c>
      <c r="B285" s="17">
        <v>284.0</v>
      </c>
      <c r="C285" s="17" t="s">
        <v>3253</v>
      </c>
      <c r="D285" s="17" t="s">
        <v>614</v>
      </c>
      <c r="E285" s="17" t="s">
        <v>22</v>
      </c>
      <c r="F285" s="17" t="s">
        <v>2974</v>
      </c>
      <c r="G285" s="17" t="s">
        <v>500</v>
      </c>
      <c r="H285" s="17" t="s">
        <v>2975</v>
      </c>
      <c r="I285" s="17" t="s">
        <v>36</v>
      </c>
      <c r="J285" s="17" t="s">
        <v>37</v>
      </c>
      <c r="K285" s="17" t="s">
        <v>2976</v>
      </c>
      <c r="M285" s="17" t="s">
        <v>23</v>
      </c>
    </row>
    <row r="286">
      <c r="A286" s="17" t="s">
        <v>2965</v>
      </c>
      <c r="B286" s="17">
        <v>285.0</v>
      </c>
      <c r="C286" s="17" t="s">
        <v>3254</v>
      </c>
      <c r="D286" s="17" t="s">
        <v>616</v>
      </c>
      <c r="E286" s="17" t="s">
        <v>22</v>
      </c>
      <c r="F286" s="17" t="s">
        <v>2974</v>
      </c>
      <c r="G286" s="17" t="s">
        <v>500</v>
      </c>
      <c r="H286" s="17" t="s">
        <v>2975</v>
      </c>
      <c r="I286" s="17" t="s">
        <v>36</v>
      </c>
      <c r="J286" s="17" t="s">
        <v>37</v>
      </c>
      <c r="K286" s="17" t="s">
        <v>2976</v>
      </c>
      <c r="M286" s="17" t="s">
        <v>23</v>
      </c>
    </row>
    <row r="287">
      <c r="A287" s="17" t="s">
        <v>2965</v>
      </c>
      <c r="B287" s="17">
        <v>286.0</v>
      </c>
      <c r="C287" s="17" t="s">
        <v>3255</v>
      </c>
      <c r="D287" s="17" t="s">
        <v>618</v>
      </c>
      <c r="E287" s="17" t="s">
        <v>22</v>
      </c>
      <c r="F287" s="17" t="s">
        <v>2974</v>
      </c>
      <c r="G287" s="17" t="s">
        <v>500</v>
      </c>
      <c r="H287" s="17" t="s">
        <v>2975</v>
      </c>
      <c r="I287" s="17" t="s">
        <v>36</v>
      </c>
      <c r="J287" s="17" t="s">
        <v>37</v>
      </c>
      <c r="K287" s="17" t="s">
        <v>2976</v>
      </c>
      <c r="M287" s="17" t="s">
        <v>23</v>
      </c>
    </row>
    <row r="288">
      <c r="A288" s="17" t="s">
        <v>2965</v>
      </c>
      <c r="B288" s="17">
        <v>287.0</v>
      </c>
      <c r="C288" s="17" t="s">
        <v>3256</v>
      </c>
      <c r="D288" s="17" t="s">
        <v>620</v>
      </c>
      <c r="E288" s="17" t="s">
        <v>22</v>
      </c>
      <c r="F288" s="17" t="s">
        <v>2974</v>
      </c>
      <c r="G288" s="17" t="s">
        <v>500</v>
      </c>
      <c r="H288" s="17" t="s">
        <v>2975</v>
      </c>
      <c r="I288" s="17" t="s">
        <v>36</v>
      </c>
      <c r="J288" s="17" t="s">
        <v>37</v>
      </c>
      <c r="K288" s="17" t="s">
        <v>2976</v>
      </c>
      <c r="M288" s="17" t="s">
        <v>23</v>
      </c>
    </row>
    <row r="289">
      <c r="A289" s="17" t="s">
        <v>2965</v>
      </c>
      <c r="B289" s="17">
        <v>288.0</v>
      </c>
      <c r="C289" s="17" t="s">
        <v>3257</v>
      </c>
      <c r="D289" s="17" t="s">
        <v>622</v>
      </c>
      <c r="E289" s="17" t="s">
        <v>22</v>
      </c>
      <c r="F289" s="17" t="s">
        <v>2974</v>
      </c>
      <c r="G289" s="17" t="s">
        <v>500</v>
      </c>
      <c r="H289" s="17" t="s">
        <v>2975</v>
      </c>
      <c r="I289" s="17" t="s">
        <v>36</v>
      </c>
      <c r="J289" s="17" t="s">
        <v>37</v>
      </c>
      <c r="K289" s="17" t="s">
        <v>2976</v>
      </c>
      <c r="M289" s="17" t="s">
        <v>23</v>
      </c>
    </row>
    <row r="290">
      <c r="A290" s="17" t="s">
        <v>2965</v>
      </c>
      <c r="B290" s="17">
        <v>289.0</v>
      </c>
      <c r="C290" s="17" t="s">
        <v>3258</v>
      </c>
      <c r="D290" s="17" t="s">
        <v>624</v>
      </c>
      <c r="E290" s="17" t="s">
        <v>22</v>
      </c>
      <c r="F290" s="17" t="s">
        <v>2974</v>
      </c>
      <c r="G290" s="17" t="s">
        <v>500</v>
      </c>
      <c r="H290" s="17" t="s">
        <v>2975</v>
      </c>
      <c r="I290" s="17" t="s">
        <v>36</v>
      </c>
      <c r="J290" s="17" t="s">
        <v>37</v>
      </c>
      <c r="K290" s="17" t="s">
        <v>2976</v>
      </c>
      <c r="M290" s="17" t="s">
        <v>23</v>
      </c>
    </row>
    <row r="291">
      <c r="A291" s="17" t="s">
        <v>2965</v>
      </c>
      <c r="B291" s="17">
        <v>290.0</v>
      </c>
      <c r="C291" s="17" t="s">
        <v>3259</v>
      </c>
      <c r="D291" s="17" t="s">
        <v>626</v>
      </c>
      <c r="E291" s="17" t="s">
        <v>22</v>
      </c>
      <c r="F291" s="17" t="s">
        <v>2974</v>
      </c>
      <c r="G291" s="17" t="s">
        <v>500</v>
      </c>
      <c r="H291" s="17" t="s">
        <v>2975</v>
      </c>
      <c r="I291" s="17" t="s">
        <v>36</v>
      </c>
      <c r="J291" s="17" t="s">
        <v>37</v>
      </c>
      <c r="K291" s="17" t="s">
        <v>2976</v>
      </c>
      <c r="M291" s="17" t="s">
        <v>23</v>
      </c>
    </row>
    <row r="292">
      <c r="A292" s="17" t="s">
        <v>2965</v>
      </c>
      <c r="B292" s="17">
        <v>291.0</v>
      </c>
      <c r="C292" s="17" t="s">
        <v>3260</v>
      </c>
      <c r="D292" s="17" t="s">
        <v>628</v>
      </c>
      <c r="E292" s="17" t="s">
        <v>22</v>
      </c>
      <c r="F292" s="17" t="s">
        <v>2974</v>
      </c>
      <c r="G292" s="17" t="s">
        <v>500</v>
      </c>
      <c r="H292" s="17" t="s">
        <v>2975</v>
      </c>
      <c r="I292" s="17" t="s">
        <v>36</v>
      </c>
      <c r="J292" s="17" t="s">
        <v>37</v>
      </c>
      <c r="K292" s="17" t="s">
        <v>2976</v>
      </c>
      <c r="M292" s="17" t="s">
        <v>23</v>
      </c>
    </row>
    <row r="293">
      <c r="A293" s="17" t="s">
        <v>2965</v>
      </c>
      <c r="B293" s="17">
        <v>292.0</v>
      </c>
      <c r="C293" s="17" t="s">
        <v>3261</v>
      </c>
      <c r="D293" s="17" t="s">
        <v>630</v>
      </c>
      <c r="E293" s="17" t="s">
        <v>22</v>
      </c>
      <c r="F293" s="17" t="s">
        <v>2974</v>
      </c>
      <c r="G293" s="17" t="s">
        <v>500</v>
      </c>
      <c r="H293" s="17" t="s">
        <v>2975</v>
      </c>
      <c r="I293" s="17" t="s">
        <v>36</v>
      </c>
      <c r="J293" s="17" t="s">
        <v>37</v>
      </c>
      <c r="K293" s="17" t="s">
        <v>2976</v>
      </c>
      <c r="M293" s="17" t="s">
        <v>23</v>
      </c>
    </row>
    <row r="294">
      <c r="A294" s="17" t="s">
        <v>2965</v>
      </c>
      <c r="B294" s="17">
        <v>293.0</v>
      </c>
      <c r="C294" s="17" t="s">
        <v>3262</v>
      </c>
      <c r="D294" s="17" t="s">
        <v>632</v>
      </c>
      <c r="E294" s="17" t="s">
        <v>22</v>
      </c>
      <c r="F294" s="17" t="s">
        <v>2974</v>
      </c>
      <c r="G294" s="17" t="s">
        <v>500</v>
      </c>
      <c r="H294" s="17" t="s">
        <v>2975</v>
      </c>
      <c r="I294" s="17" t="s">
        <v>36</v>
      </c>
      <c r="J294" s="17" t="s">
        <v>37</v>
      </c>
      <c r="K294" s="17" t="s">
        <v>2976</v>
      </c>
      <c r="M294" s="17" t="s">
        <v>23</v>
      </c>
    </row>
    <row r="295">
      <c r="A295" s="17" t="s">
        <v>2965</v>
      </c>
      <c r="B295" s="17">
        <v>294.0</v>
      </c>
      <c r="C295" s="17" t="s">
        <v>3263</v>
      </c>
      <c r="D295" s="17" t="s">
        <v>634</v>
      </c>
      <c r="E295" s="17" t="s">
        <v>22</v>
      </c>
      <c r="F295" s="17" t="s">
        <v>2974</v>
      </c>
      <c r="G295" s="17" t="s">
        <v>500</v>
      </c>
      <c r="H295" s="17" t="s">
        <v>2975</v>
      </c>
      <c r="I295" s="17" t="s">
        <v>36</v>
      </c>
      <c r="J295" s="17" t="s">
        <v>37</v>
      </c>
      <c r="K295" s="17" t="s">
        <v>2976</v>
      </c>
      <c r="M295" s="17" t="s">
        <v>23</v>
      </c>
    </row>
    <row r="296">
      <c r="A296" s="17" t="s">
        <v>2965</v>
      </c>
      <c r="B296" s="17">
        <v>295.0</v>
      </c>
      <c r="C296" s="17" t="s">
        <v>3264</v>
      </c>
      <c r="D296" s="17" t="s">
        <v>636</v>
      </c>
      <c r="E296" s="17" t="s">
        <v>22</v>
      </c>
      <c r="F296" s="17" t="s">
        <v>2974</v>
      </c>
      <c r="G296" s="17" t="s">
        <v>500</v>
      </c>
      <c r="H296" s="17" t="s">
        <v>2975</v>
      </c>
      <c r="I296" s="17" t="s">
        <v>36</v>
      </c>
      <c r="J296" s="17" t="s">
        <v>37</v>
      </c>
      <c r="K296" s="17" t="s">
        <v>2976</v>
      </c>
      <c r="M296" s="17" t="s">
        <v>23</v>
      </c>
    </row>
    <row r="297">
      <c r="A297" s="17" t="s">
        <v>2965</v>
      </c>
      <c r="B297" s="17">
        <v>296.0</v>
      </c>
      <c r="C297" s="17" t="s">
        <v>3265</v>
      </c>
      <c r="D297" s="17" t="s">
        <v>641</v>
      </c>
      <c r="E297" s="17" t="s">
        <v>22</v>
      </c>
      <c r="F297" s="17" t="s">
        <v>2974</v>
      </c>
      <c r="G297" s="17" t="s">
        <v>500</v>
      </c>
      <c r="H297" s="17" t="s">
        <v>2975</v>
      </c>
      <c r="I297" s="17" t="s">
        <v>36</v>
      </c>
      <c r="J297" s="17" t="s">
        <v>37</v>
      </c>
      <c r="K297" s="17" t="s">
        <v>2976</v>
      </c>
      <c r="M297" s="17" t="s">
        <v>23</v>
      </c>
    </row>
    <row r="298">
      <c r="A298" s="17" t="s">
        <v>2965</v>
      </c>
      <c r="B298" s="17">
        <v>297.0</v>
      </c>
      <c r="C298" s="17" t="s">
        <v>3266</v>
      </c>
      <c r="D298" s="17" t="s">
        <v>643</v>
      </c>
      <c r="E298" s="17" t="s">
        <v>22</v>
      </c>
      <c r="F298" s="17" t="s">
        <v>2974</v>
      </c>
      <c r="G298" s="17" t="s">
        <v>500</v>
      </c>
      <c r="H298" s="17" t="s">
        <v>2975</v>
      </c>
      <c r="I298" s="17" t="s">
        <v>36</v>
      </c>
      <c r="J298" s="17" t="s">
        <v>37</v>
      </c>
      <c r="K298" s="17" t="s">
        <v>2976</v>
      </c>
      <c r="M298" s="17" t="s">
        <v>23</v>
      </c>
    </row>
    <row r="299">
      <c r="A299" s="17" t="s">
        <v>2965</v>
      </c>
      <c r="B299" s="17">
        <v>298.0</v>
      </c>
      <c r="C299" s="17" t="s">
        <v>3267</v>
      </c>
      <c r="D299" s="17" t="s">
        <v>645</v>
      </c>
      <c r="E299" s="17" t="s">
        <v>22</v>
      </c>
      <c r="F299" s="17" t="s">
        <v>2974</v>
      </c>
      <c r="G299" s="17" t="s">
        <v>500</v>
      </c>
      <c r="H299" s="17" t="s">
        <v>2975</v>
      </c>
      <c r="I299" s="17" t="s">
        <v>36</v>
      </c>
      <c r="J299" s="17" t="s">
        <v>37</v>
      </c>
      <c r="K299" s="17" t="s">
        <v>2976</v>
      </c>
      <c r="M299" s="17" t="s">
        <v>23</v>
      </c>
    </row>
    <row r="300">
      <c r="A300" s="17" t="s">
        <v>2965</v>
      </c>
      <c r="B300" s="17">
        <v>299.0</v>
      </c>
      <c r="C300" s="17" t="s">
        <v>3268</v>
      </c>
      <c r="D300" s="17" t="s">
        <v>647</v>
      </c>
      <c r="E300" s="17" t="s">
        <v>22</v>
      </c>
      <c r="F300" s="17" t="s">
        <v>2974</v>
      </c>
      <c r="G300" s="17" t="s">
        <v>500</v>
      </c>
      <c r="H300" s="17" t="s">
        <v>2975</v>
      </c>
      <c r="I300" s="17" t="s">
        <v>36</v>
      </c>
      <c r="J300" s="17" t="s">
        <v>37</v>
      </c>
      <c r="K300" s="17" t="s">
        <v>2976</v>
      </c>
      <c r="M300" s="17" t="s">
        <v>23</v>
      </c>
    </row>
    <row r="301">
      <c r="A301" s="17" t="s">
        <v>2965</v>
      </c>
      <c r="B301" s="17">
        <v>300.0</v>
      </c>
      <c r="C301" s="17" t="s">
        <v>3269</v>
      </c>
      <c r="D301" s="17" t="s">
        <v>649</v>
      </c>
      <c r="E301" s="17" t="s">
        <v>22</v>
      </c>
      <c r="F301" s="17" t="s">
        <v>2974</v>
      </c>
      <c r="G301" s="17" t="s">
        <v>500</v>
      </c>
      <c r="H301" s="17" t="s">
        <v>2975</v>
      </c>
      <c r="I301" s="17" t="s">
        <v>36</v>
      </c>
      <c r="J301" s="17" t="s">
        <v>37</v>
      </c>
      <c r="K301" s="17" t="s">
        <v>2976</v>
      </c>
      <c r="M301" s="17" t="s">
        <v>23</v>
      </c>
    </row>
    <row r="302">
      <c r="A302" s="17" t="s">
        <v>2965</v>
      </c>
      <c r="B302" s="17">
        <v>301.0</v>
      </c>
      <c r="C302" s="17" t="s">
        <v>3270</v>
      </c>
      <c r="D302" s="17" t="s">
        <v>651</v>
      </c>
      <c r="E302" s="17" t="s">
        <v>22</v>
      </c>
      <c r="F302" s="17" t="s">
        <v>2974</v>
      </c>
      <c r="G302" s="17" t="s">
        <v>500</v>
      </c>
      <c r="H302" s="17" t="s">
        <v>2975</v>
      </c>
      <c r="I302" s="17" t="s">
        <v>36</v>
      </c>
      <c r="J302" s="17" t="s">
        <v>37</v>
      </c>
      <c r="K302" s="17" t="s">
        <v>2976</v>
      </c>
      <c r="M302" s="17" t="s">
        <v>23</v>
      </c>
    </row>
    <row r="303">
      <c r="A303" s="17" t="s">
        <v>2965</v>
      </c>
      <c r="B303" s="17">
        <v>302.0</v>
      </c>
      <c r="C303" s="17" t="s">
        <v>3271</v>
      </c>
      <c r="D303" s="17" t="s">
        <v>653</v>
      </c>
      <c r="E303" s="17" t="s">
        <v>22</v>
      </c>
      <c r="F303" s="17" t="s">
        <v>2974</v>
      </c>
      <c r="G303" s="17" t="s">
        <v>500</v>
      </c>
      <c r="H303" s="17" t="s">
        <v>2975</v>
      </c>
      <c r="I303" s="17" t="s">
        <v>36</v>
      </c>
      <c r="J303" s="17" t="s">
        <v>37</v>
      </c>
      <c r="K303" s="17" t="s">
        <v>2976</v>
      </c>
      <c r="M303" s="17" t="s">
        <v>23</v>
      </c>
    </row>
    <row r="304">
      <c r="A304" s="17" t="s">
        <v>2965</v>
      </c>
      <c r="B304" s="17">
        <v>303.0</v>
      </c>
      <c r="C304" s="17" t="s">
        <v>3272</v>
      </c>
      <c r="D304" s="17" t="s">
        <v>655</v>
      </c>
      <c r="E304" s="17" t="s">
        <v>22</v>
      </c>
      <c r="F304" s="17" t="s">
        <v>2974</v>
      </c>
      <c r="G304" s="17" t="s">
        <v>500</v>
      </c>
      <c r="H304" s="17" t="s">
        <v>2975</v>
      </c>
      <c r="I304" s="17" t="s">
        <v>36</v>
      </c>
      <c r="J304" s="17" t="s">
        <v>37</v>
      </c>
      <c r="K304" s="17" t="s">
        <v>2976</v>
      </c>
      <c r="M304" s="17" t="s">
        <v>23</v>
      </c>
    </row>
    <row r="305">
      <c r="A305" s="17" t="s">
        <v>2965</v>
      </c>
      <c r="B305" s="17">
        <v>304.0</v>
      </c>
      <c r="C305" s="17" t="s">
        <v>3273</v>
      </c>
      <c r="D305" s="17" t="s">
        <v>657</v>
      </c>
      <c r="E305" s="17" t="s">
        <v>22</v>
      </c>
      <c r="F305" s="17" t="s">
        <v>2974</v>
      </c>
      <c r="G305" s="17" t="s">
        <v>500</v>
      </c>
      <c r="H305" s="17" t="s">
        <v>2975</v>
      </c>
      <c r="I305" s="17" t="s">
        <v>36</v>
      </c>
      <c r="J305" s="17" t="s">
        <v>37</v>
      </c>
      <c r="K305" s="17" t="s">
        <v>2976</v>
      </c>
      <c r="M305" s="17" t="s">
        <v>23</v>
      </c>
    </row>
    <row r="306">
      <c r="A306" s="17" t="s">
        <v>2965</v>
      </c>
      <c r="B306" s="17">
        <v>305.0</v>
      </c>
      <c r="C306" s="17" t="s">
        <v>3274</v>
      </c>
      <c r="D306" s="17" t="s">
        <v>659</v>
      </c>
      <c r="E306" s="17" t="s">
        <v>22</v>
      </c>
      <c r="F306" s="17" t="s">
        <v>2974</v>
      </c>
      <c r="G306" s="17" t="s">
        <v>500</v>
      </c>
      <c r="H306" s="17" t="s">
        <v>2975</v>
      </c>
      <c r="I306" s="17" t="s">
        <v>36</v>
      </c>
      <c r="J306" s="17" t="s">
        <v>37</v>
      </c>
      <c r="K306" s="17" t="s">
        <v>2976</v>
      </c>
      <c r="M306" s="17" t="s">
        <v>23</v>
      </c>
    </row>
    <row r="307">
      <c r="A307" s="17" t="s">
        <v>2965</v>
      </c>
      <c r="B307" s="17">
        <v>306.0</v>
      </c>
      <c r="C307" s="17" t="s">
        <v>3275</v>
      </c>
      <c r="D307" s="17" t="s">
        <v>661</v>
      </c>
      <c r="E307" s="17" t="s">
        <v>22</v>
      </c>
      <c r="F307" s="17" t="s">
        <v>2974</v>
      </c>
      <c r="G307" s="17" t="s">
        <v>500</v>
      </c>
      <c r="H307" s="17" t="s">
        <v>2975</v>
      </c>
      <c r="I307" s="17" t="s">
        <v>36</v>
      </c>
      <c r="J307" s="17" t="s">
        <v>37</v>
      </c>
      <c r="K307" s="17" t="s">
        <v>2976</v>
      </c>
      <c r="M307" s="17" t="s">
        <v>23</v>
      </c>
    </row>
    <row r="308">
      <c r="A308" s="17" t="s">
        <v>2965</v>
      </c>
      <c r="B308" s="17">
        <v>307.0</v>
      </c>
      <c r="C308" s="17" t="s">
        <v>3276</v>
      </c>
      <c r="D308" s="17" t="s">
        <v>663</v>
      </c>
      <c r="E308" s="17" t="s">
        <v>22</v>
      </c>
      <c r="F308" s="17" t="s">
        <v>2974</v>
      </c>
      <c r="G308" s="17" t="s">
        <v>500</v>
      </c>
      <c r="H308" s="17" t="s">
        <v>2975</v>
      </c>
      <c r="I308" s="17" t="s">
        <v>36</v>
      </c>
      <c r="J308" s="17" t="s">
        <v>37</v>
      </c>
      <c r="K308" s="17" t="s">
        <v>2976</v>
      </c>
      <c r="M308" s="17" t="s">
        <v>23</v>
      </c>
    </row>
    <row r="309">
      <c r="A309" s="17" t="s">
        <v>2965</v>
      </c>
      <c r="B309" s="17">
        <v>308.0</v>
      </c>
      <c r="C309" s="17" t="s">
        <v>3277</v>
      </c>
      <c r="D309" s="17" t="s">
        <v>665</v>
      </c>
      <c r="E309" s="17" t="s">
        <v>22</v>
      </c>
      <c r="F309" s="17" t="s">
        <v>2974</v>
      </c>
      <c r="G309" s="17" t="s">
        <v>500</v>
      </c>
      <c r="H309" s="17" t="s">
        <v>2975</v>
      </c>
      <c r="I309" s="17" t="s">
        <v>36</v>
      </c>
      <c r="J309" s="17" t="s">
        <v>37</v>
      </c>
      <c r="K309" s="17" t="s">
        <v>2976</v>
      </c>
      <c r="M309" s="17" t="s">
        <v>23</v>
      </c>
    </row>
    <row r="310">
      <c r="A310" s="17" t="s">
        <v>2965</v>
      </c>
      <c r="B310" s="17">
        <v>309.0</v>
      </c>
      <c r="C310" s="17" t="s">
        <v>3278</v>
      </c>
      <c r="D310" s="17" t="s">
        <v>667</v>
      </c>
      <c r="E310" s="17" t="s">
        <v>22</v>
      </c>
      <c r="F310" s="17" t="s">
        <v>2974</v>
      </c>
      <c r="G310" s="17" t="s">
        <v>500</v>
      </c>
      <c r="H310" s="17" t="s">
        <v>2975</v>
      </c>
      <c r="I310" s="17" t="s">
        <v>36</v>
      </c>
      <c r="J310" s="17" t="s">
        <v>37</v>
      </c>
      <c r="K310" s="17" t="s">
        <v>2976</v>
      </c>
      <c r="M310" s="17" t="s">
        <v>23</v>
      </c>
    </row>
    <row r="311">
      <c r="A311" s="17" t="s">
        <v>2965</v>
      </c>
      <c r="B311" s="17">
        <v>310.0</v>
      </c>
      <c r="C311" s="17" t="s">
        <v>3279</v>
      </c>
      <c r="D311" s="17" t="s">
        <v>669</v>
      </c>
      <c r="E311" s="17" t="s">
        <v>22</v>
      </c>
      <c r="F311" s="17" t="s">
        <v>2974</v>
      </c>
      <c r="G311" s="17" t="s">
        <v>500</v>
      </c>
      <c r="H311" s="17" t="s">
        <v>2975</v>
      </c>
      <c r="I311" s="17" t="s">
        <v>36</v>
      </c>
      <c r="J311" s="17" t="s">
        <v>37</v>
      </c>
      <c r="K311" s="17" t="s">
        <v>2976</v>
      </c>
      <c r="M311" s="17" t="s">
        <v>23</v>
      </c>
    </row>
    <row r="312">
      <c r="A312" s="17" t="s">
        <v>2965</v>
      </c>
      <c r="B312" s="17">
        <v>311.0</v>
      </c>
      <c r="C312" s="17" t="s">
        <v>3280</v>
      </c>
      <c r="D312" s="17" t="s">
        <v>671</v>
      </c>
      <c r="E312" s="17" t="s">
        <v>22</v>
      </c>
      <c r="F312" s="17" t="s">
        <v>2974</v>
      </c>
      <c r="G312" s="17" t="s">
        <v>500</v>
      </c>
      <c r="H312" s="17" t="s">
        <v>2975</v>
      </c>
      <c r="I312" s="17" t="s">
        <v>36</v>
      </c>
      <c r="J312" s="17" t="s">
        <v>37</v>
      </c>
      <c r="K312" s="17" t="s">
        <v>2976</v>
      </c>
      <c r="M312" s="17" t="s">
        <v>23</v>
      </c>
    </row>
    <row r="313">
      <c r="A313" s="17" t="s">
        <v>2965</v>
      </c>
      <c r="B313" s="17">
        <v>312.0</v>
      </c>
      <c r="C313" s="17" t="s">
        <v>3281</v>
      </c>
      <c r="D313" s="17" t="s">
        <v>673</v>
      </c>
      <c r="E313" s="17" t="s">
        <v>22</v>
      </c>
      <c r="F313" s="17" t="s">
        <v>2974</v>
      </c>
      <c r="G313" s="17" t="s">
        <v>500</v>
      </c>
      <c r="H313" s="17" t="s">
        <v>2975</v>
      </c>
      <c r="I313" s="17" t="s">
        <v>36</v>
      </c>
      <c r="J313" s="17" t="s">
        <v>37</v>
      </c>
      <c r="K313" s="17" t="s">
        <v>2976</v>
      </c>
      <c r="M313" s="17" t="s">
        <v>23</v>
      </c>
    </row>
    <row r="314">
      <c r="A314" s="17" t="s">
        <v>2965</v>
      </c>
      <c r="B314" s="17">
        <v>313.0</v>
      </c>
      <c r="C314" s="17" t="s">
        <v>3282</v>
      </c>
      <c r="D314" s="17" t="s">
        <v>675</v>
      </c>
      <c r="E314" s="17" t="s">
        <v>22</v>
      </c>
      <c r="F314" s="17" t="s">
        <v>2974</v>
      </c>
      <c r="G314" s="17" t="s">
        <v>500</v>
      </c>
      <c r="H314" s="17" t="s">
        <v>2975</v>
      </c>
      <c r="I314" s="17" t="s">
        <v>36</v>
      </c>
      <c r="J314" s="17" t="s">
        <v>37</v>
      </c>
      <c r="K314" s="17" t="s">
        <v>2976</v>
      </c>
      <c r="M314" s="17" t="s">
        <v>23</v>
      </c>
    </row>
    <row r="315">
      <c r="A315" s="17" t="s">
        <v>2965</v>
      </c>
      <c r="B315" s="17">
        <v>314.0</v>
      </c>
      <c r="C315" s="17" t="s">
        <v>3283</v>
      </c>
      <c r="D315" s="17" t="s">
        <v>677</v>
      </c>
      <c r="E315" s="17" t="s">
        <v>22</v>
      </c>
      <c r="F315" s="17" t="s">
        <v>2974</v>
      </c>
      <c r="G315" s="17" t="s">
        <v>500</v>
      </c>
      <c r="H315" s="17" t="s">
        <v>2975</v>
      </c>
      <c r="I315" s="17" t="s">
        <v>36</v>
      </c>
      <c r="J315" s="17" t="s">
        <v>37</v>
      </c>
      <c r="K315" s="17" t="s">
        <v>2976</v>
      </c>
      <c r="M315" s="17" t="s">
        <v>23</v>
      </c>
    </row>
    <row r="316">
      <c r="A316" s="17" t="s">
        <v>2965</v>
      </c>
      <c r="B316" s="17">
        <v>315.0</v>
      </c>
      <c r="C316" s="17" t="s">
        <v>3284</v>
      </c>
      <c r="D316" s="17" t="s">
        <v>679</v>
      </c>
      <c r="E316" s="17" t="s">
        <v>22</v>
      </c>
      <c r="F316" s="17" t="s">
        <v>2974</v>
      </c>
      <c r="G316" s="17" t="s">
        <v>500</v>
      </c>
      <c r="H316" s="17" t="s">
        <v>2975</v>
      </c>
      <c r="I316" s="17" t="s">
        <v>36</v>
      </c>
      <c r="J316" s="17" t="s">
        <v>37</v>
      </c>
      <c r="K316" s="17" t="s">
        <v>2976</v>
      </c>
      <c r="M316" s="17" t="s">
        <v>23</v>
      </c>
    </row>
    <row r="317">
      <c r="A317" s="17" t="s">
        <v>2965</v>
      </c>
      <c r="B317" s="17">
        <v>316.0</v>
      </c>
      <c r="C317" s="17" t="s">
        <v>3285</v>
      </c>
      <c r="D317" s="17" t="s">
        <v>681</v>
      </c>
      <c r="E317" s="17" t="s">
        <v>22</v>
      </c>
      <c r="F317" s="17" t="s">
        <v>2974</v>
      </c>
      <c r="G317" s="17" t="s">
        <v>500</v>
      </c>
      <c r="H317" s="17" t="s">
        <v>2975</v>
      </c>
      <c r="I317" s="17" t="s">
        <v>36</v>
      </c>
      <c r="J317" s="17" t="s">
        <v>37</v>
      </c>
      <c r="K317" s="17" t="s">
        <v>2976</v>
      </c>
      <c r="M317" s="17" t="s">
        <v>23</v>
      </c>
    </row>
    <row r="318">
      <c r="A318" s="17" t="s">
        <v>2965</v>
      </c>
      <c r="B318" s="17">
        <v>317.0</v>
      </c>
      <c r="C318" s="17" t="s">
        <v>3286</v>
      </c>
      <c r="D318" s="17" t="s">
        <v>683</v>
      </c>
      <c r="E318" s="17" t="s">
        <v>22</v>
      </c>
      <c r="F318" s="17" t="s">
        <v>2974</v>
      </c>
      <c r="G318" s="17" t="s">
        <v>500</v>
      </c>
      <c r="H318" s="17" t="s">
        <v>2975</v>
      </c>
      <c r="I318" s="17" t="s">
        <v>36</v>
      </c>
      <c r="J318" s="17" t="s">
        <v>37</v>
      </c>
      <c r="K318" s="17" t="s">
        <v>2976</v>
      </c>
      <c r="M318" s="17" t="s">
        <v>23</v>
      </c>
    </row>
    <row r="319">
      <c r="A319" s="17" t="s">
        <v>2965</v>
      </c>
      <c r="B319" s="17">
        <v>318.0</v>
      </c>
      <c r="C319" s="17" t="s">
        <v>3287</v>
      </c>
      <c r="D319" s="17" t="s">
        <v>685</v>
      </c>
      <c r="E319" s="17" t="s">
        <v>22</v>
      </c>
      <c r="F319" s="17" t="s">
        <v>2974</v>
      </c>
      <c r="G319" s="17" t="s">
        <v>500</v>
      </c>
      <c r="H319" s="17" t="s">
        <v>2975</v>
      </c>
      <c r="I319" s="17" t="s">
        <v>36</v>
      </c>
      <c r="J319" s="17" t="s">
        <v>37</v>
      </c>
      <c r="K319" s="17" t="s">
        <v>2976</v>
      </c>
      <c r="M319" s="17" t="s">
        <v>23</v>
      </c>
    </row>
    <row r="320">
      <c r="A320" s="17" t="s">
        <v>2965</v>
      </c>
      <c r="B320" s="17">
        <v>319.0</v>
      </c>
      <c r="C320" s="17" t="s">
        <v>3288</v>
      </c>
      <c r="D320" s="17" t="s">
        <v>687</v>
      </c>
      <c r="E320" s="17" t="s">
        <v>22</v>
      </c>
      <c r="F320" s="17" t="s">
        <v>2974</v>
      </c>
      <c r="G320" s="17" t="s">
        <v>500</v>
      </c>
      <c r="H320" s="17" t="s">
        <v>2975</v>
      </c>
      <c r="I320" s="17" t="s">
        <v>36</v>
      </c>
      <c r="J320" s="17" t="s">
        <v>37</v>
      </c>
      <c r="K320" s="17" t="s">
        <v>2976</v>
      </c>
      <c r="M320" s="17" t="s">
        <v>23</v>
      </c>
    </row>
    <row r="321">
      <c r="A321" s="17" t="s">
        <v>2965</v>
      </c>
      <c r="B321" s="17">
        <v>320.0</v>
      </c>
      <c r="C321" s="17" t="s">
        <v>3289</v>
      </c>
      <c r="D321" s="17" t="s">
        <v>689</v>
      </c>
      <c r="E321" s="17" t="s">
        <v>22</v>
      </c>
      <c r="F321" s="17" t="s">
        <v>2974</v>
      </c>
      <c r="G321" s="17" t="s">
        <v>500</v>
      </c>
      <c r="H321" s="17" t="s">
        <v>2975</v>
      </c>
      <c r="I321" s="17" t="s">
        <v>36</v>
      </c>
      <c r="J321" s="17" t="s">
        <v>37</v>
      </c>
      <c r="K321" s="17" t="s">
        <v>2976</v>
      </c>
      <c r="M321" s="17" t="s">
        <v>23</v>
      </c>
    </row>
    <row r="322">
      <c r="A322" s="17" t="s">
        <v>2965</v>
      </c>
      <c r="B322" s="17">
        <v>321.0</v>
      </c>
      <c r="C322" s="17" t="s">
        <v>3290</v>
      </c>
      <c r="D322" s="17" t="s">
        <v>691</v>
      </c>
      <c r="E322" s="17" t="s">
        <v>22</v>
      </c>
      <c r="F322" s="17" t="s">
        <v>2974</v>
      </c>
      <c r="G322" s="17" t="s">
        <v>500</v>
      </c>
      <c r="H322" s="17" t="s">
        <v>2975</v>
      </c>
      <c r="I322" s="17" t="s">
        <v>36</v>
      </c>
      <c r="J322" s="17" t="s">
        <v>37</v>
      </c>
      <c r="K322" s="17" t="s">
        <v>2976</v>
      </c>
      <c r="M322" s="17" t="s">
        <v>23</v>
      </c>
    </row>
    <row r="323">
      <c r="A323" s="17" t="s">
        <v>2965</v>
      </c>
      <c r="B323" s="17">
        <v>322.0</v>
      </c>
      <c r="C323" s="17" t="s">
        <v>3291</v>
      </c>
      <c r="D323" s="17" t="s">
        <v>693</v>
      </c>
      <c r="E323" s="17" t="s">
        <v>22</v>
      </c>
      <c r="F323" s="17" t="s">
        <v>2974</v>
      </c>
      <c r="G323" s="17" t="s">
        <v>500</v>
      </c>
      <c r="H323" s="17" t="s">
        <v>2975</v>
      </c>
      <c r="I323" s="17" t="s">
        <v>36</v>
      </c>
      <c r="J323" s="17" t="s">
        <v>37</v>
      </c>
      <c r="K323" s="17" t="s">
        <v>2976</v>
      </c>
      <c r="M323" s="17" t="s">
        <v>23</v>
      </c>
    </row>
    <row r="324">
      <c r="A324" s="17" t="s">
        <v>2965</v>
      </c>
      <c r="B324" s="17">
        <v>323.0</v>
      </c>
      <c r="C324" s="17" t="s">
        <v>3292</v>
      </c>
      <c r="D324" s="17" t="s">
        <v>695</v>
      </c>
      <c r="E324" s="17" t="s">
        <v>22</v>
      </c>
      <c r="F324" s="17" t="s">
        <v>2974</v>
      </c>
      <c r="G324" s="17" t="s">
        <v>500</v>
      </c>
      <c r="H324" s="17" t="s">
        <v>2975</v>
      </c>
      <c r="I324" s="17" t="s">
        <v>36</v>
      </c>
      <c r="J324" s="17" t="s">
        <v>37</v>
      </c>
      <c r="K324" s="17" t="s">
        <v>2976</v>
      </c>
      <c r="M324" s="17" t="s">
        <v>23</v>
      </c>
    </row>
    <row r="325">
      <c r="A325" s="17" t="s">
        <v>2965</v>
      </c>
      <c r="B325" s="17">
        <v>324.0</v>
      </c>
      <c r="C325" s="17" t="s">
        <v>3293</v>
      </c>
      <c r="D325" s="17" t="s">
        <v>697</v>
      </c>
      <c r="E325" s="17" t="s">
        <v>22</v>
      </c>
      <c r="F325" s="17" t="s">
        <v>2974</v>
      </c>
      <c r="G325" s="17" t="s">
        <v>500</v>
      </c>
      <c r="H325" s="17" t="s">
        <v>2975</v>
      </c>
      <c r="I325" s="17" t="s">
        <v>36</v>
      </c>
      <c r="J325" s="17" t="s">
        <v>37</v>
      </c>
      <c r="K325" s="17" t="s">
        <v>2976</v>
      </c>
      <c r="M325" s="17" t="s">
        <v>23</v>
      </c>
    </row>
    <row r="326">
      <c r="A326" s="17" t="s">
        <v>2965</v>
      </c>
      <c r="B326" s="17">
        <v>325.0</v>
      </c>
      <c r="C326" s="17" t="s">
        <v>3294</v>
      </c>
      <c r="D326" s="17" t="s">
        <v>699</v>
      </c>
      <c r="E326" s="17" t="s">
        <v>22</v>
      </c>
      <c r="F326" s="17" t="s">
        <v>2974</v>
      </c>
      <c r="G326" s="17" t="s">
        <v>500</v>
      </c>
      <c r="H326" s="17" t="s">
        <v>2975</v>
      </c>
      <c r="I326" s="17" t="s">
        <v>36</v>
      </c>
      <c r="J326" s="17" t="s">
        <v>37</v>
      </c>
      <c r="K326" s="17" t="s">
        <v>2976</v>
      </c>
      <c r="M326" s="17" t="s">
        <v>23</v>
      </c>
    </row>
    <row r="327">
      <c r="A327" s="17" t="s">
        <v>2965</v>
      </c>
      <c r="B327" s="17">
        <v>326.0</v>
      </c>
      <c r="C327" s="17" t="s">
        <v>3295</v>
      </c>
      <c r="D327" s="17" t="s">
        <v>701</v>
      </c>
      <c r="E327" s="17" t="s">
        <v>22</v>
      </c>
      <c r="F327" s="17" t="s">
        <v>2974</v>
      </c>
      <c r="G327" s="17" t="s">
        <v>500</v>
      </c>
      <c r="H327" s="17" t="s">
        <v>2975</v>
      </c>
      <c r="I327" s="17" t="s">
        <v>36</v>
      </c>
      <c r="J327" s="17" t="s">
        <v>37</v>
      </c>
      <c r="K327" s="17" t="s">
        <v>2976</v>
      </c>
      <c r="M327" s="17" t="s">
        <v>23</v>
      </c>
    </row>
    <row r="328">
      <c r="A328" s="17" t="s">
        <v>2965</v>
      </c>
      <c r="B328" s="17">
        <v>327.0</v>
      </c>
      <c r="C328" s="17" t="s">
        <v>3296</v>
      </c>
      <c r="D328" s="17" t="s">
        <v>703</v>
      </c>
      <c r="E328" s="17" t="s">
        <v>22</v>
      </c>
      <c r="F328" s="17" t="s">
        <v>2974</v>
      </c>
      <c r="G328" s="17" t="s">
        <v>500</v>
      </c>
      <c r="H328" s="17" t="s">
        <v>2975</v>
      </c>
      <c r="I328" s="17" t="s">
        <v>36</v>
      </c>
      <c r="J328" s="17" t="s">
        <v>37</v>
      </c>
      <c r="K328" s="17" t="s">
        <v>2976</v>
      </c>
      <c r="M328" s="17" t="s">
        <v>23</v>
      </c>
    </row>
    <row r="329">
      <c r="A329" s="17" t="s">
        <v>2965</v>
      </c>
      <c r="B329" s="17">
        <v>328.0</v>
      </c>
      <c r="C329" s="17" t="s">
        <v>3297</v>
      </c>
      <c r="D329" s="17" t="s">
        <v>705</v>
      </c>
      <c r="E329" s="17" t="s">
        <v>22</v>
      </c>
      <c r="F329" s="17" t="s">
        <v>2974</v>
      </c>
      <c r="G329" s="17" t="s">
        <v>500</v>
      </c>
      <c r="H329" s="17" t="s">
        <v>2975</v>
      </c>
      <c r="I329" s="17" t="s">
        <v>36</v>
      </c>
      <c r="J329" s="17" t="s">
        <v>37</v>
      </c>
      <c r="K329" s="17" t="s">
        <v>2976</v>
      </c>
      <c r="M329" s="17" t="s">
        <v>23</v>
      </c>
    </row>
    <row r="330">
      <c r="A330" s="17" t="s">
        <v>2965</v>
      </c>
      <c r="B330" s="17">
        <v>329.0</v>
      </c>
      <c r="C330" s="17" t="s">
        <v>3298</v>
      </c>
      <c r="D330" s="17" t="s">
        <v>707</v>
      </c>
      <c r="E330" s="17" t="s">
        <v>22</v>
      </c>
      <c r="F330" s="17" t="s">
        <v>2974</v>
      </c>
      <c r="G330" s="17" t="s">
        <v>500</v>
      </c>
      <c r="H330" s="17" t="s">
        <v>2975</v>
      </c>
      <c r="I330" s="17" t="s">
        <v>36</v>
      </c>
      <c r="J330" s="17" t="s">
        <v>37</v>
      </c>
      <c r="K330" s="17" t="s">
        <v>2976</v>
      </c>
      <c r="M330" s="17" t="s">
        <v>23</v>
      </c>
    </row>
    <row r="331">
      <c r="A331" s="17" t="s">
        <v>2965</v>
      </c>
      <c r="B331" s="17">
        <v>330.0</v>
      </c>
      <c r="C331" s="17" t="s">
        <v>3299</v>
      </c>
      <c r="D331" s="17" t="s">
        <v>709</v>
      </c>
      <c r="E331" s="17" t="s">
        <v>22</v>
      </c>
      <c r="F331" s="17" t="s">
        <v>2974</v>
      </c>
      <c r="G331" s="17" t="s">
        <v>500</v>
      </c>
      <c r="H331" s="17" t="s">
        <v>2975</v>
      </c>
      <c r="I331" s="17" t="s">
        <v>36</v>
      </c>
      <c r="J331" s="17" t="s">
        <v>37</v>
      </c>
      <c r="K331" s="17" t="s">
        <v>2976</v>
      </c>
      <c r="M331" s="17" t="s">
        <v>23</v>
      </c>
    </row>
    <row r="332">
      <c r="A332" s="17" t="s">
        <v>2965</v>
      </c>
      <c r="B332" s="17">
        <v>331.0</v>
      </c>
      <c r="C332" s="17" t="s">
        <v>3300</v>
      </c>
      <c r="D332" s="17" t="s">
        <v>711</v>
      </c>
      <c r="E332" s="17" t="s">
        <v>22</v>
      </c>
      <c r="F332" s="17" t="s">
        <v>2974</v>
      </c>
      <c r="G332" s="17" t="s">
        <v>500</v>
      </c>
      <c r="H332" s="17" t="s">
        <v>2975</v>
      </c>
      <c r="I332" s="17" t="s">
        <v>36</v>
      </c>
      <c r="J332" s="17" t="s">
        <v>37</v>
      </c>
      <c r="K332" s="17" t="s">
        <v>2976</v>
      </c>
      <c r="M332" s="17" t="s">
        <v>23</v>
      </c>
    </row>
    <row r="333">
      <c r="A333" s="17" t="s">
        <v>2965</v>
      </c>
      <c r="B333" s="17">
        <v>332.0</v>
      </c>
      <c r="C333" s="17" t="s">
        <v>3301</v>
      </c>
      <c r="D333" s="17" t="s">
        <v>713</v>
      </c>
      <c r="E333" s="17" t="s">
        <v>22</v>
      </c>
      <c r="F333" s="17" t="s">
        <v>2974</v>
      </c>
      <c r="G333" s="17" t="s">
        <v>500</v>
      </c>
      <c r="H333" s="17" t="s">
        <v>2975</v>
      </c>
      <c r="I333" s="17" t="s">
        <v>36</v>
      </c>
      <c r="J333" s="17" t="s">
        <v>37</v>
      </c>
      <c r="K333" s="17" t="s">
        <v>2976</v>
      </c>
      <c r="M333" s="17" t="s">
        <v>23</v>
      </c>
    </row>
    <row r="334">
      <c r="A334" s="17" t="s">
        <v>2965</v>
      </c>
      <c r="B334" s="17">
        <v>333.0</v>
      </c>
      <c r="C334" s="17" t="s">
        <v>3302</v>
      </c>
      <c r="D334" s="17" t="s">
        <v>715</v>
      </c>
      <c r="E334" s="17" t="s">
        <v>22</v>
      </c>
      <c r="F334" s="17" t="s">
        <v>2974</v>
      </c>
      <c r="G334" s="17" t="s">
        <v>500</v>
      </c>
      <c r="H334" s="17" t="s">
        <v>2975</v>
      </c>
      <c r="I334" s="17" t="s">
        <v>36</v>
      </c>
      <c r="J334" s="17" t="s">
        <v>37</v>
      </c>
      <c r="K334" s="17" t="s">
        <v>2976</v>
      </c>
      <c r="M334" s="17" t="s">
        <v>23</v>
      </c>
    </row>
    <row r="335">
      <c r="A335" s="17" t="s">
        <v>2965</v>
      </c>
      <c r="B335" s="17">
        <v>334.0</v>
      </c>
      <c r="C335" s="17" t="s">
        <v>3303</v>
      </c>
      <c r="D335" s="17" t="s">
        <v>717</v>
      </c>
      <c r="E335" s="17" t="s">
        <v>22</v>
      </c>
      <c r="F335" s="17" t="s">
        <v>2974</v>
      </c>
      <c r="G335" s="17" t="s">
        <v>500</v>
      </c>
      <c r="H335" s="17" t="s">
        <v>2975</v>
      </c>
      <c r="I335" s="17" t="s">
        <v>36</v>
      </c>
      <c r="J335" s="17" t="s">
        <v>37</v>
      </c>
      <c r="K335" s="17" t="s">
        <v>2976</v>
      </c>
      <c r="M335" s="17" t="s">
        <v>23</v>
      </c>
    </row>
    <row r="336">
      <c r="A336" s="17" t="s">
        <v>2965</v>
      </c>
      <c r="B336" s="17">
        <v>335.0</v>
      </c>
      <c r="C336" s="17" t="s">
        <v>3304</v>
      </c>
      <c r="D336" s="17" t="s">
        <v>719</v>
      </c>
      <c r="E336" s="17" t="s">
        <v>22</v>
      </c>
      <c r="F336" s="17" t="s">
        <v>2974</v>
      </c>
      <c r="G336" s="17" t="s">
        <v>500</v>
      </c>
      <c r="H336" s="17" t="s">
        <v>2975</v>
      </c>
      <c r="I336" s="17" t="s">
        <v>36</v>
      </c>
      <c r="J336" s="17" t="s">
        <v>37</v>
      </c>
      <c r="K336" s="17" t="s">
        <v>2976</v>
      </c>
      <c r="M336" s="17" t="s">
        <v>23</v>
      </c>
    </row>
    <row r="337">
      <c r="A337" s="17" t="s">
        <v>2965</v>
      </c>
      <c r="B337" s="17">
        <v>336.0</v>
      </c>
      <c r="C337" s="17" t="s">
        <v>3305</v>
      </c>
      <c r="D337" s="17" t="s">
        <v>721</v>
      </c>
      <c r="E337" s="17" t="s">
        <v>22</v>
      </c>
      <c r="F337" s="17" t="s">
        <v>2974</v>
      </c>
      <c r="G337" s="17" t="s">
        <v>500</v>
      </c>
      <c r="H337" s="17" t="s">
        <v>2975</v>
      </c>
      <c r="I337" s="17" t="s">
        <v>36</v>
      </c>
      <c r="J337" s="17" t="s">
        <v>37</v>
      </c>
      <c r="K337" s="17" t="s">
        <v>2976</v>
      </c>
      <c r="M337" s="17" t="s">
        <v>23</v>
      </c>
    </row>
    <row r="338">
      <c r="A338" s="17" t="s">
        <v>2965</v>
      </c>
      <c r="B338" s="17">
        <v>337.0</v>
      </c>
      <c r="C338" s="17" t="s">
        <v>3306</v>
      </c>
      <c r="D338" s="17" t="s">
        <v>723</v>
      </c>
      <c r="E338" s="17" t="s">
        <v>22</v>
      </c>
      <c r="F338" s="17" t="s">
        <v>2974</v>
      </c>
      <c r="G338" s="17" t="s">
        <v>500</v>
      </c>
      <c r="H338" s="17" t="s">
        <v>2975</v>
      </c>
      <c r="I338" s="17" t="s">
        <v>36</v>
      </c>
      <c r="J338" s="17" t="s">
        <v>37</v>
      </c>
      <c r="K338" s="17" t="s">
        <v>2976</v>
      </c>
      <c r="M338" s="17" t="s">
        <v>23</v>
      </c>
    </row>
    <row r="339">
      <c r="A339" s="17" t="s">
        <v>2965</v>
      </c>
      <c r="B339" s="17">
        <v>338.0</v>
      </c>
      <c r="C339" s="17" t="s">
        <v>3307</v>
      </c>
      <c r="D339" s="17" t="s">
        <v>725</v>
      </c>
      <c r="E339" s="17" t="s">
        <v>22</v>
      </c>
      <c r="F339" s="17" t="s">
        <v>2974</v>
      </c>
      <c r="G339" s="17" t="s">
        <v>500</v>
      </c>
      <c r="H339" s="17" t="s">
        <v>2975</v>
      </c>
      <c r="I339" s="17" t="s">
        <v>36</v>
      </c>
      <c r="J339" s="17" t="s">
        <v>37</v>
      </c>
      <c r="K339" s="17" t="s">
        <v>2976</v>
      </c>
      <c r="M339" s="17" t="s">
        <v>23</v>
      </c>
    </row>
    <row r="340">
      <c r="A340" s="17" t="s">
        <v>2965</v>
      </c>
      <c r="B340" s="17">
        <v>339.0</v>
      </c>
      <c r="C340" s="17" t="s">
        <v>3308</v>
      </c>
      <c r="D340" s="17" t="s">
        <v>727</v>
      </c>
      <c r="E340" s="17" t="s">
        <v>22</v>
      </c>
      <c r="F340" s="17" t="s">
        <v>2974</v>
      </c>
      <c r="G340" s="17" t="s">
        <v>500</v>
      </c>
      <c r="H340" s="17" t="s">
        <v>2975</v>
      </c>
      <c r="I340" s="17" t="s">
        <v>36</v>
      </c>
      <c r="J340" s="17" t="s">
        <v>37</v>
      </c>
      <c r="K340" s="17" t="s">
        <v>2976</v>
      </c>
      <c r="M340" s="17" t="s">
        <v>23</v>
      </c>
    </row>
    <row r="341">
      <c r="A341" s="17" t="s">
        <v>2965</v>
      </c>
      <c r="B341" s="17">
        <v>340.0</v>
      </c>
      <c r="C341" s="17" t="s">
        <v>3309</v>
      </c>
      <c r="D341" s="17" t="s">
        <v>729</v>
      </c>
      <c r="E341" s="17" t="s">
        <v>22</v>
      </c>
      <c r="F341" s="17" t="s">
        <v>2974</v>
      </c>
      <c r="G341" s="17" t="s">
        <v>500</v>
      </c>
      <c r="H341" s="17" t="s">
        <v>2975</v>
      </c>
      <c r="I341" s="17" t="s">
        <v>36</v>
      </c>
      <c r="J341" s="17" t="s">
        <v>37</v>
      </c>
      <c r="K341" s="17" t="s">
        <v>2976</v>
      </c>
      <c r="M341" s="17" t="s">
        <v>23</v>
      </c>
    </row>
    <row r="342">
      <c r="A342" s="17" t="s">
        <v>2965</v>
      </c>
      <c r="B342" s="17">
        <v>341.0</v>
      </c>
      <c r="C342" s="17" t="s">
        <v>3310</v>
      </c>
      <c r="D342" s="17" t="s">
        <v>731</v>
      </c>
      <c r="E342" s="17" t="s">
        <v>22</v>
      </c>
      <c r="F342" s="17" t="s">
        <v>2974</v>
      </c>
      <c r="G342" s="17" t="s">
        <v>500</v>
      </c>
      <c r="H342" s="17" t="s">
        <v>2975</v>
      </c>
      <c r="I342" s="17" t="s">
        <v>36</v>
      </c>
      <c r="J342" s="17" t="s">
        <v>37</v>
      </c>
      <c r="K342" s="17" t="s">
        <v>2976</v>
      </c>
      <c r="M342" s="17" t="s">
        <v>23</v>
      </c>
    </row>
    <row r="343">
      <c r="A343" s="17" t="s">
        <v>2965</v>
      </c>
      <c r="B343" s="17">
        <v>342.0</v>
      </c>
      <c r="C343" s="17" t="s">
        <v>3311</v>
      </c>
      <c r="D343" s="17" t="s">
        <v>733</v>
      </c>
      <c r="E343" s="17" t="s">
        <v>22</v>
      </c>
      <c r="F343" s="17" t="s">
        <v>2974</v>
      </c>
      <c r="G343" s="17" t="s">
        <v>500</v>
      </c>
      <c r="H343" s="17" t="s">
        <v>2975</v>
      </c>
      <c r="I343" s="17" t="s">
        <v>36</v>
      </c>
      <c r="J343" s="17" t="s">
        <v>37</v>
      </c>
      <c r="K343" s="17" t="s">
        <v>2976</v>
      </c>
      <c r="M343" s="17" t="s">
        <v>23</v>
      </c>
    </row>
    <row r="344">
      <c r="A344" s="17" t="s">
        <v>2965</v>
      </c>
      <c r="B344" s="17">
        <v>343.0</v>
      </c>
      <c r="C344" s="17" t="s">
        <v>3312</v>
      </c>
      <c r="D344" s="17" t="s">
        <v>735</v>
      </c>
      <c r="E344" s="17" t="s">
        <v>22</v>
      </c>
      <c r="F344" s="17" t="s">
        <v>2974</v>
      </c>
      <c r="G344" s="17" t="s">
        <v>500</v>
      </c>
      <c r="H344" s="17" t="s">
        <v>2975</v>
      </c>
      <c r="I344" s="17" t="s">
        <v>36</v>
      </c>
      <c r="J344" s="17" t="s">
        <v>37</v>
      </c>
      <c r="K344" s="17" t="s">
        <v>2976</v>
      </c>
      <c r="M344" s="17" t="s">
        <v>23</v>
      </c>
    </row>
    <row r="345">
      <c r="A345" s="17" t="s">
        <v>2965</v>
      </c>
      <c r="B345" s="17">
        <v>344.0</v>
      </c>
      <c r="C345" s="17" t="s">
        <v>3313</v>
      </c>
      <c r="D345" s="17" t="s">
        <v>737</v>
      </c>
      <c r="E345" s="17" t="s">
        <v>22</v>
      </c>
      <c r="F345" s="17" t="s">
        <v>2974</v>
      </c>
      <c r="G345" s="17" t="s">
        <v>500</v>
      </c>
      <c r="H345" s="17" t="s">
        <v>2975</v>
      </c>
      <c r="I345" s="17" t="s">
        <v>36</v>
      </c>
      <c r="J345" s="17" t="s">
        <v>37</v>
      </c>
      <c r="K345" s="17" t="s">
        <v>2976</v>
      </c>
      <c r="M345" s="17" t="s">
        <v>23</v>
      </c>
    </row>
    <row r="346">
      <c r="A346" s="17" t="s">
        <v>2965</v>
      </c>
      <c r="B346" s="17">
        <v>345.0</v>
      </c>
      <c r="C346" s="17" t="s">
        <v>3314</v>
      </c>
      <c r="D346" s="17" t="s">
        <v>739</v>
      </c>
      <c r="E346" s="17" t="s">
        <v>22</v>
      </c>
      <c r="F346" s="17" t="s">
        <v>2974</v>
      </c>
      <c r="G346" s="17" t="s">
        <v>500</v>
      </c>
      <c r="H346" s="17" t="s">
        <v>2975</v>
      </c>
      <c r="I346" s="17" t="s">
        <v>36</v>
      </c>
      <c r="J346" s="17" t="s">
        <v>37</v>
      </c>
      <c r="K346" s="17" t="s">
        <v>2976</v>
      </c>
      <c r="M346" s="17" t="s">
        <v>23</v>
      </c>
    </row>
    <row r="347">
      <c r="A347" s="17" t="s">
        <v>2965</v>
      </c>
      <c r="B347" s="17">
        <v>346.0</v>
      </c>
      <c r="C347" s="17" t="s">
        <v>3315</v>
      </c>
      <c r="D347" s="17" t="s">
        <v>741</v>
      </c>
      <c r="E347" s="17" t="s">
        <v>22</v>
      </c>
      <c r="F347" s="17" t="s">
        <v>2974</v>
      </c>
      <c r="G347" s="17" t="s">
        <v>500</v>
      </c>
      <c r="H347" s="17" t="s">
        <v>2975</v>
      </c>
      <c r="I347" s="17" t="s">
        <v>36</v>
      </c>
      <c r="J347" s="17" t="s">
        <v>37</v>
      </c>
      <c r="K347" s="17" t="s">
        <v>2976</v>
      </c>
      <c r="M347" s="17" t="s">
        <v>23</v>
      </c>
    </row>
    <row r="348">
      <c r="A348" s="17" t="s">
        <v>2965</v>
      </c>
      <c r="B348" s="17">
        <v>347.0</v>
      </c>
      <c r="C348" s="17" t="s">
        <v>3316</v>
      </c>
      <c r="D348" s="17" t="s">
        <v>743</v>
      </c>
      <c r="E348" s="17" t="s">
        <v>22</v>
      </c>
      <c r="F348" s="17" t="s">
        <v>2974</v>
      </c>
      <c r="G348" s="17" t="s">
        <v>500</v>
      </c>
      <c r="H348" s="17" t="s">
        <v>2975</v>
      </c>
      <c r="I348" s="17" t="s">
        <v>36</v>
      </c>
      <c r="J348" s="17" t="s">
        <v>37</v>
      </c>
      <c r="K348" s="17" t="s">
        <v>2976</v>
      </c>
      <c r="M348" s="17" t="s">
        <v>23</v>
      </c>
    </row>
    <row r="349">
      <c r="A349" s="17" t="s">
        <v>2965</v>
      </c>
      <c r="B349" s="17">
        <v>348.0</v>
      </c>
      <c r="C349" s="17" t="s">
        <v>3317</v>
      </c>
      <c r="D349" s="17" t="s">
        <v>745</v>
      </c>
      <c r="E349" s="17" t="s">
        <v>22</v>
      </c>
      <c r="F349" s="17" t="s">
        <v>2974</v>
      </c>
      <c r="G349" s="17" t="s">
        <v>500</v>
      </c>
      <c r="H349" s="17" t="s">
        <v>2975</v>
      </c>
      <c r="I349" s="17" t="s">
        <v>36</v>
      </c>
      <c r="J349" s="17" t="s">
        <v>37</v>
      </c>
      <c r="K349" s="17" t="s">
        <v>2976</v>
      </c>
      <c r="M349" s="17" t="s">
        <v>23</v>
      </c>
    </row>
    <row r="350">
      <c r="A350" s="17" t="s">
        <v>2965</v>
      </c>
      <c r="B350" s="17">
        <v>349.0</v>
      </c>
      <c r="C350" s="17" t="s">
        <v>3318</v>
      </c>
      <c r="D350" s="17" t="s">
        <v>747</v>
      </c>
      <c r="E350" s="17" t="s">
        <v>22</v>
      </c>
      <c r="F350" s="17" t="s">
        <v>2974</v>
      </c>
      <c r="G350" s="17" t="s">
        <v>500</v>
      </c>
      <c r="H350" s="17" t="s">
        <v>2975</v>
      </c>
      <c r="I350" s="17" t="s">
        <v>36</v>
      </c>
      <c r="J350" s="17" t="s">
        <v>37</v>
      </c>
      <c r="K350" s="17" t="s">
        <v>2976</v>
      </c>
      <c r="M350" s="17" t="s">
        <v>23</v>
      </c>
    </row>
    <row r="351">
      <c r="A351" s="17" t="s">
        <v>2965</v>
      </c>
      <c r="B351" s="17">
        <v>350.0</v>
      </c>
      <c r="C351" s="17" t="s">
        <v>3319</v>
      </c>
      <c r="D351" s="17" t="s">
        <v>749</v>
      </c>
      <c r="E351" s="17" t="s">
        <v>22</v>
      </c>
      <c r="F351" s="17" t="s">
        <v>2974</v>
      </c>
      <c r="G351" s="17" t="s">
        <v>500</v>
      </c>
      <c r="H351" s="17" t="s">
        <v>2975</v>
      </c>
      <c r="I351" s="17" t="s">
        <v>36</v>
      </c>
      <c r="J351" s="17" t="s">
        <v>37</v>
      </c>
      <c r="K351" s="17" t="s">
        <v>2976</v>
      </c>
      <c r="M351" s="17" t="s">
        <v>23</v>
      </c>
    </row>
    <row r="352">
      <c r="A352" s="17" t="s">
        <v>2965</v>
      </c>
      <c r="B352" s="17">
        <v>351.0</v>
      </c>
      <c r="C352" s="17" t="s">
        <v>3320</v>
      </c>
      <c r="D352" s="17" t="s">
        <v>751</v>
      </c>
      <c r="E352" s="17" t="s">
        <v>22</v>
      </c>
      <c r="F352" s="17" t="s">
        <v>2974</v>
      </c>
      <c r="G352" s="17" t="s">
        <v>500</v>
      </c>
      <c r="H352" s="17" t="s">
        <v>2975</v>
      </c>
      <c r="I352" s="17" t="s">
        <v>36</v>
      </c>
      <c r="J352" s="17" t="s">
        <v>37</v>
      </c>
      <c r="K352" s="17" t="s">
        <v>2976</v>
      </c>
      <c r="M352" s="17" t="s">
        <v>23</v>
      </c>
    </row>
    <row r="353">
      <c r="A353" s="17" t="s">
        <v>2965</v>
      </c>
      <c r="B353" s="17">
        <v>352.0</v>
      </c>
      <c r="C353" s="17" t="s">
        <v>3321</v>
      </c>
      <c r="D353" s="17" t="s">
        <v>753</v>
      </c>
      <c r="E353" s="17" t="s">
        <v>22</v>
      </c>
      <c r="F353" s="17" t="s">
        <v>2974</v>
      </c>
      <c r="G353" s="17" t="s">
        <v>500</v>
      </c>
      <c r="H353" s="17" t="s">
        <v>2975</v>
      </c>
      <c r="I353" s="17" t="s">
        <v>36</v>
      </c>
      <c r="J353" s="17" t="s">
        <v>37</v>
      </c>
      <c r="K353" s="17" t="s">
        <v>2976</v>
      </c>
      <c r="M353" s="17" t="s">
        <v>23</v>
      </c>
    </row>
    <row r="354">
      <c r="A354" s="17" t="s">
        <v>2965</v>
      </c>
      <c r="B354" s="17">
        <v>353.0</v>
      </c>
      <c r="C354" s="17" t="s">
        <v>3322</v>
      </c>
      <c r="D354" s="17" t="s">
        <v>755</v>
      </c>
      <c r="E354" s="17" t="s">
        <v>22</v>
      </c>
      <c r="F354" s="17" t="s">
        <v>2974</v>
      </c>
      <c r="G354" s="17" t="s">
        <v>500</v>
      </c>
      <c r="H354" s="17" t="s">
        <v>2975</v>
      </c>
      <c r="I354" s="17" t="s">
        <v>36</v>
      </c>
      <c r="J354" s="17" t="s">
        <v>37</v>
      </c>
      <c r="K354" s="17" t="s">
        <v>2976</v>
      </c>
      <c r="M354" s="17" t="s">
        <v>23</v>
      </c>
    </row>
    <row r="355">
      <c r="A355" s="17" t="s">
        <v>2965</v>
      </c>
      <c r="B355" s="17">
        <v>354.0</v>
      </c>
      <c r="C355" s="17" t="s">
        <v>3323</v>
      </c>
      <c r="D355" s="17" t="s">
        <v>757</v>
      </c>
      <c r="E355" s="17" t="s">
        <v>22</v>
      </c>
      <c r="F355" s="17" t="s">
        <v>2974</v>
      </c>
      <c r="G355" s="17" t="s">
        <v>500</v>
      </c>
      <c r="H355" s="17" t="s">
        <v>2975</v>
      </c>
      <c r="I355" s="17" t="s">
        <v>36</v>
      </c>
      <c r="J355" s="17" t="s">
        <v>37</v>
      </c>
      <c r="K355" s="17" t="s">
        <v>2976</v>
      </c>
      <c r="M355" s="17" t="s">
        <v>23</v>
      </c>
    </row>
    <row r="356">
      <c r="A356" s="17" t="s">
        <v>2965</v>
      </c>
      <c r="B356" s="17">
        <v>355.0</v>
      </c>
      <c r="C356" s="17" t="s">
        <v>3324</v>
      </c>
      <c r="D356" s="17" t="s">
        <v>759</v>
      </c>
      <c r="E356" s="17" t="s">
        <v>22</v>
      </c>
      <c r="F356" s="17" t="s">
        <v>2974</v>
      </c>
      <c r="G356" s="17" t="s">
        <v>500</v>
      </c>
      <c r="H356" s="17" t="s">
        <v>2975</v>
      </c>
      <c r="I356" s="17" t="s">
        <v>36</v>
      </c>
      <c r="J356" s="17" t="s">
        <v>37</v>
      </c>
      <c r="K356" s="17" t="s">
        <v>2976</v>
      </c>
      <c r="M356" s="17" t="s">
        <v>23</v>
      </c>
    </row>
    <row r="357">
      <c r="A357" s="17" t="s">
        <v>2965</v>
      </c>
      <c r="B357" s="17">
        <v>356.0</v>
      </c>
      <c r="C357" s="17" t="s">
        <v>3325</v>
      </c>
      <c r="D357" s="17" t="s">
        <v>761</v>
      </c>
      <c r="E357" s="17" t="s">
        <v>22</v>
      </c>
      <c r="F357" s="17" t="s">
        <v>2974</v>
      </c>
      <c r="G357" s="17" t="s">
        <v>500</v>
      </c>
      <c r="H357" s="17" t="s">
        <v>2975</v>
      </c>
      <c r="I357" s="17" t="s">
        <v>36</v>
      </c>
      <c r="J357" s="17" t="s">
        <v>37</v>
      </c>
      <c r="K357" s="17" t="s">
        <v>2976</v>
      </c>
      <c r="M357" s="17" t="s">
        <v>23</v>
      </c>
    </row>
    <row r="358">
      <c r="A358" s="17" t="s">
        <v>2965</v>
      </c>
      <c r="B358" s="17">
        <v>357.0</v>
      </c>
      <c r="C358" s="17" t="s">
        <v>3326</v>
      </c>
      <c r="D358" s="17" t="s">
        <v>763</v>
      </c>
      <c r="E358" s="17" t="s">
        <v>22</v>
      </c>
      <c r="F358" s="17" t="s">
        <v>2974</v>
      </c>
      <c r="G358" s="17" t="s">
        <v>500</v>
      </c>
      <c r="H358" s="17" t="s">
        <v>2975</v>
      </c>
      <c r="I358" s="17" t="s">
        <v>36</v>
      </c>
      <c r="J358" s="17" t="s">
        <v>37</v>
      </c>
      <c r="K358" s="17" t="s">
        <v>2976</v>
      </c>
      <c r="M358" s="17" t="s">
        <v>23</v>
      </c>
    </row>
    <row r="359">
      <c r="A359" s="17" t="s">
        <v>2965</v>
      </c>
      <c r="B359" s="17">
        <v>358.0</v>
      </c>
      <c r="C359" s="17" t="s">
        <v>3327</v>
      </c>
      <c r="D359" s="17" t="s">
        <v>765</v>
      </c>
      <c r="E359" s="17" t="s">
        <v>22</v>
      </c>
      <c r="F359" s="17" t="s">
        <v>2974</v>
      </c>
      <c r="G359" s="17" t="s">
        <v>500</v>
      </c>
      <c r="H359" s="17" t="s">
        <v>2975</v>
      </c>
      <c r="I359" s="17" t="s">
        <v>36</v>
      </c>
      <c r="J359" s="17" t="s">
        <v>37</v>
      </c>
      <c r="K359" s="17" t="s">
        <v>2976</v>
      </c>
      <c r="M359" s="17" t="s">
        <v>23</v>
      </c>
    </row>
    <row r="360">
      <c r="A360" s="17" t="s">
        <v>2965</v>
      </c>
      <c r="B360" s="17">
        <v>359.0</v>
      </c>
      <c r="C360" s="17" t="s">
        <v>3328</v>
      </c>
      <c r="D360" s="17" t="s">
        <v>767</v>
      </c>
      <c r="E360" s="17" t="s">
        <v>22</v>
      </c>
      <c r="F360" s="17" t="s">
        <v>2974</v>
      </c>
      <c r="G360" s="17" t="s">
        <v>500</v>
      </c>
      <c r="H360" s="17" t="s">
        <v>2975</v>
      </c>
      <c r="I360" s="17" t="s">
        <v>36</v>
      </c>
      <c r="J360" s="17" t="s">
        <v>37</v>
      </c>
      <c r="K360" s="17" t="s">
        <v>2976</v>
      </c>
      <c r="M360" s="17" t="s">
        <v>23</v>
      </c>
    </row>
    <row r="361">
      <c r="A361" s="17" t="s">
        <v>2965</v>
      </c>
      <c r="B361" s="17">
        <v>360.0</v>
      </c>
      <c r="C361" s="17" t="s">
        <v>3329</v>
      </c>
      <c r="D361" s="17" t="s">
        <v>769</v>
      </c>
      <c r="E361" s="17" t="s">
        <v>22</v>
      </c>
      <c r="F361" s="17" t="s">
        <v>2974</v>
      </c>
      <c r="G361" s="17" t="s">
        <v>500</v>
      </c>
      <c r="H361" s="17" t="s">
        <v>2975</v>
      </c>
      <c r="I361" s="17" t="s">
        <v>36</v>
      </c>
      <c r="J361" s="17" t="s">
        <v>37</v>
      </c>
      <c r="K361" s="17" t="s">
        <v>2976</v>
      </c>
      <c r="M361" s="17" t="s">
        <v>23</v>
      </c>
    </row>
    <row r="362">
      <c r="A362" s="17" t="s">
        <v>2965</v>
      </c>
      <c r="B362" s="17">
        <v>361.0</v>
      </c>
      <c r="C362" s="17" t="s">
        <v>3330</v>
      </c>
      <c r="D362" s="17" t="s">
        <v>771</v>
      </c>
      <c r="E362" s="17" t="s">
        <v>22</v>
      </c>
      <c r="F362" s="17" t="s">
        <v>2974</v>
      </c>
      <c r="G362" s="17" t="s">
        <v>500</v>
      </c>
      <c r="H362" s="17" t="s">
        <v>2975</v>
      </c>
      <c r="I362" s="17" t="s">
        <v>36</v>
      </c>
      <c r="J362" s="17" t="s">
        <v>37</v>
      </c>
      <c r="K362" s="17" t="s">
        <v>2976</v>
      </c>
      <c r="M362" s="17" t="s">
        <v>23</v>
      </c>
    </row>
    <row r="363">
      <c r="A363" s="17" t="s">
        <v>2965</v>
      </c>
      <c r="B363" s="17">
        <v>362.0</v>
      </c>
      <c r="C363" s="17" t="s">
        <v>3331</v>
      </c>
      <c r="D363" s="17" t="s">
        <v>773</v>
      </c>
      <c r="E363" s="17" t="s">
        <v>22</v>
      </c>
      <c r="F363" s="17" t="s">
        <v>2974</v>
      </c>
      <c r="G363" s="17" t="s">
        <v>500</v>
      </c>
      <c r="H363" s="17" t="s">
        <v>2975</v>
      </c>
      <c r="I363" s="17" t="s">
        <v>36</v>
      </c>
      <c r="J363" s="17" t="s">
        <v>37</v>
      </c>
      <c r="K363" s="17" t="s">
        <v>2976</v>
      </c>
      <c r="M363" s="17" t="s">
        <v>23</v>
      </c>
    </row>
    <row r="364">
      <c r="A364" s="17" t="s">
        <v>2965</v>
      </c>
      <c r="B364" s="17">
        <v>363.0</v>
      </c>
      <c r="C364" s="17" t="s">
        <v>3332</v>
      </c>
      <c r="D364" s="17" t="s">
        <v>775</v>
      </c>
      <c r="E364" s="17" t="s">
        <v>22</v>
      </c>
      <c r="F364" s="17" t="s">
        <v>2974</v>
      </c>
      <c r="G364" s="17" t="s">
        <v>500</v>
      </c>
      <c r="H364" s="17" t="s">
        <v>2975</v>
      </c>
      <c r="I364" s="17" t="s">
        <v>36</v>
      </c>
      <c r="J364" s="17" t="s">
        <v>37</v>
      </c>
      <c r="K364" s="17" t="s">
        <v>2976</v>
      </c>
      <c r="M364" s="17" t="s">
        <v>23</v>
      </c>
    </row>
    <row r="365">
      <c r="A365" s="17" t="s">
        <v>2965</v>
      </c>
      <c r="B365" s="17">
        <v>364.0</v>
      </c>
      <c r="C365" s="17" t="s">
        <v>3333</v>
      </c>
      <c r="D365" s="17" t="s">
        <v>777</v>
      </c>
      <c r="E365" s="17" t="s">
        <v>22</v>
      </c>
      <c r="F365" s="17" t="s">
        <v>2974</v>
      </c>
      <c r="G365" s="17" t="s">
        <v>500</v>
      </c>
      <c r="H365" s="17" t="s">
        <v>2975</v>
      </c>
      <c r="I365" s="17" t="s">
        <v>36</v>
      </c>
      <c r="J365" s="17" t="s">
        <v>37</v>
      </c>
      <c r="K365" s="17" t="s">
        <v>2976</v>
      </c>
      <c r="M365" s="17" t="s">
        <v>23</v>
      </c>
    </row>
    <row r="366">
      <c r="A366" s="17" t="s">
        <v>2965</v>
      </c>
      <c r="B366" s="17">
        <v>365.0</v>
      </c>
      <c r="C366" s="17" t="s">
        <v>3334</v>
      </c>
      <c r="D366" s="17" t="s">
        <v>779</v>
      </c>
      <c r="E366" s="17" t="s">
        <v>22</v>
      </c>
      <c r="F366" s="17" t="s">
        <v>2974</v>
      </c>
      <c r="G366" s="17" t="s">
        <v>500</v>
      </c>
      <c r="H366" s="17" t="s">
        <v>2975</v>
      </c>
      <c r="I366" s="17" t="s">
        <v>36</v>
      </c>
      <c r="J366" s="17" t="s">
        <v>37</v>
      </c>
      <c r="K366" s="17" t="s">
        <v>2976</v>
      </c>
      <c r="M366" s="17" t="s">
        <v>23</v>
      </c>
    </row>
    <row r="367">
      <c r="A367" s="17" t="s">
        <v>2965</v>
      </c>
      <c r="B367" s="17">
        <v>366.0</v>
      </c>
      <c r="C367" s="17" t="s">
        <v>3335</v>
      </c>
      <c r="D367" s="17" t="s">
        <v>781</v>
      </c>
      <c r="E367" s="17" t="s">
        <v>22</v>
      </c>
      <c r="F367" s="17" t="s">
        <v>2974</v>
      </c>
      <c r="G367" s="17" t="s">
        <v>500</v>
      </c>
      <c r="H367" s="17" t="s">
        <v>2975</v>
      </c>
      <c r="I367" s="17" t="s">
        <v>36</v>
      </c>
      <c r="J367" s="17" t="s">
        <v>37</v>
      </c>
      <c r="K367" s="17" t="s">
        <v>2976</v>
      </c>
      <c r="M367" s="17" t="s">
        <v>23</v>
      </c>
    </row>
    <row r="368">
      <c r="A368" s="17" t="s">
        <v>2965</v>
      </c>
      <c r="B368" s="17">
        <v>367.0</v>
      </c>
      <c r="C368" s="17" t="s">
        <v>3336</v>
      </c>
      <c r="D368" s="17" t="s">
        <v>783</v>
      </c>
      <c r="E368" s="17" t="s">
        <v>22</v>
      </c>
      <c r="F368" s="17" t="s">
        <v>2974</v>
      </c>
      <c r="G368" s="17" t="s">
        <v>500</v>
      </c>
      <c r="H368" s="17" t="s">
        <v>2975</v>
      </c>
      <c r="I368" s="17" t="s">
        <v>36</v>
      </c>
      <c r="J368" s="17" t="s">
        <v>37</v>
      </c>
      <c r="K368" s="17" t="s">
        <v>2976</v>
      </c>
      <c r="M368" s="17" t="s">
        <v>23</v>
      </c>
    </row>
    <row r="369">
      <c r="A369" s="17" t="s">
        <v>2965</v>
      </c>
      <c r="B369" s="17">
        <v>368.0</v>
      </c>
      <c r="C369" s="17" t="s">
        <v>3337</v>
      </c>
      <c r="D369" s="17" t="s">
        <v>785</v>
      </c>
      <c r="E369" s="17" t="s">
        <v>22</v>
      </c>
      <c r="F369" s="17" t="s">
        <v>2974</v>
      </c>
      <c r="G369" s="17" t="s">
        <v>500</v>
      </c>
      <c r="H369" s="17" t="s">
        <v>2975</v>
      </c>
      <c r="I369" s="17" t="s">
        <v>36</v>
      </c>
      <c r="J369" s="17" t="s">
        <v>37</v>
      </c>
      <c r="K369" s="17" t="s">
        <v>2976</v>
      </c>
      <c r="M369" s="17" t="s">
        <v>23</v>
      </c>
    </row>
    <row r="370">
      <c r="A370" s="17" t="s">
        <v>2965</v>
      </c>
      <c r="B370" s="17">
        <v>369.0</v>
      </c>
      <c r="C370" s="17" t="s">
        <v>3338</v>
      </c>
      <c r="D370" s="17" t="s">
        <v>787</v>
      </c>
      <c r="E370" s="17" t="s">
        <v>22</v>
      </c>
      <c r="F370" s="17" t="s">
        <v>2974</v>
      </c>
      <c r="G370" s="17" t="s">
        <v>500</v>
      </c>
      <c r="H370" s="17" t="s">
        <v>2975</v>
      </c>
      <c r="I370" s="17" t="s">
        <v>36</v>
      </c>
      <c r="J370" s="17" t="s">
        <v>37</v>
      </c>
      <c r="K370" s="17" t="s">
        <v>2976</v>
      </c>
      <c r="M370" s="17" t="s">
        <v>23</v>
      </c>
    </row>
    <row r="371">
      <c r="A371" s="17" t="s">
        <v>2965</v>
      </c>
      <c r="B371" s="17">
        <v>370.0</v>
      </c>
      <c r="C371" s="17" t="s">
        <v>3339</v>
      </c>
      <c r="D371" s="17" t="s">
        <v>789</v>
      </c>
      <c r="E371" s="17" t="s">
        <v>22</v>
      </c>
      <c r="F371" s="17" t="s">
        <v>2974</v>
      </c>
      <c r="G371" s="17" t="s">
        <v>500</v>
      </c>
      <c r="H371" s="17" t="s">
        <v>2975</v>
      </c>
      <c r="I371" s="17" t="s">
        <v>36</v>
      </c>
      <c r="J371" s="17" t="s">
        <v>37</v>
      </c>
      <c r="K371" s="17" t="s">
        <v>2976</v>
      </c>
      <c r="M371" s="17" t="s">
        <v>23</v>
      </c>
    </row>
    <row r="372">
      <c r="A372" s="17" t="s">
        <v>2965</v>
      </c>
      <c r="B372" s="17">
        <v>371.0</v>
      </c>
      <c r="C372" s="17" t="s">
        <v>3340</v>
      </c>
      <c r="D372" s="17" t="s">
        <v>791</v>
      </c>
      <c r="E372" s="17" t="s">
        <v>22</v>
      </c>
      <c r="F372" s="17" t="s">
        <v>2974</v>
      </c>
      <c r="G372" s="17" t="s">
        <v>500</v>
      </c>
      <c r="H372" s="17" t="s">
        <v>2975</v>
      </c>
      <c r="I372" s="17" t="s">
        <v>36</v>
      </c>
      <c r="J372" s="17" t="s">
        <v>37</v>
      </c>
      <c r="K372" s="17" t="s">
        <v>2976</v>
      </c>
      <c r="M372" s="17" t="s">
        <v>23</v>
      </c>
    </row>
    <row r="373">
      <c r="A373" s="17" t="s">
        <v>2965</v>
      </c>
      <c r="B373" s="17">
        <v>372.0</v>
      </c>
      <c r="C373" s="17" t="s">
        <v>3341</v>
      </c>
      <c r="D373" s="17" t="s">
        <v>793</v>
      </c>
      <c r="E373" s="17" t="s">
        <v>22</v>
      </c>
      <c r="F373" s="17" t="s">
        <v>2974</v>
      </c>
      <c r="G373" s="17" t="s">
        <v>500</v>
      </c>
      <c r="H373" s="17" t="s">
        <v>2975</v>
      </c>
      <c r="I373" s="17" t="s">
        <v>36</v>
      </c>
      <c r="J373" s="17" t="s">
        <v>37</v>
      </c>
      <c r="K373" s="17" t="s">
        <v>2976</v>
      </c>
      <c r="M373" s="17" t="s">
        <v>23</v>
      </c>
    </row>
    <row r="374">
      <c r="A374" s="17" t="s">
        <v>2965</v>
      </c>
      <c r="B374" s="17">
        <v>373.0</v>
      </c>
      <c r="C374" s="17" t="s">
        <v>3342</v>
      </c>
      <c r="D374" s="17" t="s">
        <v>795</v>
      </c>
      <c r="E374" s="17" t="s">
        <v>22</v>
      </c>
      <c r="F374" s="17" t="s">
        <v>2974</v>
      </c>
      <c r="G374" s="17" t="s">
        <v>500</v>
      </c>
      <c r="H374" s="17" t="s">
        <v>2975</v>
      </c>
      <c r="I374" s="17" t="s">
        <v>36</v>
      </c>
      <c r="J374" s="17" t="s">
        <v>37</v>
      </c>
      <c r="K374" s="17" t="s">
        <v>2976</v>
      </c>
      <c r="M374" s="17" t="s">
        <v>23</v>
      </c>
    </row>
    <row r="375">
      <c r="A375" s="17" t="s">
        <v>2965</v>
      </c>
      <c r="B375" s="17">
        <v>374.0</v>
      </c>
      <c r="C375" s="17" t="s">
        <v>3343</v>
      </c>
      <c r="D375" s="17" t="s">
        <v>797</v>
      </c>
      <c r="E375" s="17" t="s">
        <v>22</v>
      </c>
      <c r="F375" s="17" t="s">
        <v>2974</v>
      </c>
      <c r="G375" s="17" t="s">
        <v>500</v>
      </c>
      <c r="H375" s="17" t="s">
        <v>2975</v>
      </c>
      <c r="I375" s="17" t="s">
        <v>36</v>
      </c>
      <c r="J375" s="17" t="s">
        <v>37</v>
      </c>
      <c r="K375" s="17" t="s">
        <v>2976</v>
      </c>
      <c r="M375" s="17" t="s">
        <v>23</v>
      </c>
    </row>
    <row r="376">
      <c r="A376" s="17" t="s">
        <v>2965</v>
      </c>
      <c r="B376" s="17">
        <v>375.0</v>
      </c>
      <c r="C376" s="17" t="s">
        <v>3344</v>
      </c>
      <c r="D376" s="17" t="s">
        <v>799</v>
      </c>
      <c r="E376" s="17" t="s">
        <v>22</v>
      </c>
      <c r="F376" s="17" t="s">
        <v>2974</v>
      </c>
      <c r="G376" s="17" t="s">
        <v>500</v>
      </c>
      <c r="H376" s="17" t="s">
        <v>2975</v>
      </c>
      <c r="I376" s="17" t="s">
        <v>36</v>
      </c>
      <c r="J376" s="17" t="s">
        <v>37</v>
      </c>
      <c r="K376" s="17" t="s">
        <v>2976</v>
      </c>
      <c r="M376" s="17" t="s">
        <v>23</v>
      </c>
    </row>
    <row r="377">
      <c r="A377" s="17" t="s">
        <v>2965</v>
      </c>
      <c r="B377" s="17">
        <v>376.0</v>
      </c>
      <c r="C377" s="17" t="s">
        <v>3345</v>
      </c>
      <c r="D377" s="17" t="s">
        <v>801</v>
      </c>
      <c r="E377" s="17" t="s">
        <v>22</v>
      </c>
      <c r="F377" s="17" t="s">
        <v>2974</v>
      </c>
      <c r="G377" s="17" t="s">
        <v>500</v>
      </c>
      <c r="H377" s="17" t="s">
        <v>2975</v>
      </c>
      <c r="I377" s="17" t="s">
        <v>36</v>
      </c>
      <c r="J377" s="17" t="s">
        <v>37</v>
      </c>
      <c r="K377" s="17" t="s">
        <v>2976</v>
      </c>
      <c r="M377" s="17" t="s">
        <v>23</v>
      </c>
    </row>
    <row r="378">
      <c r="A378" s="17" t="s">
        <v>2965</v>
      </c>
      <c r="B378" s="17">
        <v>377.0</v>
      </c>
      <c r="C378" s="17" t="s">
        <v>3346</v>
      </c>
      <c r="D378" s="17" t="s">
        <v>803</v>
      </c>
      <c r="E378" s="17" t="s">
        <v>22</v>
      </c>
      <c r="F378" s="17" t="s">
        <v>2974</v>
      </c>
      <c r="G378" s="17" t="s">
        <v>500</v>
      </c>
      <c r="H378" s="17" t="s">
        <v>2975</v>
      </c>
      <c r="I378" s="17" t="s">
        <v>36</v>
      </c>
      <c r="J378" s="17" t="s">
        <v>37</v>
      </c>
      <c r="K378" s="17" t="s">
        <v>2976</v>
      </c>
      <c r="M378" s="17" t="s">
        <v>23</v>
      </c>
    </row>
    <row r="379">
      <c r="A379" s="17" t="s">
        <v>2965</v>
      </c>
      <c r="B379" s="17">
        <v>378.0</v>
      </c>
      <c r="C379" s="17" t="s">
        <v>3347</v>
      </c>
      <c r="D379" s="17" t="s">
        <v>805</v>
      </c>
      <c r="E379" s="17" t="s">
        <v>22</v>
      </c>
      <c r="F379" s="17" t="s">
        <v>2974</v>
      </c>
      <c r="G379" s="17" t="s">
        <v>500</v>
      </c>
      <c r="H379" s="17" t="s">
        <v>2975</v>
      </c>
      <c r="I379" s="17" t="s">
        <v>36</v>
      </c>
      <c r="J379" s="17" t="s">
        <v>37</v>
      </c>
      <c r="K379" s="17" t="s">
        <v>2976</v>
      </c>
      <c r="M379" s="17" t="s">
        <v>23</v>
      </c>
    </row>
    <row r="380">
      <c r="A380" s="17" t="s">
        <v>2965</v>
      </c>
      <c r="B380" s="17">
        <v>379.0</v>
      </c>
      <c r="C380" s="17" t="s">
        <v>3348</v>
      </c>
      <c r="D380" s="17" t="s">
        <v>807</v>
      </c>
      <c r="E380" s="17" t="s">
        <v>22</v>
      </c>
      <c r="F380" s="17" t="s">
        <v>2974</v>
      </c>
      <c r="G380" s="17" t="s">
        <v>500</v>
      </c>
      <c r="H380" s="17" t="s">
        <v>2975</v>
      </c>
      <c r="I380" s="17" t="s">
        <v>36</v>
      </c>
      <c r="J380" s="17" t="s">
        <v>37</v>
      </c>
      <c r="K380" s="17" t="s">
        <v>2976</v>
      </c>
      <c r="M380" s="17" t="s">
        <v>23</v>
      </c>
    </row>
    <row r="381">
      <c r="A381" s="17" t="s">
        <v>2965</v>
      </c>
      <c r="B381" s="17">
        <v>380.0</v>
      </c>
      <c r="C381" s="17" t="s">
        <v>3349</v>
      </c>
      <c r="D381" s="17" t="s">
        <v>809</v>
      </c>
      <c r="E381" s="17" t="s">
        <v>22</v>
      </c>
      <c r="F381" s="17" t="s">
        <v>2974</v>
      </c>
      <c r="G381" s="17" t="s">
        <v>500</v>
      </c>
      <c r="H381" s="17" t="s">
        <v>2975</v>
      </c>
      <c r="I381" s="17" t="s">
        <v>36</v>
      </c>
      <c r="J381" s="17" t="s">
        <v>37</v>
      </c>
      <c r="K381" s="17" t="s">
        <v>2976</v>
      </c>
      <c r="M381" s="17" t="s">
        <v>23</v>
      </c>
    </row>
    <row r="382">
      <c r="A382" s="17" t="s">
        <v>2965</v>
      </c>
      <c r="B382" s="17">
        <v>381.0</v>
      </c>
      <c r="C382" s="17" t="s">
        <v>3350</v>
      </c>
      <c r="D382" s="17" t="s">
        <v>811</v>
      </c>
      <c r="E382" s="17" t="s">
        <v>22</v>
      </c>
      <c r="F382" s="17" t="s">
        <v>2974</v>
      </c>
      <c r="G382" s="17" t="s">
        <v>500</v>
      </c>
      <c r="H382" s="17" t="s">
        <v>2975</v>
      </c>
      <c r="I382" s="17" t="s">
        <v>36</v>
      </c>
      <c r="J382" s="17" t="s">
        <v>37</v>
      </c>
      <c r="K382" s="17" t="s">
        <v>2976</v>
      </c>
      <c r="M382" s="17" t="s">
        <v>23</v>
      </c>
    </row>
    <row r="383">
      <c r="A383" s="17" t="s">
        <v>2965</v>
      </c>
      <c r="B383" s="17">
        <v>382.0</v>
      </c>
      <c r="C383" s="17" t="s">
        <v>3351</v>
      </c>
      <c r="D383" s="17" t="s">
        <v>813</v>
      </c>
      <c r="E383" s="17" t="s">
        <v>22</v>
      </c>
      <c r="F383" s="17" t="s">
        <v>2974</v>
      </c>
      <c r="G383" s="17" t="s">
        <v>500</v>
      </c>
      <c r="H383" s="17" t="s">
        <v>2975</v>
      </c>
      <c r="I383" s="17" t="s">
        <v>36</v>
      </c>
      <c r="J383" s="17" t="s">
        <v>37</v>
      </c>
      <c r="K383" s="17" t="s">
        <v>2976</v>
      </c>
      <c r="M383" s="17" t="s">
        <v>23</v>
      </c>
    </row>
    <row r="384">
      <c r="A384" s="17" t="s">
        <v>2965</v>
      </c>
      <c r="B384" s="17">
        <v>383.0</v>
      </c>
      <c r="C384" s="17" t="s">
        <v>3352</v>
      </c>
      <c r="D384" s="17" t="s">
        <v>815</v>
      </c>
      <c r="E384" s="17" t="s">
        <v>22</v>
      </c>
      <c r="F384" s="17" t="s">
        <v>2974</v>
      </c>
      <c r="G384" s="17" t="s">
        <v>500</v>
      </c>
      <c r="H384" s="17" t="s">
        <v>2975</v>
      </c>
      <c r="I384" s="17" t="s">
        <v>36</v>
      </c>
      <c r="J384" s="17" t="s">
        <v>37</v>
      </c>
      <c r="K384" s="17" t="s">
        <v>2976</v>
      </c>
      <c r="M384" s="17" t="s">
        <v>23</v>
      </c>
    </row>
    <row r="385">
      <c r="A385" s="17" t="s">
        <v>2965</v>
      </c>
      <c r="B385" s="17">
        <v>384.0</v>
      </c>
      <c r="C385" s="17" t="s">
        <v>3353</v>
      </c>
      <c r="D385" s="17" t="s">
        <v>817</v>
      </c>
      <c r="E385" s="17" t="s">
        <v>22</v>
      </c>
      <c r="F385" s="17" t="s">
        <v>2974</v>
      </c>
      <c r="G385" s="17" t="s">
        <v>500</v>
      </c>
      <c r="H385" s="17" t="s">
        <v>2975</v>
      </c>
      <c r="I385" s="17" t="s">
        <v>36</v>
      </c>
      <c r="J385" s="17" t="s">
        <v>37</v>
      </c>
      <c r="K385" s="17" t="s">
        <v>2976</v>
      </c>
      <c r="M385" s="17" t="s">
        <v>23</v>
      </c>
    </row>
    <row r="386">
      <c r="A386" s="17" t="s">
        <v>2965</v>
      </c>
      <c r="B386" s="17">
        <v>385.0</v>
      </c>
      <c r="C386" s="17" t="s">
        <v>3354</v>
      </c>
      <c r="D386" s="17" t="s">
        <v>819</v>
      </c>
      <c r="E386" s="17" t="s">
        <v>22</v>
      </c>
      <c r="F386" s="17" t="s">
        <v>2974</v>
      </c>
      <c r="G386" s="17" t="s">
        <v>500</v>
      </c>
      <c r="H386" s="17" t="s">
        <v>2975</v>
      </c>
      <c r="I386" s="17" t="s">
        <v>36</v>
      </c>
      <c r="J386" s="17" t="s">
        <v>37</v>
      </c>
      <c r="K386" s="17" t="s">
        <v>2976</v>
      </c>
      <c r="M386" s="17" t="s">
        <v>23</v>
      </c>
    </row>
    <row r="387">
      <c r="A387" s="17" t="s">
        <v>2965</v>
      </c>
      <c r="B387" s="17">
        <v>386.0</v>
      </c>
      <c r="C387" s="17" t="s">
        <v>3355</v>
      </c>
      <c r="D387" s="17" t="s">
        <v>821</v>
      </c>
      <c r="E387" s="17" t="s">
        <v>22</v>
      </c>
      <c r="F387" s="17" t="s">
        <v>2974</v>
      </c>
      <c r="G387" s="17" t="s">
        <v>500</v>
      </c>
      <c r="H387" s="17" t="s">
        <v>2975</v>
      </c>
      <c r="I387" s="17" t="s">
        <v>36</v>
      </c>
      <c r="J387" s="17" t="s">
        <v>37</v>
      </c>
      <c r="K387" s="17" t="s">
        <v>2976</v>
      </c>
      <c r="M387" s="17" t="s">
        <v>23</v>
      </c>
    </row>
    <row r="388">
      <c r="A388" s="17" t="s">
        <v>2965</v>
      </c>
      <c r="B388" s="17">
        <v>387.0</v>
      </c>
      <c r="C388" s="17" t="s">
        <v>3356</v>
      </c>
      <c r="D388" s="17" t="s">
        <v>823</v>
      </c>
      <c r="E388" s="17" t="s">
        <v>22</v>
      </c>
      <c r="F388" s="17" t="s">
        <v>2974</v>
      </c>
      <c r="G388" s="17" t="s">
        <v>500</v>
      </c>
      <c r="H388" s="17" t="s">
        <v>2975</v>
      </c>
      <c r="I388" s="17" t="s">
        <v>36</v>
      </c>
      <c r="J388" s="17" t="s">
        <v>37</v>
      </c>
      <c r="K388" s="17" t="s">
        <v>2976</v>
      </c>
      <c r="M388" s="17" t="s">
        <v>23</v>
      </c>
    </row>
    <row r="389">
      <c r="A389" s="17" t="s">
        <v>2965</v>
      </c>
      <c r="B389" s="17">
        <v>388.0</v>
      </c>
      <c r="C389" s="17" t="s">
        <v>3357</v>
      </c>
      <c r="D389" s="17" t="s">
        <v>825</v>
      </c>
      <c r="E389" s="17" t="s">
        <v>22</v>
      </c>
      <c r="F389" s="17" t="s">
        <v>2974</v>
      </c>
      <c r="G389" s="17" t="s">
        <v>500</v>
      </c>
      <c r="H389" s="17" t="s">
        <v>2975</v>
      </c>
      <c r="I389" s="17" t="s">
        <v>36</v>
      </c>
      <c r="J389" s="17" t="s">
        <v>37</v>
      </c>
      <c r="K389" s="17" t="s">
        <v>2976</v>
      </c>
      <c r="M389" s="17" t="s">
        <v>23</v>
      </c>
    </row>
    <row r="390">
      <c r="A390" s="17" t="s">
        <v>2965</v>
      </c>
      <c r="B390" s="17">
        <v>389.0</v>
      </c>
      <c r="C390" s="17" t="s">
        <v>3358</v>
      </c>
      <c r="D390" s="17" t="s">
        <v>827</v>
      </c>
      <c r="E390" s="17" t="s">
        <v>22</v>
      </c>
      <c r="F390" s="17" t="s">
        <v>2974</v>
      </c>
      <c r="G390" s="17" t="s">
        <v>500</v>
      </c>
      <c r="H390" s="17" t="s">
        <v>2975</v>
      </c>
      <c r="I390" s="17" t="s">
        <v>36</v>
      </c>
      <c r="J390" s="17" t="s">
        <v>37</v>
      </c>
      <c r="K390" s="17" t="s">
        <v>2976</v>
      </c>
      <c r="M390" s="17" t="s">
        <v>23</v>
      </c>
    </row>
    <row r="391">
      <c r="A391" s="17" t="s">
        <v>2965</v>
      </c>
      <c r="B391" s="17">
        <v>390.0</v>
      </c>
      <c r="C391" s="17" t="s">
        <v>3359</v>
      </c>
      <c r="D391" s="17" t="s">
        <v>829</v>
      </c>
      <c r="E391" s="17" t="s">
        <v>22</v>
      </c>
      <c r="F391" s="17" t="s">
        <v>2974</v>
      </c>
      <c r="G391" s="17" t="s">
        <v>500</v>
      </c>
      <c r="H391" s="17" t="s">
        <v>2975</v>
      </c>
      <c r="I391" s="17" t="s">
        <v>36</v>
      </c>
      <c r="J391" s="17" t="s">
        <v>37</v>
      </c>
      <c r="K391" s="17" t="s">
        <v>2976</v>
      </c>
      <c r="M391" s="17" t="s">
        <v>23</v>
      </c>
    </row>
    <row r="392">
      <c r="A392" s="17" t="s">
        <v>2965</v>
      </c>
      <c r="B392" s="17">
        <v>391.0</v>
      </c>
      <c r="C392" s="17" t="s">
        <v>3360</v>
      </c>
      <c r="D392" s="17" t="s">
        <v>831</v>
      </c>
      <c r="E392" s="17" t="s">
        <v>22</v>
      </c>
      <c r="F392" s="17" t="s">
        <v>2974</v>
      </c>
      <c r="G392" s="17" t="s">
        <v>500</v>
      </c>
      <c r="H392" s="17" t="s">
        <v>2975</v>
      </c>
      <c r="I392" s="17" t="s">
        <v>36</v>
      </c>
      <c r="J392" s="17" t="s">
        <v>37</v>
      </c>
      <c r="K392" s="17" t="s">
        <v>2976</v>
      </c>
      <c r="M392" s="17" t="s">
        <v>23</v>
      </c>
    </row>
    <row r="393">
      <c r="A393" s="17" t="s">
        <v>2965</v>
      </c>
      <c r="B393" s="17">
        <v>392.0</v>
      </c>
      <c r="C393" s="17" t="s">
        <v>3361</v>
      </c>
      <c r="D393" s="17" t="s">
        <v>833</v>
      </c>
      <c r="E393" s="17" t="s">
        <v>22</v>
      </c>
      <c r="F393" s="17" t="s">
        <v>2974</v>
      </c>
      <c r="G393" s="17" t="s">
        <v>500</v>
      </c>
      <c r="H393" s="17" t="s">
        <v>2975</v>
      </c>
      <c r="I393" s="17" t="s">
        <v>36</v>
      </c>
      <c r="J393" s="17" t="s">
        <v>37</v>
      </c>
      <c r="K393" s="17" t="s">
        <v>2976</v>
      </c>
      <c r="M393" s="17" t="s">
        <v>23</v>
      </c>
    </row>
    <row r="394">
      <c r="A394" s="17" t="s">
        <v>2965</v>
      </c>
      <c r="B394" s="17">
        <v>393.0</v>
      </c>
      <c r="C394" s="17" t="s">
        <v>3362</v>
      </c>
      <c r="D394" s="17" t="s">
        <v>835</v>
      </c>
      <c r="E394" s="17" t="s">
        <v>22</v>
      </c>
      <c r="F394" s="17" t="s">
        <v>2974</v>
      </c>
      <c r="G394" s="17" t="s">
        <v>500</v>
      </c>
      <c r="H394" s="17" t="s">
        <v>2975</v>
      </c>
      <c r="I394" s="17" t="s">
        <v>36</v>
      </c>
      <c r="J394" s="17" t="s">
        <v>37</v>
      </c>
      <c r="K394" s="17" t="s">
        <v>2976</v>
      </c>
      <c r="M394" s="17" t="s">
        <v>23</v>
      </c>
    </row>
    <row r="395">
      <c r="A395" s="17" t="s">
        <v>2965</v>
      </c>
      <c r="B395" s="17">
        <v>394.0</v>
      </c>
      <c r="C395" s="17" t="s">
        <v>3363</v>
      </c>
      <c r="D395" s="17" t="s">
        <v>837</v>
      </c>
      <c r="E395" s="17" t="s">
        <v>22</v>
      </c>
      <c r="F395" s="17" t="s">
        <v>2974</v>
      </c>
      <c r="G395" s="17" t="s">
        <v>500</v>
      </c>
      <c r="H395" s="17" t="s">
        <v>2975</v>
      </c>
      <c r="I395" s="17" t="s">
        <v>36</v>
      </c>
      <c r="J395" s="17" t="s">
        <v>37</v>
      </c>
      <c r="K395" s="17" t="s">
        <v>2976</v>
      </c>
      <c r="M395" s="17" t="s">
        <v>23</v>
      </c>
    </row>
    <row r="396">
      <c r="A396" s="17" t="s">
        <v>2965</v>
      </c>
      <c r="B396" s="17">
        <v>395.0</v>
      </c>
      <c r="C396" s="17" t="s">
        <v>3364</v>
      </c>
      <c r="D396" s="17" t="s">
        <v>839</v>
      </c>
      <c r="E396" s="17" t="s">
        <v>22</v>
      </c>
      <c r="F396" s="17" t="s">
        <v>2974</v>
      </c>
      <c r="G396" s="17" t="s">
        <v>500</v>
      </c>
      <c r="H396" s="17" t="s">
        <v>2975</v>
      </c>
      <c r="I396" s="17" t="s">
        <v>36</v>
      </c>
      <c r="J396" s="17" t="s">
        <v>37</v>
      </c>
      <c r="K396" s="17" t="s">
        <v>2976</v>
      </c>
      <c r="M396" s="17" t="s">
        <v>23</v>
      </c>
    </row>
    <row r="397">
      <c r="A397" s="17" t="s">
        <v>2965</v>
      </c>
      <c r="B397" s="17">
        <v>396.0</v>
      </c>
      <c r="C397" s="17" t="s">
        <v>3365</v>
      </c>
      <c r="D397" s="17" t="s">
        <v>841</v>
      </c>
      <c r="E397" s="17" t="s">
        <v>22</v>
      </c>
      <c r="F397" s="17" t="s">
        <v>2974</v>
      </c>
      <c r="G397" s="17" t="s">
        <v>500</v>
      </c>
      <c r="H397" s="17" t="s">
        <v>2975</v>
      </c>
      <c r="I397" s="17" t="s">
        <v>36</v>
      </c>
      <c r="J397" s="17" t="s">
        <v>37</v>
      </c>
      <c r="K397" s="17" t="s">
        <v>2976</v>
      </c>
      <c r="M397" s="17" t="s">
        <v>23</v>
      </c>
    </row>
    <row r="398">
      <c r="A398" s="17" t="s">
        <v>2965</v>
      </c>
      <c r="B398" s="17">
        <v>397.0</v>
      </c>
      <c r="C398" s="17" t="s">
        <v>3366</v>
      </c>
      <c r="D398" s="17" t="s">
        <v>843</v>
      </c>
      <c r="E398" s="17" t="s">
        <v>22</v>
      </c>
      <c r="F398" s="17" t="s">
        <v>2974</v>
      </c>
      <c r="G398" s="17" t="s">
        <v>500</v>
      </c>
      <c r="H398" s="17" t="s">
        <v>2975</v>
      </c>
      <c r="I398" s="17" t="s">
        <v>36</v>
      </c>
      <c r="J398" s="17" t="s">
        <v>37</v>
      </c>
      <c r="K398" s="17" t="s">
        <v>2976</v>
      </c>
      <c r="M398" s="17" t="s">
        <v>23</v>
      </c>
    </row>
    <row r="399">
      <c r="A399" s="17" t="s">
        <v>2965</v>
      </c>
      <c r="B399" s="17">
        <v>398.0</v>
      </c>
      <c r="C399" s="17" t="s">
        <v>3367</v>
      </c>
      <c r="D399" s="17" t="s">
        <v>845</v>
      </c>
      <c r="E399" s="17" t="s">
        <v>22</v>
      </c>
      <c r="F399" s="17" t="s">
        <v>2974</v>
      </c>
      <c r="G399" s="17" t="s">
        <v>500</v>
      </c>
      <c r="H399" s="17" t="s">
        <v>2975</v>
      </c>
      <c r="I399" s="17" t="s">
        <v>36</v>
      </c>
      <c r="J399" s="17" t="s">
        <v>37</v>
      </c>
      <c r="K399" s="17" t="s">
        <v>2976</v>
      </c>
      <c r="M399" s="17" t="s">
        <v>23</v>
      </c>
    </row>
    <row r="400">
      <c r="A400" s="17" t="s">
        <v>2965</v>
      </c>
      <c r="B400" s="17">
        <v>399.0</v>
      </c>
      <c r="C400" s="17" t="s">
        <v>3368</v>
      </c>
      <c r="D400" s="17" t="s">
        <v>847</v>
      </c>
      <c r="E400" s="17" t="s">
        <v>22</v>
      </c>
      <c r="F400" s="17" t="s">
        <v>2974</v>
      </c>
      <c r="G400" s="17" t="s">
        <v>500</v>
      </c>
      <c r="H400" s="17" t="s">
        <v>2975</v>
      </c>
      <c r="I400" s="17" t="s">
        <v>36</v>
      </c>
      <c r="J400" s="17" t="s">
        <v>37</v>
      </c>
      <c r="K400" s="17" t="s">
        <v>2976</v>
      </c>
      <c r="M400" s="17" t="s">
        <v>23</v>
      </c>
    </row>
    <row r="401">
      <c r="A401" s="17" t="s">
        <v>2965</v>
      </c>
      <c r="B401" s="17">
        <v>400.0</v>
      </c>
      <c r="C401" s="17" t="s">
        <v>3369</v>
      </c>
      <c r="D401" s="17" t="s">
        <v>849</v>
      </c>
      <c r="E401" s="17" t="s">
        <v>22</v>
      </c>
      <c r="F401" s="17" t="s">
        <v>2974</v>
      </c>
      <c r="G401" s="17" t="s">
        <v>500</v>
      </c>
      <c r="H401" s="17" t="s">
        <v>2975</v>
      </c>
      <c r="I401" s="17" t="s">
        <v>36</v>
      </c>
      <c r="J401" s="17" t="s">
        <v>37</v>
      </c>
      <c r="K401" s="17" t="s">
        <v>2976</v>
      </c>
      <c r="M401" s="17" t="s">
        <v>23</v>
      </c>
    </row>
    <row r="402">
      <c r="A402" s="17" t="s">
        <v>2965</v>
      </c>
      <c r="B402" s="17">
        <v>401.0</v>
      </c>
      <c r="C402" s="17" t="s">
        <v>3370</v>
      </c>
      <c r="D402" s="17" t="s">
        <v>851</v>
      </c>
      <c r="E402" s="17" t="s">
        <v>22</v>
      </c>
      <c r="F402" s="17" t="s">
        <v>2974</v>
      </c>
      <c r="G402" s="17" t="s">
        <v>500</v>
      </c>
      <c r="H402" s="17" t="s">
        <v>2975</v>
      </c>
      <c r="I402" s="17" t="s">
        <v>36</v>
      </c>
      <c r="J402" s="17" t="s">
        <v>37</v>
      </c>
      <c r="K402" s="17" t="s">
        <v>2976</v>
      </c>
      <c r="M402" s="17" t="s">
        <v>23</v>
      </c>
    </row>
    <row r="403">
      <c r="A403" s="17" t="s">
        <v>2965</v>
      </c>
      <c r="B403" s="17">
        <v>402.0</v>
      </c>
      <c r="C403" s="17" t="s">
        <v>3371</v>
      </c>
      <c r="D403" s="17" t="s">
        <v>853</v>
      </c>
      <c r="E403" s="17" t="s">
        <v>22</v>
      </c>
      <c r="F403" s="17" t="s">
        <v>2974</v>
      </c>
      <c r="G403" s="17" t="s">
        <v>500</v>
      </c>
      <c r="H403" s="17" t="s">
        <v>2975</v>
      </c>
      <c r="I403" s="17" t="s">
        <v>36</v>
      </c>
      <c r="J403" s="17" t="s">
        <v>37</v>
      </c>
      <c r="K403" s="17" t="s">
        <v>2976</v>
      </c>
      <c r="M403" s="17" t="s">
        <v>23</v>
      </c>
    </row>
    <row r="404">
      <c r="A404" s="17" t="s">
        <v>2965</v>
      </c>
      <c r="B404" s="17">
        <v>403.0</v>
      </c>
      <c r="C404" s="17" t="s">
        <v>3372</v>
      </c>
      <c r="D404" s="17" t="s">
        <v>855</v>
      </c>
      <c r="E404" s="17" t="s">
        <v>22</v>
      </c>
      <c r="F404" s="17" t="s">
        <v>2974</v>
      </c>
      <c r="G404" s="17" t="s">
        <v>500</v>
      </c>
      <c r="H404" s="17" t="s">
        <v>2975</v>
      </c>
      <c r="I404" s="17" t="s">
        <v>36</v>
      </c>
      <c r="J404" s="17" t="s">
        <v>37</v>
      </c>
      <c r="K404" s="17" t="s">
        <v>2976</v>
      </c>
      <c r="M404" s="17" t="s">
        <v>23</v>
      </c>
    </row>
    <row r="405">
      <c r="A405" s="17" t="s">
        <v>2965</v>
      </c>
      <c r="B405" s="17">
        <v>404.0</v>
      </c>
      <c r="C405" s="17" t="s">
        <v>3373</v>
      </c>
      <c r="D405" s="17" t="s">
        <v>857</v>
      </c>
      <c r="E405" s="17" t="s">
        <v>22</v>
      </c>
      <c r="F405" s="17" t="s">
        <v>2974</v>
      </c>
      <c r="G405" s="17" t="s">
        <v>500</v>
      </c>
      <c r="H405" s="17" t="s">
        <v>2975</v>
      </c>
      <c r="I405" s="17" t="s">
        <v>36</v>
      </c>
      <c r="J405" s="17" t="s">
        <v>37</v>
      </c>
      <c r="K405" s="17" t="s">
        <v>2976</v>
      </c>
      <c r="M405" s="17" t="s">
        <v>23</v>
      </c>
    </row>
    <row r="406">
      <c r="A406" s="17" t="s">
        <v>2965</v>
      </c>
      <c r="B406" s="17">
        <v>405.0</v>
      </c>
      <c r="C406" s="17" t="s">
        <v>3374</v>
      </c>
      <c r="D406" s="17" t="s">
        <v>859</v>
      </c>
      <c r="E406" s="17" t="s">
        <v>22</v>
      </c>
      <c r="F406" s="17" t="s">
        <v>2974</v>
      </c>
      <c r="G406" s="17" t="s">
        <v>500</v>
      </c>
      <c r="H406" s="17" t="s">
        <v>2975</v>
      </c>
      <c r="I406" s="17" t="s">
        <v>36</v>
      </c>
      <c r="J406" s="17" t="s">
        <v>37</v>
      </c>
      <c r="K406" s="17" t="s">
        <v>2976</v>
      </c>
      <c r="M406" s="17" t="s">
        <v>23</v>
      </c>
    </row>
    <row r="407">
      <c r="A407" s="17" t="s">
        <v>2965</v>
      </c>
      <c r="B407" s="17">
        <v>406.0</v>
      </c>
      <c r="C407" s="17" t="s">
        <v>3375</v>
      </c>
      <c r="D407" s="17" t="s">
        <v>861</v>
      </c>
      <c r="E407" s="17" t="s">
        <v>22</v>
      </c>
      <c r="F407" s="17" t="s">
        <v>2974</v>
      </c>
      <c r="G407" s="17" t="s">
        <v>500</v>
      </c>
      <c r="H407" s="17" t="s">
        <v>2975</v>
      </c>
      <c r="I407" s="17" t="s">
        <v>36</v>
      </c>
      <c r="J407" s="17" t="s">
        <v>37</v>
      </c>
      <c r="K407" s="17" t="s">
        <v>2976</v>
      </c>
      <c r="M407" s="17" t="s">
        <v>23</v>
      </c>
    </row>
    <row r="408">
      <c r="A408" s="17" t="s">
        <v>2965</v>
      </c>
      <c r="B408" s="17">
        <v>407.0</v>
      </c>
      <c r="C408" s="17" t="s">
        <v>3376</v>
      </c>
      <c r="D408" s="17" t="s">
        <v>863</v>
      </c>
      <c r="E408" s="17" t="s">
        <v>22</v>
      </c>
      <c r="F408" s="17" t="s">
        <v>2974</v>
      </c>
      <c r="G408" s="17" t="s">
        <v>500</v>
      </c>
      <c r="H408" s="17" t="s">
        <v>2975</v>
      </c>
      <c r="I408" s="17" t="s">
        <v>36</v>
      </c>
      <c r="J408" s="17" t="s">
        <v>37</v>
      </c>
      <c r="K408" s="17" t="s">
        <v>2976</v>
      </c>
      <c r="M408" s="17" t="s">
        <v>23</v>
      </c>
    </row>
    <row r="409">
      <c r="A409" s="17" t="s">
        <v>2965</v>
      </c>
      <c r="B409" s="17">
        <v>408.0</v>
      </c>
      <c r="C409" s="17" t="s">
        <v>3377</v>
      </c>
      <c r="D409" s="17" t="s">
        <v>865</v>
      </c>
      <c r="E409" s="17" t="s">
        <v>22</v>
      </c>
      <c r="F409" s="17" t="s">
        <v>2974</v>
      </c>
      <c r="G409" s="17" t="s">
        <v>500</v>
      </c>
      <c r="H409" s="17" t="s">
        <v>2975</v>
      </c>
      <c r="I409" s="17" t="s">
        <v>36</v>
      </c>
      <c r="J409" s="17" t="s">
        <v>37</v>
      </c>
      <c r="K409" s="17" t="s">
        <v>2976</v>
      </c>
      <c r="M409" s="17" t="s">
        <v>23</v>
      </c>
    </row>
    <row r="410">
      <c r="A410" s="17" t="s">
        <v>2965</v>
      </c>
      <c r="B410" s="17">
        <v>409.0</v>
      </c>
      <c r="C410" s="17" t="s">
        <v>3378</v>
      </c>
      <c r="D410" s="17" t="s">
        <v>867</v>
      </c>
      <c r="E410" s="17" t="s">
        <v>22</v>
      </c>
      <c r="F410" s="17" t="s">
        <v>2974</v>
      </c>
      <c r="G410" s="17" t="s">
        <v>500</v>
      </c>
      <c r="H410" s="17" t="s">
        <v>2975</v>
      </c>
      <c r="I410" s="17" t="s">
        <v>36</v>
      </c>
      <c r="J410" s="17" t="s">
        <v>37</v>
      </c>
      <c r="K410" s="17" t="s">
        <v>2976</v>
      </c>
      <c r="M410" s="17" t="s">
        <v>23</v>
      </c>
    </row>
    <row r="411">
      <c r="A411" s="17" t="s">
        <v>2965</v>
      </c>
      <c r="B411" s="17">
        <v>410.0</v>
      </c>
      <c r="C411" s="17" t="s">
        <v>3379</v>
      </c>
      <c r="D411" s="17" t="s">
        <v>869</v>
      </c>
      <c r="E411" s="17" t="s">
        <v>22</v>
      </c>
      <c r="F411" s="17" t="s">
        <v>2974</v>
      </c>
      <c r="G411" s="17" t="s">
        <v>500</v>
      </c>
      <c r="H411" s="17" t="s">
        <v>2975</v>
      </c>
      <c r="I411" s="17" t="s">
        <v>36</v>
      </c>
      <c r="J411" s="17" t="s">
        <v>37</v>
      </c>
      <c r="K411" s="17" t="s">
        <v>2976</v>
      </c>
      <c r="M411" s="17" t="s">
        <v>23</v>
      </c>
    </row>
    <row r="412">
      <c r="A412" s="17" t="s">
        <v>2965</v>
      </c>
      <c r="B412" s="17">
        <v>411.0</v>
      </c>
      <c r="C412" s="17" t="s">
        <v>3380</v>
      </c>
      <c r="D412" s="17" t="s">
        <v>871</v>
      </c>
      <c r="E412" s="17" t="s">
        <v>22</v>
      </c>
      <c r="F412" s="17" t="s">
        <v>2974</v>
      </c>
      <c r="G412" s="17" t="s">
        <v>500</v>
      </c>
      <c r="H412" s="17" t="s">
        <v>2975</v>
      </c>
      <c r="I412" s="17" t="s">
        <v>36</v>
      </c>
      <c r="J412" s="17" t="s">
        <v>37</v>
      </c>
      <c r="K412" s="17" t="s">
        <v>2976</v>
      </c>
      <c r="M412" s="17" t="s">
        <v>23</v>
      </c>
    </row>
    <row r="413">
      <c r="A413" s="17" t="s">
        <v>2965</v>
      </c>
      <c r="B413" s="17">
        <v>412.0</v>
      </c>
      <c r="C413" s="17" t="s">
        <v>3381</v>
      </c>
      <c r="D413" s="17" t="s">
        <v>873</v>
      </c>
      <c r="E413" s="17" t="s">
        <v>22</v>
      </c>
      <c r="F413" s="17" t="s">
        <v>2974</v>
      </c>
      <c r="G413" s="17" t="s">
        <v>500</v>
      </c>
      <c r="H413" s="17" t="s">
        <v>2975</v>
      </c>
      <c r="I413" s="17" t="s">
        <v>36</v>
      </c>
      <c r="J413" s="17" t="s">
        <v>37</v>
      </c>
      <c r="K413" s="17" t="s">
        <v>2976</v>
      </c>
      <c r="M413" s="17" t="s">
        <v>23</v>
      </c>
    </row>
    <row r="414">
      <c r="A414" s="17" t="s">
        <v>2965</v>
      </c>
      <c r="B414" s="17">
        <v>413.0</v>
      </c>
      <c r="C414" s="17" t="s">
        <v>3382</v>
      </c>
      <c r="D414" s="17" t="s">
        <v>875</v>
      </c>
      <c r="E414" s="17" t="s">
        <v>22</v>
      </c>
      <c r="F414" s="17" t="s">
        <v>2974</v>
      </c>
      <c r="G414" s="17" t="s">
        <v>500</v>
      </c>
      <c r="H414" s="17" t="s">
        <v>2975</v>
      </c>
      <c r="I414" s="17" t="s">
        <v>36</v>
      </c>
      <c r="J414" s="17" t="s">
        <v>37</v>
      </c>
      <c r="K414" s="17" t="s">
        <v>2976</v>
      </c>
      <c r="M414" s="17" t="s">
        <v>23</v>
      </c>
    </row>
    <row r="415">
      <c r="A415" s="17" t="s">
        <v>2965</v>
      </c>
      <c r="B415" s="17">
        <v>414.0</v>
      </c>
      <c r="C415" s="17" t="s">
        <v>3383</v>
      </c>
      <c r="D415" s="17" t="s">
        <v>877</v>
      </c>
      <c r="E415" s="17" t="s">
        <v>22</v>
      </c>
      <c r="F415" s="17" t="s">
        <v>2974</v>
      </c>
      <c r="G415" s="17" t="s">
        <v>500</v>
      </c>
      <c r="H415" s="17" t="s">
        <v>2975</v>
      </c>
      <c r="I415" s="17" t="s">
        <v>36</v>
      </c>
      <c r="J415" s="17" t="s">
        <v>37</v>
      </c>
      <c r="K415" s="17" t="s">
        <v>2976</v>
      </c>
      <c r="M415" s="17" t="s">
        <v>23</v>
      </c>
    </row>
    <row r="416">
      <c r="A416" s="17" t="s">
        <v>2965</v>
      </c>
      <c r="B416" s="17">
        <v>415.0</v>
      </c>
      <c r="C416" s="17" t="s">
        <v>3384</v>
      </c>
      <c r="D416" s="17" t="s">
        <v>879</v>
      </c>
      <c r="E416" s="17" t="s">
        <v>22</v>
      </c>
      <c r="F416" s="17" t="s">
        <v>2974</v>
      </c>
      <c r="G416" s="17" t="s">
        <v>500</v>
      </c>
      <c r="H416" s="17" t="s">
        <v>2975</v>
      </c>
      <c r="I416" s="17" t="s">
        <v>36</v>
      </c>
      <c r="J416" s="17" t="s">
        <v>37</v>
      </c>
      <c r="K416" s="17" t="s">
        <v>2976</v>
      </c>
      <c r="M416" s="17" t="s">
        <v>23</v>
      </c>
    </row>
    <row r="417">
      <c r="A417" s="17" t="s">
        <v>2965</v>
      </c>
      <c r="B417" s="17">
        <v>416.0</v>
      </c>
      <c r="C417" s="17" t="s">
        <v>3385</v>
      </c>
      <c r="D417" s="17" t="s">
        <v>881</v>
      </c>
      <c r="E417" s="17" t="s">
        <v>22</v>
      </c>
      <c r="F417" s="17" t="s">
        <v>2974</v>
      </c>
      <c r="G417" s="17" t="s">
        <v>500</v>
      </c>
      <c r="H417" s="17" t="s">
        <v>2975</v>
      </c>
      <c r="I417" s="17" t="s">
        <v>36</v>
      </c>
      <c r="J417" s="17" t="s">
        <v>37</v>
      </c>
      <c r="K417" s="17" t="s">
        <v>2976</v>
      </c>
      <c r="M417" s="17" t="s">
        <v>23</v>
      </c>
    </row>
    <row r="418">
      <c r="A418" s="17" t="s">
        <v>2965</v>
      </c>
      <c r="B418" s="17">
        <v>417.0</v>
      </c>
      <c r="C418" s="17" t="s">
        <v>3386</v>
      </c>
      <c r="D418" s="17" t="s">
        <v>883</v>
      </c>
      <c r="E418" s="17" t="s">
        <v>22</v>
      </c>
      <c r="F418" s="17" t="s">
        <v>2974</v>
      </c>
      <c r="G418" s="17" t="s">
        <v>500</v>
      </c>
      <c r="H418" s="17" t="s">
        <v>2975</v>
      </c>
      <c r="I418" s="17" t="s">
        <v>36</v>
      </c>
      <c r="J418" s="17" t="s">
        <v>37</v>
      </c>
      <c r="K418" s="17" t="s">
        <v>2976</v>
      </c>
      <c r="M418" s="17" t="s">
        <v>23</v>
      </c>
    </row>
    <row r="419">
      <c r="A419" s="17" t="s">
        <v>2965</v>
      </c>
      <c r="B419" s="17">
        <v>418.0</v>
      </c>
      <c r="C419" s="17" t="s">
        <v>3387</v>
      </c>
      <c r="D419" s="17" t="s">
        <v>885</v>
      </c>
      <c r="E419" s="17" t="s">
        <v>22</v>
      </c>
      <c r="F419" s="17" t="s">
        <v>2974</v>
      </c>
      <c r="G419" s="17" t="s">
        <v>500</v>
      </c>
      <c r="H419" s="17" t="s">
        <v>2975</v>
      </c>
      <c r="I419" s="17" t="s">
        <v>36</v>
      </c>
      <c r="J419" s="17" t="s">
        <v>37</v>
      </c>
      <c r="K419" s="17" t="s">
        <v>2976</v>
      </c>
      <c r="M419" s="17" t="s">
        <v>23</v>
      </c>
    </row>
    <row r="420">
      <c r="A420" s="17" t="s">
        <v>2965</v>
      </c>
      <c r="B420" s="17">
        <v>419.0</v>
      </c>
      <c r="C420" s="17" t="s">
        <v>3388</v>
      </c>
      <c r="D420" s="17" t="s">
        <v>887</v>
      </c>
      <c r="E420" s="17" t="s">
        <v>22</v>
      </c>
      <c r="F420" s="17" t="s">
        <v>2974</v>
      </c>
      <c r="G420" s="17" t="s">
        <v>500</v>
      </c>
      <c r="H420" s="17" t="s">
        <v>2975</v>
      </c>
      <c r="I420" s="17" t="s">
        <v>36</v>
      </c>
      <c r="J420" s="17" t="s">
        <v>37</v>
      </c>
      <c r="K420" s="17" t="s">
        <v>2976</v>
      </c>
      <c r="M420" s="17" t="s">
        <v>23</v>
      </c>
    </row>
    <row r="421">
      <c r="A421" s="17" t="s">
        <v>2965</v>
      </c>
      <c r="B421" s="17">
        <v>420.0</v>
      </c>
      <c r="C421" s="17" t="s">
        <v>3389</v>
      </c>
      <c r="D421" s="17" t="s">
        <v>889</v>
      </c>
      <c r="E421" s="17" t="s">
        <v>22</v>
      </c>
      <c r="F421" s="17" t="s">
        <v>2974</v>
      </c>
      <c r="G421" s="17" t="s">
        <v>500</v>
      </c>
      <c r="H421" s="17" t="s">
        <v>2975</v>
      </c>
      <c r="I421" s="17" t="s">
        <v>36</v>
      </c>
      <c r="J421" s="17" t="s">
        <v>37</v>
      </c>
      <c r="K421" s="17" t="s">
        <v>2976</v>
      </c>
      <c r="M421" s="17" t="s">
        <v>23</v>
      </c>
    </row>
    <row r="422">
      <c r="A422" s="17" t="s">
        <v>2965</v>
      </c>
      <c r="B422" s="17">
        <v>421.0</v>
      </c>
      <c r="C422" s="17" t="s">
        <v>3390</v>
      </c>
      <c r="D422" s="17" t="s">
        <v>891</v>
      </c>
      <c r="E422" s="17" t="s">
        <v>22</v>
      </c>
      <c r="F422" s="17" t="s">
        <v>2974</v>
      </c>
      <c r="G422" s="17" t="s">
        <v>500</v>
      </c>
      <c r="H422" s="17" t="s">
        <v>2975</v>
      </c>
      <c r="I422" s="17" t="s">
        <v>36</v>
      </c>
      <c r="J422" s="17" t="s">
        <v>37</v>
      </c>
      <c r="K422" s="17" t="s">
        <v>2976</v>
      </c>
      <c r="M422" s="17" t="s">
        <v>23</v>
      </c>
    </row>
    <row r="423">
      <c r="A423" s="17" t="s">
        <v>2965</v>
      </c>
      <c r="B423" s="17">
        <v>422.0</v>
      </c>
      <c r="C423" s="17" t="s">
        <v>3391</v>
      </c>
      <c r="D423" s="17" t="s">
        <v>893</v>
      </c>
      <c r="E423" s="17" t="s">
        <v>22</v>
      </c>
      <c r="F423" s="17" t="s">
        <v>2974</v>
      </c>
      <c r="G423" s="17" t="s">
        <v>500</v>
      </c>
      <c r="H423" s="17" t="s">
        <v>2975</v>
      </c>
      <c r="I423" s="17" t="s">
        <v>36</v>
      </c>
      <c r="J423" s="17" t="s">
        <v>37</v>
      </c>
      <c r="K423" s="17" t="s">
        <v>2976</v>
      </c>
      <c r="M423" s="17" t="s">
        <v>23</v>
      </c>
    </row>
    <row r="424">
      <c r="A424" s="17" t="s">
        <v>2965</v>
      </c>
      <c r="B424" s="17">
        <v>423.0</v>
      </c>
      <c r="C424" s="17" t="s">
        <v>3392</v>
      </c>
      <c r="D424" s="17" t="s">
        <v>895</v>
      </c>
      <c r="E424" s="17" t="s">
        <v>22</v>
      </c>
      <c r="F424" s="17" t="s">
        <v>2974</v>
      </c>
      <c r="G424" s="17" t="s">
        <v>500</v>
      </c>
      <c r="H424" s="17" t="s">
        <v>2975</v>
      </c>
      <c r="I424" s="17" t="s">
        <v>36</v>
      </c>
      <c r="J424" s="17" t="s">
        <v>37</v>
      </c>
      <c r="K424" s="17" t="s">
        <v>2976</v>
      </c>
      <c r="M424" s="17" t="s">
        <v>23</v>
      </c>
    </row>
    <row r="425">
      <c r="A425" s="17" t="s">
        <v>2965</v>
      </c>
      <c r="B425" s="17">
        <v>424.0</v>
      </c>
      <c r="C425" s="17" t="s">
        <v>3393</v>
      </c>
      <c r="D425" s="17" t="s">
        <v>897</v>
      </c>
      <c r="E425" s="17" t="s">
        <v>22</v>
      </c>
      <c r="F425" s="17" t="s">
        <v>2974</v>
      </c>
      <c r="G425" s="17" t="s">
        <v>500</v>
      </c>
      <c r="H425" s="17" t="s">
        <v>2975</v>
      </c>
      <c r="I425" s="17" t="s">
        <v>36</v>
      </c>
      <c r="J425" s="17" t="s">
        <v>37</v>
      </c>
      <c r="K425" s="17" t="s">
        <v>2976</v>
      </c>
      <c r="M425" s="17" t="s">
        <v>23</v>
      </c>
    </row>
    <row r="426">
      <c r="A426" s="17" t="s">
        <v>2965</v>
      </c>
      <c r="B426" s="17">
        <v>425.0</v>
      </c>
      <c r="C426" s="17" t="s">
        <v>3394</v>
      </c>
      <c r="D426" s="17" t="s">
        <v>899</v>
      </c>
      <c r="E426" s="17" t="s">
        <v>22</v>
      </c>
      <c r="F426" s="17" t="s">
        <v>2974</v>
      </c>
      <c r="G426" s="17" t="s">
        <v>500</v>
      </c>
      <c r="H426" s="17" t="s">
        <v>2975</v>
      </c>
      <c r="I426" s="17" t="s">
        <v>36</v>
      </c>
      <c r="J426" s="17" t="s">
        <v>37</v>
      </c>
      <c r="K426" s="17" t="s">
        <v>2976</v>
      </c>
      <c r="M426" s="17" t="s">
        <v>23</v>
      </c>
    </row>
    <row r="427">
      <c r="A427" s="17" t="s">
        <v>2965</v>
      </c>
      <c r="B427" s="17">
        <v>426.0</v>
      </c>
      <c r="C427" s="17" t="s">
        <v>3395</v>
      </c>
      <c r="D427" s="17" t="s">
        <v>901</v>
      </c>
      <c r="E427" s="17" t="s">
        <v>22</v>
      </c>
      <c r="F427" s="17" t="s">
        <v>2974</v>
      </c>
      <c r="G427" s="17" t="s">
        <v>500</v>
      </c>
      <c r="H427" s="17" t="s">
        <v>2975</v>
      </c>
      <c r="I427" s="17" t="s">
        <v>36</v>
      </c>
      <c r="J427" s="17" t="s">
        <v>37</v>
      </c>
      <c r="K427" s="17" t="s">
        <v>2976</v>
      </c>
      <c r="M427" s="17" t="s">
        <v>23</v>
      </c>
    </row>
    <row r="428">
      <c r="A428" s="17" t="s">
        <v>2965</v>
      </c>
      <c r="B428" s="17">
        <v>427.0</v>
      </c>
      <c r="C428" s="17" t="s">
        <v>3396</v>
      </c>
      <c r="D428" s="17" t="s">
        <v>903</v>
      </c>
      <c r="E428" s="17" t="s">
        <v>22</v>
      </c>
      <c r="F428" s="17" t="s">
        <v>2974</v>
      </c>
      <c r="G428" s="17" t="s">
        <v>500</v>
      </c>
      <c r="H428" s="17" t="s">
        <v>2975</v>
      </c>
      <c r="I428" s="17" t="s">
        <v>36</v>
      </c>
      <c r="J428" s="17" t="s">
        <v>37</v>
      </c>
      <c r="K428" s="17" t="s">
        <v>2976</v>
      </c>
      <c r="M428" s="17" t="s">
        <v>23</v>
      </c>
    </row>
    <row r="429">
      <c r="A429" s="17" t="s">
        <v>2965</v>
      </c>
      <c r="B429" s="17">
        <v>428.0</v>
      </c>
      <c r="C429" s="17" t="s">
        <v>3397</v>
      </c>
      <c r="D429" s="17" t="s">
        <v>905</v>
      </c>
      <c r="E429" s="17" t="s">
        <v>22</v>
      </c>
      <c r="F429" s="17" t="s">
        <v>2974</v>
      </c>
      <c r="G429" s="17" t="s">
        <v>500</v>
      </c>
      <c r="H429" s="17" t="s">
        <v>2975</v>
      </c>
      <c r="I429" s="17" t="s">
        <v>36</v>
      </c>
      <c r="J429" s="17" t="s">
        <v>37</v>
      </c>
      <c r="K429" s="17" t="s">
        <v>2976</v>
      </c>
      <c r="M429" s="17" t="s">
        <v>23</v>
      </c>
    </row>
    <row r="430">
      <c r="A430" s="17" t="s">
        <v>2965</v>
      </c>
      <c r="B430" s="17">
        <v>429.0</v>
      </c>
      <c r="C430" s="17" t="s">
        <v>3398</v>
      </c>
      <c r="D430" s="17" t="s">
        <v>907</v>
      </c>
      <c r="E430" s="17" t="s">
        <v>22</v>
      </c>
      <c r="F430" s="17" t="s">
        <v>2974</v>
      </c>
      <c r="G430" s="17" t="s">
        <v>500</v>
      </c>
      <c r="H430" s="17" t="s">
        <v>2975</v>
      </c>
      <c r="I430" s="17" t="s">
        <v>36</v>
      </c>
      <c r="J430" s="17" t="s">
        <v>37</v>
      </c>
      <c r="K430" s="17" t="s">
        <v>2976</v>
      </c>
      <c r="M430" s="17" t="s">
        <v>23</v>
      </c>
    </row>
    <row r="431">
      <c r="A431" s="17" t="s">
        <v>2965</v>
      </c>
      <c r="B431" s="17">
        <v>430.0</v>
      </c>
      <c r="C431" s="17" t="s">
        <v>3399</v>
      </c>
      <c r="D431" s="17" t="s">
        <v>909</v>
      </c>
      <c r="E431" s="17" t="s">
        <v>22</v>
      </c>
      <c r="F431" s="17" t="s">
        <v>2974</v>
      </c>
      <c r="G431" s="17" t="s">
        <v>500</v>
      </c>
      <c r="H431" s="17" t="s">
        <v>2975</v>
      </c>
      <c r="I431" s="17" t="s">
        <v>36</v>
      </c>
      <c r="J431" s="17" t="s">
        <v>37</v>
      </c>
      <c r="K431" s="17" t="s">
        <v>2976</v>
      </c>
      <c r="M431" s="17" t="s">
        <v>23</v>
      </c>
    </row>
    <row r="432">
      <c r="A432" s="17" t="s">
        <v>2965</v>
      </c>
      <c r="B432" s="17">
        <v>431.0</v>
      </c>
      <c r="C432" s="17" t="s">
        <v>3400</v>
      </c>
      <c r="D432" s="17" t="s">
        <v>911</v>
      </c>
      <c r="E432" s="17" t="s">
        <v>22</v>
      </c>
      <c r="F432" s="17" t="s">
        <v>2974</v>
      </c>
      <c r="G432" s="17" t="s">
        <v>500</v>
      </c>
      <c r="H432" s="17" t="s">
        <v>2975</v>
      </c>
      <c r="I432" s="17" t="s">
        <v>36</v>
      </c>
      <c r="J432" s="17" t="s">
        <v>37</v>
      </c>
      <c r="K432" s="17" t="s">
        <v>2976</v>
      </c>
      <c r="M432" s="17" t="s">
        <v>23</v>
      </c>
    </row>
    <row r="433">
      <c r="A433" s="17" t="s">
        <v>2965</v>
      </c>
      <c r="B433" s="17">
        <v>432.0</v>
      </c>
      <c r="C433" s="17" t="s">
        <v>3401</v>
      </c>
      <c r="D433" s="17" t="s">
        <v>913</v>
      </c>
      <c r="E433" s="17" t="s">
        <v>22</v>
      </c>
      <c r="F433" s="17" t="s">
        <v>2974</v>
      </c>
      <c r="G433" s="17" t="s">
        <v>500</v>
      </c>
      <c r="H433" s="17" t="s">
        <v>2975</v>
      </c>
      <c r="I433" s="17" t="s">
        <v>36</v>
      </c>
      <c r="J433" s="17" t="s">
        <v>37</v>
      </c>
      <c r="K433" s="17" t="s">
        <v>2976</v>
      </c>
      <c r="M433" s="17" t="s">
        <v>23</v>
      </c>
    </row>
    <row r="434">
      <c r="A434" s="17" t="s">
        <v>2965</v>
      </c>
      <c r="B434" s="17">
        <v>433.0</v>
      </c>
      <c r="C434" s="17" t="s">
        <v>3402</v>
      </c>
      <c r="D434" s="17" t="s">
        <v>915</v>
      </c>
      <c r="E434" s="17" t="s">
        <v>22</v>
      </c>
      <c r="F434" s="17" t="s">
        <v>2974</v>
      </c>
      <c r="G434" s="17" t="s">
        <v>500</v>
      </c>
      <c r="H434" s="17" t="s">
        <v>2975</v>
      </c>
      <c r="I434" s="17" t="s">
        <v>36</v>
      </c>
      <c r="J434" s="17" t="s">
        <v>37</v>
      </c>
      <c r="K434" s="17" t="s">
        <v>2976</v>
      </c>
      <c r="M434" s="17" t="s">
        <v>23</v>
      </c>
    </row>
    <row r="435">
      <c r="A435" s="17" t="s">
        <v>2965</v>
      </c>
      <c r="B435" s="17">
        <v>434.0</v>
      </c>
      <c r="C435" s="17" t="s">
        <v>3403</v>
      </c>
      <c r="D435" s="17" t="s">
        <v>917</v>
      </c>
      <c r="E435" s="17" t="s">
        <v>22</v>
      </c>
      <c r="F435" s="17" t="s">
        <v>2974</v>
      </c>
      <c r="G435" s="17" t="s">
        <v>500</v>
      </c>
      <c r="H435" s="17" t="s">
        <v>2975</v>
      </c>
      <c r="I435" s="17" t="s">
        <v>36</v>
      </c>
      <c r="J435" s="17" t="s">
        <v>37</v>
      </c>
      <c r="K435" s="17" t="s">
        <v>2976</v>
      </c>
      <c r="M435" s="17" t="s">
        <v>23</v>
      </c>
    </row>
    <row r="436">
      <c r="A436" s="17" t="s">
        <v>2965</v>
      </c>
      <c r="B436" s="17">
        <v>435.0</v>
      </c>
      <c r="C436" s="17" t="s">
        <v>3404</v>
      </c>
      <c r="D436" s="17" t="s">
        <v>919</v>
      </c>
      <c r="E436" s="17" t="s">
        <v>22</v>
      </c>
      <c r="F436" s="17" t="s">
        <v>2974</v>
      </c>
      <c r="G436" s="17" t="s">
        <v>500</v>
      </c>
      <c r="H436" s="17" t="s">
        <v>2975</v>
      </c>
      <c r="I436" s="17" t="s">
        <v>36</v>
      </c>
      <c r="J436" s="17" t="s">
        <v>37</v>
      </c>
      <c r="K436" s="17" t="s">
        <v>2976</v>
      </c>
      <c r="M436" s="17" t="s">
        <v>23</v>
      </c>
    </row>
    <row r="437">
      <c r="A437" s="17" t="s">
        <v>2965</v>
      </c>
      <c r="B437" s="17">
        <v>436.0</v>
      </c>
      <c r="C437" s="17" t="s">
        <v>3405</v>
      </c>
      <c r="D437" s="17" t="s">
        <v>921</v>
      </c>
      <c r="E437" s="17" t="s">
        <v>22</v>
      </c>
      <c r="F437" s="17" t="s">
        <v>2974</v>
      </c>
      <c r="G437" s="17" t="s">
        <v>500</v>
      </c>
      <c r="H437" s="17" t="s">
        <v>2975</v>
      </c>
      <c r="I437" s="17" t="s">
        <v>36</v>
      </c>
      <c r="J437" s="17" t="s">
        <v>37</v>
      </c>
      <c r="K437" s="17" t="s">
        <v>2976</v>
      </c>
      <c r="M437" s="17" t="s">
        <v>23</v>
      </c>
    </row>
    <row r="438">
      <c r="A438" s="17" t="s">
        <v>2965</v>
      </c>
      <c r="B438" s="17">
        <v>437.0</v>
      </c>
      <c r="C438" s="17" t="s">
        <v>3406</v>
      </c>
      <c r="D438" s="17" t="s">
        <v>923</v>
      </c>
      <c r="E438" s="17" t="s">
        <v>22</v>
      </c>
      <c r="F438" s="17" t="s">
        <v>2974</v>
      </c>
      <c r="G438" s="17" t="s">
        <v>500</v>
      </c>
      <c r="H438" s="17" t="s">
        <v>2975</v>
      </c>
      <c r="I438" s="17" t="s">
        <v>36</v>
      </c>
      <c r="J438" s="17" t="s">
        <v>37</v>
      </c>
      <c r="K438" s="17" t="s">
        <v>2976</v>
      </c>
      <c r="M438" s="17" t="s">
        <v>23</v>
      </c>
    </row>
    <row r="439">
      <c r="A439" s="17" t="s">
        <v>2965</v>
      </c>
      <c r="B439" s="17">
        <v>438.0</v>
      </c>
      <c r="C439" s="17" t="s">
        <v>3407</v>
      </c>
      <c r="D439" s="17" t="s">
        <v>925</v>
      </c>
      <c r="E439" s="17" t="s">
        <v>22</v>
      </c>
      <c r="F439" s="17" t="s">
        <v>2974</v>
      </c>
      <c r="G439" s="17" t="s">
        <v>500</v>
      </c>
      <c r="H439" s="17" t="s">
        <v>2975</v>
      </c>
      <c r="I439" s="17" t="s">
        <v>36</v>
      </c>
      <c r="J439" s="17" t="s">
        <v>37</v>
      </c>
      <c r="K439" s="17" t="s">
        <v>2976</v>
      </c>
      <c r="M439" s="17" t="s">
        <v>23</v>
      </c>
    </row>
    <row r="440">
      <c r="A440" s="17" t="s">
        <v>2965</v>
      </c>
      <c r="B440" s="17">
        <v>439.0</v>
      </c>
      <c r="C440" s="17" t="s">
        <v>3408</v>
      </c>
      <c r="D440" s="17" t="s">
        <v>927</v>
      </c>
      <c r="E440" s="17" t="s">
        <v>22</v>
      </c>
      <c r="F440" s="17" t="s">
        <v>2974</v>
      </c>
      <c r="G440" s="17" t="s">
        <v>500</v>
      </c>
      <c r="H440" s="17" t="s">
        <v>2975</v>
      </c>
      <c r="I440" s="17" t="s">
        <v>36</v>
      </c>
      <c r="J440" s="17" t="s">
        <v>37</v>
      </c>
      <c r="K440" s="17" t="s">
        <v>2976</v>
      </c>
      <c r="M440" s="17" t="s">
        <v>23</v>
      </c>
    </row>
    <row r="441">
      <c r="A441" s="17" t="s">
        <v>2965</v>
      </c>
      <c r="B441" s="17">
        <v>440.0</v>
      </c>
      <c r="C441" s="17" t="s">
        <v>3409</v>
      </c>
      <c r="D441" s="17" t="s">
        <v>929</v>
      </c>
      <c r="E441" s="17" t="s">
        <v>22</v>
      </c>
      <c r="F441" s="17" t="s">
        <v>2974</v>
      </c>
      <c r="G441" s="17" t="s">
        <v>500</v>
      </c>
      <c r="H441" s="17" t="s">
        <v>2975</v>
      </c>
      <c r="I441" s="17" t="s">
        <v>36</v>
      </c>
      <c r="J441" s="17" t="s">
        <v>37</v>
      </c>
      <c r="K441" s="17" t="s">
        <v>2976</v>
      </c>
      <c r="M441" s="17" t="s">
        <v>23</v>
      </c>
    </row>
    <row r="442">
      <c r="A442" s="17" t="s">
        <v>2965</v>
      </c>
      <c r="B442" s="17">
        <v>441.0</v>
      </c>
      <c r="C442" s="17" t="s">
        <v>3410</v>
      </c>
      <c r="D442" s="17" t="s">
        <v>931</v>
      </c>
      <c r="E442" s="17" t="s">
        <v>22</v>
      </c>
      <c r="F442" s="17" t="s">
        <v>2974</v>
      </c>
      <c r="G442" s="17" t="s">
        <v>500</v>
      </c>
      <c r="H442" s="17" t="s">
        <v>2975</v>
      </c>
      <c r="I442" s="17" t="s">
        <v>36</v>
      </c>
      <c r="J442" s="17" t="s">
        <v>37</v>
      </c>
      <c r="K442" s="17" t="s">
        <v>2976</v>
      </c>
      <c r="M442" s="17" t="s">
        <v>23</v>
      </c>
    </row>
    <row r="443">
      <c r="A443" s="17" t="s">
        <v>2965</v>
      </c>
      <c r="B443" s="17">
        <v>442.0</v>
      </c>
      <c r="C443" s="17" t="s">
        <v>3411</v>
      </c>
      <c r="D443" s="17" t="s">
        <v>933</v>
      </c>
      <c r="E443" s="17" t="s">
        <v>22</v>
      </c>
      <c r="F443" s="17" t="s">
        <v>2974</v>
      </c>
      <c r="G443" s="17" t="s">
        <v>500</v>
      </c>
      <c r="H443" s="17" t="s">
        <v>2975</v>
      </c>
      <c r="I443" s="17" t="s">
        <v>36</v>
      </c>
      <c r="J443" s="17" t="s">
        <v>37</v>
      </c>
      <c r="K443" s="17" t="s">
        <v>2976</v>
      </c>
      <c r="M443" s="17" t="s">
        <v>23</v>
      </c>
    </row>
    <row r="444">
      <c r="A444" s="17" t="s">
        <v>2965</v>
      </c>
      <c r="B444" s="17">
        <v>443.0</v>
      </c>
      <c r="C444" s="17" t="s">
        <v>3412</v>
      </c>
      <c r="D444" s="17" t="s">
        <v>935</v>
      </c>
      <c r="E444" s="17" t="s">
        <v>22</v>
      </c>
      <c r="F444" s="17" t="s">
        <v>2974</v>
      </c>
      <c r="G444" s="17" t="s">
        <v>500</v>
      </c>
      <c r="H444" s="17" t="s">
        <v>2975</v>
      </c>
      <c r="I444" s="17" t="s">
        <v>36</v>
      </c>
      <c r="J444" s="17" t="s">
        <v>37</v>
      </c>
      <c r="K444" s="17" t="s">
        <v>2976</v>
      </c>
      <c r="M444" s="17" t="s">
        <v>23</v>
      </c>
    </row>
    <row r="445">
      <c r="A445" s="17" t="s">
        <v>2965</v>
      </c>
      <c r="B445" s="17">
        <v>444.0</v>
      </c>
      <c r="C445" s="17" t="s">
        <v>3413</v>
      </c>
      <c r="D445" s="17" t="s">
        <v>937</v>
      </c>
      <c r="E445" s="17" t="s">
        <v>22</v>
      </c>
      <c r="F445" s="17" t="s">
        <v>2974</v>
      </c>
      <c r="G445" s="17" t="s">
        <v>500</v>
      </c>
      <c r="H445" s="17" t="s">
        <v>2975</v>
      </c>
      <c r="I445" s="17" t="s">
        <v>36</v>
      </c>
      <c r="J445" s="17" t="s">
        <v>37</v>
      </c>
      <c r="K445" s="17" t="s">
        <v>2976</v>
      </c>
      <c r="M445" s="17" t="s">
        <v>23</v>
      </c>
    </row>
    <row r="446">
      <c r="A446" s="17" t="s">
        <v>2965</v>
      </c>
      <c r="B446" s="17">
        <v>445.0</v>
      </c>
      <c r="C446" s="17" t="s">
        <v>3414</v>
      </c>
      <c r="D446" s="17" t="s">
        <v>939</v>
      </c>
      <c r="E446" s="17" t="s">
        <v>22</v>
      </c>
      <c r="F446" s="17" t="s">
        <v>2974</v>
      </c>
      <c r="G446" s="17" t="s">
        <v>500</v>
      </c>
      <c r="H446" s="17" t="s">
        <v>2975</v>
      </c>
      <c r="I446" s="17" t="s">
        <v>36</v>
      </c>
      <c r="J446" s="17" t="s">
        <v>37</v>
      </c>
      <c r="K446" s="17" t="s">
        <v>2976</v>
      </c>
      <c r="M446" s="17" t="s">
        <v>23</v>
      </c>
    </row>
    <row r="447">
      <c r="A447" s="17" t="s">
        <v>2965</v>
      </c>
      <c r="B447" s="17">
        <v>446.0</v>
      </c>
      <c r="C447" s="17" t="s">
        <v>3415</v>
      </c>
      <c r="D447" s="17" t="s">
        <v>941</v>
      </c>
      <c r="E447" s="17" t="s">
        <v>22</v>
      </c>
      <c r="F447" s="17" t="s">
        <v>2974</v>
      </c>
      <c r="G447" s="17" t="s">
        <v>500</v>
      </c>
      <c r="H447" s="17" t="s">
        <v>2975</v>
      </c>
      <c r="I447" s="17" t="s">
        <v>36</v>
      </c>
      <c r="J447" s="17" t="s">
        <v>37</v>
      </c>
      <c r="K447" s="17" t="s">
        <v>2976</v>
      </c>
      <c r="M447" s="17" t="s">
        <v>23</v>
      </c>
    </row>
    <row r="448">
      <c r="A448" s="17" t="s">
        <v>2965</v>
      </c>
      <c r="B448" s="17">
        <v>447.0</v>
      </c>
      <c r="C448" s="17" t="s">
        <v>3416</v>
      </c>
      <c r="D448" s="17" t="s">
        <v>943</v>
      </c>
      <c r="E448" s="17" t="s">
        <v>22</v>
      </c>
      <c r="F448" s="17" t="s">
        <v>2974</v>
      </c>
      <c r="G448" s="17" t="s">
        <v>500</v>
      </c>
      <c r="H448" s="17" t="s">
        <v>2975</v>
      </c>
      <c r="I448" s="17" t="s">
        <v>36</v>
      </c>
      <c r="J448" s="17" t="s">
        <v>37</v>
      </c>
      <c r="K448" s="17" t="s">
        <v>2976</v>
      </c>
      <c r="M448" s="17" t="s">
        <v>23</v>
      </c>
    </row>
    <row r="449">
      <c r="A449" s="17" t="s">
        <v>2965</v>
      </c>
      <c r="B449" s="17">
        <v>448.0</v>
      </c>
      <c r="C449" s="17" t="s">
        <v>3417</v>
      </c>
      <c r="D449" s="17" t="s">
        <v>945</v>
      </c>
      <c r="E449" s="17" t="s">
        <v>22</v>
      </c>
      <c r="F449" s="17" t="s">
        <v>2974</v>
      </c>
      <c r="G449" s="17" t="s">
        <v>500</v>
      </c>
      <c r="H449" s="17" t="s">
        <v>2975</v>
      </c>
      <c r="I449" s="17" t="s">
        <v>36</v>
      </c>
      <c r="J449" s="17" t="s">
        <v>37</v>
      </c>
      <c r="K449" s="17" t="s">
        <v>2976</v>
      </c>
      <c r="M449" s="17" t="s">
        <v>23</v>
      </c>
    </row>
    <row r="450">
      <c r="A450" s="17" t="s">
        <v>2965</v>
      </c>
      <c r="B450" s="17">
        <v>449.0</v>
      </c>
      <c r="C450" s="17" t="s">
        <v>3418</v>
      </c>
      <c r="D450" s="17" t="s">
        <v>951</v>
      </c>
      <c r="E450" s="17" t="s">
        <v>22</v>
      </c>
      <c r="F450" s="17" t="s">
        <v>2974</v>
      </c>
      <c r="G450" s="17" t="s">
        <v>500</v>
      </c>
      <c r="H450" s="17" t="s">
        <v>2975</v>
      </c>
      <c r="I450" s="17" t="s">
        <v>36</v>
      </c>
      <c r="J450" s="17" t="s">
        <v>37</v>
      </c>
      <c r="K450" s="17" t="s">
        <v>2976</v>
      </c>
      <c r="M450" s="17" t="s">
        <v>23</v>
      </c>
    </row>
    <row r="451">
      <c r="A451" s="17" t="s">
        <v>2965</v>
      </c>
      <c r="B451" s="17">
        <v>450.0</v>
      </c>
      <c r="C451" s="17" t="s">
        <v>3419</v>
      </c>
      <c r="D451" s="17" t="s">
        <v>953</v>
      </c>
      <c r="E451" s="17" t="s">
        <v>22</v>
      </c>
      <c r="F451" s="17" t="s">
        <v>2974</v>
      </c>
      <c r="G451" s="17" t="s">
        <v>500</v>
      </c>
      <c r="H451" s="17" t="s">
        <v>2975</v>
      </c>
      <c r="I451" s="17" t="s">
        <v>36</v>
      </c>
      <c r="J451" s="17" t="s">
        <v>37</v>
      </c>
      <c r="K451" s="17" t="s">
        <v>2976</v>
      </c>
      <c r="M451" s="17" t="s">
        <v>23</v>
      </c>
    </row>
    <row r="452">
      <c r="A452" s="17" t="s">
        <v>2965</v>
      </c>
      <c r="B452" s="17">
        <v>451.0</v>
      </c>
      <c r="C452" s="17" t="s">
        <v>3420</v>
      </c>
      <c r="D452" s="17" t="s">
        <v>955</v>
      </c>
      <c r="E452" s="17" t="s">
        <v>22</v>
      </c>
      <c r="F452" s="17" t="s">
        <v>2974</v>
      </c>
      <c r="G452" s="17" t="s">
        <v>500</v>
      </c>
      <c r="H452" s="17" t="s">
        <v>2975</v>
      </c>
      <c r="I452" s="17" t="s">
        <v>36</v>
      </c>
      <c r="J452" s="17" t="s">
        <v>37</v>
      </c>
      <c r="K452" s="17" t="s">
        <v>2976</v>
      </c>
      <c r="M452" s="17" t="s">
        <v>23</v>
      </c>
    </row>
    <row r="453">
      <c r="A453" s="17" t="s">
        <v>2965</v>
      </c>
      <c r="B453" s="17">
        <v>452.0</v>
      </c>
      <c r="C453" s="17" t="s">
        <v>3421</v>
      </c>
      <c r="D453" s="17" t="s">
        <v>957</v>
      </c>
      <c r="E453" s="17" t="s">
        <v>22</v>
      </c>
      <c r="F453" s="17" t="s">
        <v>2974</v>
      </c>
      <c r="G453" s="17" t="s">
        <v>500</v>
      </c>
      <c r="H453" s="17" t="s">
        <v>2975</v>
      </c>
      <c r="I453" s="17" t="s">
        <v>36</v>
      </c>
      <c r="J453" s="17" t="s">
        <v>37</v>
      </c>
      <c r="K453" s="17" t="s">
        <v>2976</v>
      </c>
      <c r="M453" s="17" t="s">
        <v>23</v>
      </c>
    </row>
    <row r="454">
      <c r="A454" s="17" t="s">
        <v>2965</v>
      </c>
      <c r="B454" s="17">
        <v>453.0</v>
      </c>
      <c r="C454" s="17" t="s">
        <v>3422</v>
      </c>
      <c r="D454" s="17" t="s">
        <v>959</v>
      </c>
      <c r="E454" s="17" t="s">
        <v>22</v>
      </c>
      <c r="F454" s="17" t="s">
        <v>2974</v>
      </c>
      <c r="G454" s="17" t="s">
        <v>500</v>
      </c>
      <c r="H454" s="17" t="s">
        <v>2975</v>
      </c>
      <c r="I454" s="17" t="s">
        <v>36</v>
      </c>
      <c r="J454" s="17" t="s">
        <v>37</v>
      </c>
      <c r="K454" s="17" t="s">
        <v>2976</v>
      </c>
      <c r="M454" s="17" t="s">
        <v>23</v>
      </c>
    </row>
    <row r="455">
      <c r="A455" s="17" t="s">
        <v>2965</v>
      </c>
      <c r="B455" s="17">
        <v>454.0</v>
      </c>
      <c r="C455" s="17" t="s">
        <v>3423</v>
      </c>
      <c r="D455" s="17" t="s">
        <v>961</v>
      </c>
      <c r="E455" s="17" t="s">
        <v>22</v>
      </c>
      <c r="F455" s="17" t="s">
        <v>2974</v>
      </c>
      <c r="G455" s="17" t="s">
        <v>500</v>
      </c>
      <c r="H455" s="17" t="s">
        <v>2975</v>
      </c>
      <c r="I455" s="17" t="s">
        <v>36</v>
      </c>
      <c r="J455" s="17" t="s">
        <v>37</v>
      </c>
      <c r="K455" s="17" t="s">
        <v>2976</v>
      </c>
      <c r="M455" s="17" t="s">
        <v>23</v>
      </c>
    </row>
    <row r="456">
      <c r="A456" s="17" t="s">
        <v>2965</v>
      </c>
      <c r="B456" s="17">
        <v>455.0</v>
      </c>
      <c r="C456" s="17" t="s">
        <v>3424</v>
      </c>
      <c r="D456" s="17" t="s">
        <v>963</v>
      </c>
      <c r="E456" s="17" t="s">
        <v>22</v>
      </c>
      <c r="F456" s="17" t="s">
        <v>2974</v>
      </c>
      <c r="G456" s="17" t="s">
        <v>500</v>
      </c>
      <c r="H456" s="17" t="s">
        <v>2975</v>
      </c>
      <c r="I456" s="17" t="s">
        <v>36</v>
      </c>
      <c r="J456" s="17" t="s">
        <v>37</v>
      </c>
      <c r="K456" s="17" t="s">
        <v>2976</v>
      </c>
      <c r="M456" s="17" t="s">
        <v>23</v>
      </c>
    </row>
    <row r="457">
      <c r="A457" s="17" t="s">
        <v>2965</v>
      </c>
      <c r="B457" s="17">
        <v>456.0</v>
      </c>
      <c r="C457" s="17" t="s">
        <v>3425</v>
      </c>
      <c r="D457" s="17" t="s">
        <v>965</v>
      </c>
      <c r="E457" s="17" t="s">
        <v>22</v>
      </c>
      <c r="F457" s="17" t="s">
        <v>2974</v>
      </c>
      <c r="G457" s="17" t="s">
        <v>500</v>
      </c>
      <c r="H457" s="17" t="s">
        <v>2975</v>
      </c>
      <c r="I457" s="17" t="s">
        <v>36</v>
      </c>
      <c r="J457" s="17" t="s">
        <v>37</v>
      </c>
      <c r="K457" s="17" t="s">
        <v>2976</v>
      </c>
      <c r="M457" s="17" t="s">
        <v>23</v>
      </c>
    </row>
    <row r="458">
      <c r="A458" s="17" t="s">
        <v>2965</v>
      </c>
      <c r="B458" s="17">
        <v>457.0</v>
      </c>
      <c r="C458" s="17" t="s">
        <v>3426</v>
      </c>
      <c r="D458" s="17" t="s">
        <v>967</v>
      </c>
      <c r="E458" s="17" t="s">
        <v>22</v>
      </c>
      <c r="F458" s="17" t="s">
        <v>2974</v>
      </c>
      <c r="G458" s="17" t="s">
        <v>500</v>
      </c>
      <c r="H458" s="17" t="s">
        <v>2975</v>
      </c>
      <c r="I458" s="17" t="s">
        <v>36</v>
      </c>
      <c r="J458" s="17" t="s">
        <v>37</v>
      </c>
      <c r="K458" s="17" t="s">
        <v>2976</v>
      </c>
      <c r="M458" s="17" t="s">
        <v>23</v>
      </c>
    </row>
    <row r="459">
      <c r="A459" s="17" t="s">
        <v>2965</v>
      </c>
      <c r="B459" s="17">
        <v>458.0</v>
      </c>
      <c r="C459" s="17" t="s">
        <v>3427</v>
      </c>
      <c r="D459" s="17" t="s">
        <v>969</v>
      </c>
      <c r="E459" s="17" t="s">
        <v>22</v>
      </c>
      <c r="F459" s="17" t="s">
        <v>23</v>
      </c>
      <c r="G459" s="17" t="s">
        <v>23</v>
      </c>
      <c r="H459" s="17" t="s">
        <v>23</v>
      </c>
      <c r="I459" s="17" t="s">
        <v>36</v>
      </c>
      <c r="J459" s="17" t="s">
        <v>23</v>
      </c>
      <c r="K459" s="17" t="s">
        <v>23</v>
      </c>
      <c r="M459" s="17" t="s">
        <v>23</v>
      </c>
    </row>
    <row r="460">
      <c r="A460" s="17" t="s">
        <v>2965</v>
      </c>
      <c r="B460" s="17">
        <v>459.0</v>
      </c>
      <c r="C460" s="17" t="s">
        <v>3428</v>
      </c>
      <c r="D460" s="17" t="s">
        <v>971</v>
      </c>
      <c r="E460" s="17" t="s">
        <v>22</v>
      </c>
      <c r="F460" s="17" t="s">
        <v>23</v>
      </c>
      <c r="G460" s="17" t="s">
        <v>23</v>
      </c>
      <c r="H460" s="17" t="s">
        <v>23</v>
      </c>
      <c r="I460" s="17" t="s">
        <v>36</v>
      </c>
      <c r="J460" s="17" t="s">
        <v>23</v>
      </c>
      <c r="K460" s="17" t="s">
        <v>23</v>
      </c>
      <c r="M460" s="17" t="s">
        <v>23</v>
      </c>
    </row>
    <row r="461">
      <c r="A461" s="17" t="s">
        <v>2965</v>
      </c>
      <c r="B461" s="17">
        <v>460.0</v>
      </c>
      <c r="C461" s="17" t="s">
        <v>3429</v>
      </c>
      <c r="D461" s="17" t="s">
        <v>973</v>
      </c>
      <c r="E461" s="17" t="s">
        <v>22</v>
      </c>
      <c r="F461" s="17" t="s">
        <v>23</v>
      </c>
      <c r="G461" s="17" t="s">
        <v>23</v>
      </c>
      <c r="H461" s="17" t="s">
        <v>23</v>
      </c>
      <c r="I461" s="17" t="s">
        <v>36</v>
      </c>
      <c r="J461" s="17" t="s">
        <v>23</v>
      </c>
      <c r="K461" s="17" t="s">
        <v>23</v>
      </c>
      <c r="M461" s="17" t="s">
        <v>23</v>
      </c>
    </row>
    <row r="462">
      <c r="A462" s="17" t="s">
        <v>2965</v>
      </c>
      <c r="B462" s="17">
        <v>461.0</v>
      </c>
      <c r="C462" s="17" t="s">
        <v>3430</v>
      </c>
      <c r="D462" s="17" t="s">
        <v>27</v>
      </c>
      <c r="E462" s="17" t="s">
        <v>22</v>
      </c>
      <c r="F462" s="17" t="s">
        <v>23</v>
      </c>
      <c r="G462" s="17" t="s">
        <v>23</v>
      </c>
      <c r="H462" s="17" t="s">
        <v>23</v>
      </c>
      <c r="I462" s="17" t="s">
        <v>23</v>
      </c>
      <c r="J462" s="17" t="s">
        <v>23</v>
      </c>
      <c r="K462" s="17" t="s">
        <v>23</v>
      </c>
      <c r="M462" s="17" t="s">
        <v>23</v>
      </c>
    </row>
    <row r="463">
      <c r="A463" s="17" t="s">
        <v>2965</v>
      </c>
      <c r="B463" s="17">
        <v>462.0</v>
      </c>
      <c r="C463" s="17" t="s">
        <v>3431</v>
      </c>
      <c r="D463" s="17" t="s">
        <v>1023</v>
      </c>
      <c r="E463" s="17" t="s">
        <v>22</v>
      </c>
      <c r="F463" s="17" t="s">
        <v>23</v>
      </c>
      <c r="G463" s="17" t="s">
        <v>23</v>
      </c>
      <c r="H463" s="17" t="s">
        <v>23</v>
      </c>
      <c r="I463" s="17" t="s">
        <v>23</v>
      </c>
      <c r="J463" s="17" t="s">
        <v>23</v>
      </c>
      <c r="K463" s="17" t="s">
        <v>23</v>
      </c>
      <c r="M463" s="17" t="s">
        <v>23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75"/>
    <col customWidth="1" min="2" max="2" width="13.38"/>
    <col customWidth="1" min="3" max="3" width="22.5"/>
    <col customWidth="1" min="6" max="6" width="20.0"/>
    <col customWidth="1" min="15" max="15" width="14.25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3432</v>
      </c>
      <c r="B2" s="17">
        <v>1.0</v>
      </c>
      <c r="C2" s="17" t="s">
        <v>3433</v>
      </c>
      <c r="D2" s="17" t="s">
        <v>21</v>
      </c>
      <c r="E2" s="17" t="s">
        <v>22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24</v>
      </c>
      <c r="K2" s="17" t="s">
        <v>1026</v>
      </c>
      <c r="M2" s="17" t="s">
        <v>23</v>
      </c>
    </row>
    <row r="3">
      <c r="A3" s="17" t="s">
        <v>3432</v>
      </c>
      <c r="B3" s="17">
        <v>2.0</v>
      </c>
      <c r="C3" s="17" t="s">
        <v>3434</v>
      </c>
      <c r="D3" s="17" t="s">
        <v>21</v>
      </c>
      <c r="E3" s="17" t="s">
        <v>22</v>
      </c>
      <c r="F3" s="17" t="s">
        <v>23</v>
      </c>
      <c r="G3" s="17" t="s">
        <v>23</v>
      </c>
      <c r="H3" s="17" t="s">
        <v>23</v>
      </c>
      <c r="I3" s="17" t="s">
        <v>23</v>
      </c>
      <c r="J3" s="17" t="s">
        <v>24</v>
      </c>
      <c r="K3" s="17" t="s">
        <v>1026</v>
      </c>
      <c r="M3" s="17" t="s">
        <v>23</v>
      </c>
    </row>
    <row r="4">
      <c r="A4" s="17" t="s">
        <v>3432</v>
      </c>
      <c r="B4" s="17">
        <v>3.0</v>
      </c>
      <c r="C4" s="17" t="s">
        <v>3435</v>
      </c>
      <c r="D4" s="17" t="s">
        <v>1190</v>
      </c>
      <c r="E4" s="17" t="s">
        <v>22</v>
      </c>
      <c r="F4" s="17" t="s">
        <v>23</v>
      </c>
      <c r="G4" s="17" t="s">
        <v>23</v>
      </c>
      <c r="H4" s="17" t="s">
        <v>23</v>
      </c>
      <c r="I4" s="17" t="s">
        <v>23</v>
      </c>
      <c r="J4" s="17" t="s">
        <v>24</v>
      </c>
      <c r="K4" s="17" t="s">
        <v>23</v>
      </c>
      <c r="M4" s="17" t="s">
        <v>23</v>
      </c>
    </row>
    <row r="5">
      <c r="A5" s="17" t="s">
        <v>3432</v>
      </c>
      <c r="B5" s="17">
        <v>4.0</v>
      </c>
      <c r="C5" s="17" t="s">
        <v>3436</v>
      </c>
      <c r="D5" s="17" t="s">
        <v>1190</v>
      </c>
      <c r="E5" s="17" t="s">
        <v>22</v>
      </c>
      <c r="F5" s="17" t="s">
        <v>23</v>
      </c>
      <c r="G5" s="17" t="s">
        <v>23</v>
      </c>
      <c r="H5" s="17" t="s">
        <v>23</v>
      </c>
      <c r="I5" s="17" t="s">
        <v>23</v>
      </c>
      <c r="J5" s="17" t="s">
        <v>24</v>
      </c>
      <c r="K5" s="17" t="s">
        <v>23</v>
      </c>
      <c r="M5" s="17" t="s">
        <v>23</v>
      </c>
      <c r="P5" s="19" t="s">
        <v>30</v>
      </c>
      <c r="Q5" s="20" t="s">
        <v>31</v>
      </c>
    </row>
    <row r="6">
      <c r="A6" s="17" t="s">
        <v>3432</v>
      </c>
      <c r="B6" s="17">
        <v>5.0</v>
      </c>
      <c r="C6" s="17" t="s">
        <v>3437</v>
      </c>
      <c r="D6" s="17" t="s">
        <v>1190</v>
      </c>
      <c r="E6" s="17" t="s">
        <v>22</v>
      </c>
      <c r="F6" s="17" t="s">
        <v>23</v>
      </c>
      <c r="G6" s="17" t="s">
        <v>23</v>
      </c>
      <c r="H6" s="17" t="s">
        <v>23</v>
      </c>
      <c r="I6" s="17" t="s">
        <v>23</v>
      </c>
      <c r="J6" s="17" t="s">
        <v>24</v>
      </c>
      <c r="K6" s="17" t="s">
        <v>23</v>
      </c>
      <c r="M6" s="17" t="s">
        <v>23</v>
      </c>
      <c r="O6" s="21" t="s">
        <v>39</v>
      </c>
      <c r="P6" s="22">
        <f>COUNTIF(G:G, "middledutch")</f>
        <v>374</v>
      </c>
      <c r="Q6" s="23">
        <f>COUNTIF(G:G, "latin")</f>
        <v>0</v>
      </c>
    </row>
    <row r="7">
      <c r="A7" s="17" t="s">
        <v>3432</v>
      </c>
      <c r="B7" s="17">
        <v>6.0</v>
      </c>
      <c r="C7" s="17" t="s">
        <v>3438</v>
      </c>
      <c r="D7" s="17" t="s">
        <v>1190</v>
      </c>
      <c r="E7" s="17" t="s">
        <v>22</v>
      </c>
      <c r="F7" s="17" t="s">
        <v>23</v>
      </c>
      <c r="G7" s="17" t="s">
        <v>23</v>
      </c>
      <c r="H7" s="17" t="s">
        <v>23</v>
      </c>
      <c r="I7" s="17" t="s">
        <v>23</v>
      </c>
      <c r="J7" s="17" t="s">
        <v>24</v>
      </c>
      <c r="K7" s="17" t="s">
        <v>23</v>
      </c>
      <c r="M7" s="17" t="s">
        <v>23</v>
      </c>
      <c r="O7" s="21" t="s">
        <v>42</v>
      </c>
      <c r="P7" s="22">
        <f>COUNTIFS(G:G, "middledutch",E:E,"corrected")</f>
        <v>374</v>
      </c>
      <c r="Q7" s="23">
        <f>COUNTIFS(G:G, "latin",E:E,"corrected")</f>
        <v>0</v>
      </c>
    </row>
    <row r="8">
      <c r="A8" s="17" t="s">
        <v>3432</v>
      </c>
      <c r="B8" s="17">
        <v>7.0</v>
      </c>
      <c r="C8" s="17" t="s">
        <v>3439</v>
      </c>
      <c r="D8" s="17" t="s">
        <v>33</v>
      </c>
      <c r="E8" s="17" t="s">
        <v>22</v>
      </c>
      <c r="F8" s="17" t="s">
        <v>3440</v>
      </c>
      <c r="G8" s="17" t="s">
        <v>500</v>
      </c>
      <c r="H8" s="17" t="s">
        <v>638</v>
      </c>
      <c r="I8" s="17" t="s">
        <v>36</v>
      </c>
      <c r="J8" s="17" t="s">
        <v>37</v>
      </c>
      <c r="K8" s="17" t="s">
        <v>1206</v>
      </c>
      <c r="M8" s="17" t="s">
        <v>4</v>
      </c>
      <c r="O8" s="21" t="s">
        <v>45</v>
      </c>
      <c r="P8" s="22">
        <f>COUNTIFS(G:G, "middledutch",M:M,"GT")</f>
        <v>374</v>
      </c>
      <c r="Q8" s="23">
        <f>COUNTIFS(G:G, "latin",M:M,"GT")</f>
        <v>0</v>
      </c>
    </row>
    <row r="9">
      <c r="A9" s="17" t="s">
        <v>3432</v>
      </c>
      <c r="B9" s="17">
        <v>8.0</v>
      </c>
      <c r="C9" s="17" t="s">
        <v>3441</v>
      </c>
      <c r="D9" s="17" t="s">
        <v>41</v>
      </c>
      <c r="E9" s="17" t="s">
        <v>22</v>
      </c>
      <c r="F9" s="17" t="s">
        <v>3440</v>
      </c>
      <c r="G9" s="17" t="s">
        <v>500</v>
      </c>
      <c r="H9" s="17" t="s">
        <v>638</v>
      </c>
      <c r="I9" s="17" t="s">
        <v>36</v>
      </c>
      <c r="J9" s="17" t="s">
        <v>37</v>
      </c>
      <c r="K9" s="17" t="s">
        <v>1206</v>
      </c>
      <c r="M9" s="17" t="s">
        <v>4</v>
      </c>
      <c r="O9" s="21" t="s">
        <v>48</v>
      </c>
      <c r="P9" s="22">
        <f>COUNTIFS(G:G, "middledutch",M:M,"HTR")</f>
        <v>0</v>
      </c>
      <c r="Q9" s="23">
        <f>COUNTIFS(H:H, "latin",N:N,"HTR")</f>
        <v>0</v>
      </c>
    </row>
    <row r="10">
      <c r="A10" s="17" t="s">
        <v>3432</v>
      </c>
      <c r="B10" s="17">
        <v>9.0</v>
      </c>
      <c r="C10" s="17" t="s">
        <v>3442</v>
      </c>
      <c r="D10" s="17" t="s">
        <v>44</v>
      </c>
      <c r="E10" s="17" t="s">
        <v>22</v>
      </c>
      <c r="F10" s="17" t="s">
        <v>3440</v>
      </c>
      <c r="G10" s="17" t="s">
        <v>500</v>
      </c>
      <c r="H10" s="17" t="s">
        <v>638</v>
      </c>
      <c r="I10" s="17" t="s">
        <v>36</v>
      </c>
      <c r="J10" s="17" t="s">
        <v>37</v>
      </c>
      <c r="K10" s="17" t="s">
        <v>1206</v>
      </c>
      <c r="M10" s="17" t="s">
        <v>4</v>
      </c>
    </row>
    <row r="11">
      <c r="A11" s="17" t="s">
        <v>3432</v>
      </c>
      <c r="B11" s="17">
        <v>10.0</v>
      </c>
      <c r="C11" s="17" t="s">
        <v>3443</v>
      </c>
      <c r="D11" s="17" t="s">
        <v>47</v>
      </c>
      <c r="E11" s="17" t="s">
        <v>22</v>
      </c>
      <c r="F11" s="17" t="s">
        <v>3440</v>
      </c>
      <c r="G11" s="17" t="s">
        <v>500</v>
      </c>
      <c r="H11" s="17" t="s">
        <v>638</v>
      </c>
      <c r="I11" s="17" t="s">
        <v>36</v>
      </c>
      <c r="J11" s="17" t="s">
        <v>37</v>
      </c>
      <c r="K11" s="17" t="s">
        <v>1206</v>
      </c>
      <c r="M11" s="17" t="s">
        <v>4</v>
      </c>
      <c r="O11" s="24" t="s">
        <v>53</v>
      </c>
    </row>
    <row r="12">
      <c r="A12" s="17" t="s">
        <v>3432</v>
      </c>
      <c r="B12" s="17">
        <v>11.0</v>
      </c>
      <c r="C12" s="17" t="s">
        <v>3444</v>
      </c>
      <c r="D12" s="17" t="s">
        <v>50</v>
      </c>
      <c r="E12" s="17" t="s">
        <v>22</v>
      </c>
      <c r="F12" s="17" t="s">
        <v>3440</v>
      </c>
      <c r="G12" s="17" t="s">
        <v>500</v>
      </c>
      <c r="H12" s="17" t="s">
        <v>638</v>
      </c>
      <c r="I12" s="17" t="s">
        <v>36</v>
      </c>
      <c r="J12" s="17" t="s">
        <v>37</v>
      </c>
      <c r="K12" s="17" t="s">
        <v>1206</v>
      </c>
      <c r="M12" s="17" t="s">
        <v>4</v>
      </c>
      <c r="O12" s="25" t="str">
        <f>IFERROR(__xludf.DUMMYFUNCTION("UNIQUE(H3:H1000)"),"none")</f>
        <v>none</v>
      </c>
    </row>
    <row r="13">
      <c r="A13" s="17" t="s">
        <v>3432</v>
      </c>
      <c r="B13" s="17">
        <v>12.0</v>
      </c>
      <c r="C13" s="17" t="s">
        <v>3445</v>
      </c>
      <c r="D13" s="17" t="s">
        <v>52</v>
      </c>
      <c r="E13" s="17" t="s">
        <v>22</v>
      </c>
      <c r="F13" s="17" t="s">
        <v>3440</v>
      </c>
      <c r="G13" s="17" t="s">
        <v>500</v>
      </c>
      <c r="H13" s="17" t="s">
        <v>638</v>
      </c>
      <c r="I13" s="17" t="s">
        <v>36</v>
      </c>
      <c r="J13" s="17" t="s">
        <v>37</v>
      </c>
      <c r="K13" s="17" t="s">
        <v>1206</v>
      </c>
      <c r="M13" s="17" t="s">
        <v>4</v>
      </c>
      <c r="O13" s="25" t="str">
        <f>IFERROR(__xludf.DUMMYFUNCTION("""COMPUTED_VALUE"""),"β")</f>
        <v>β</v>
      </c>
    </row>
    <row r="14">
      <c r="A14" s="17" t="s">
        <v>3432</v>
      </c>
      <c r="B14" s="17">
        <v>13.0</v>
      </c>
      <c r="C14" s="17" t="s">
        <v>3446</v>
      </c>
      <c r="D14" s="17" t="s">
        <v>55</v>
      </c>
      <c r="E14" s="17" t="s">
        <v>22</v>
      </c>
      <c r="F14" s="17" t="s">
        <v>3440</v>
      </c>
      <c r="G14" s="17" t="s">
        <v>500</v>
      </c>
      <c r="H14" s="17" t="s">
        <v>638</v>
      </c>
      <c r="I14" s="17" t="s">
        <v>36</v>
      </c>
      <c r="J14" s="17" t="s">
        <v>37</v>
      </c>
      <c r="K14" s="17" t="s">
        <v>1206</v>
      </c>
      <c r="M14" s="17" t="s">
        <v>4</v>
      </c>
      <c r="O14" s="25" t="str">
        <f>IFERROR(__xludf.DUMMYFUNCTION("""COMPUTED_VALUE"""),"α")</f>
        <v>α</v>
      </c>
    </row>
    <row r="15">
      <c r="A15" s="17" t="s">
        <v>3432</v>
      </c>
      <c r="B15" s="17">
        <v>14.0</v>
      </c>
      <c r="C15" s="17" t="s">
        <v>3447</v>
      </c>
      <c r="D15" s="17" t="s">
        <v>57</v>
      </c>
      <c r="E15" s="17" t="s">
        <v>22</v>
      </c>
      <c r="F15" s="17" t="s">
        <v>3440</v>
      </c>
      <c r="G15" s="17" t="s">
        <v>500</v>
      </c>
      <c r="H15" s="17" t="s">
        <v>638</v>
      </c>
      <c r="I15" s="17" t="s">
        <v>36</v>
      </c>
      <c r="J15" s="17" t="s">
        <v>37</v>
      </c>
      <c r="K15" s="17" t="s">
        <v>1206</v>
      </c>
      <c r="M15" s="17" t="s">
        <v>4</v>
      </c>
      <c r="O15" s="25" t="str">
        <f>IFERROR(__xludf.DUMMYFUNCTION("""COMPUTED_VALUE"""),"unknown")</f>
        <v>unknown</v>
      </c>
    </row>
    <row r="16">
      <c r="A16" s="17" t="s">
        <v>3432</v>
      </c>
      <c r="B16" s="17">
        <v>15.0</v>
      </c>
      <c r="C16" s="17" t="s">
        <v>3448</v>
      </c>
      <c r="D16" s="17" t="s">
        <v>59</v>
      </c>
      <c r="E16" s="17" t="s">
        <v>22</v>
      </c>
      <c r="F16" s="17" t="s">
        <v>3440</v>
      </c>
      <c r="G16" s="17" t="s">
        <v>500</v>
      </c>
      <c r="H16" s="17" t="s">
        <v>638</v>
      </c>
      <c r="I16" s="17" t="s">
        <v>36</v>
      </c>
      <c r="J16" s="17" t="s">
        <v>37</v>
      </c>
      <c r="K16" s="17" t="s">
        <v>1206</v>
      </c>
      <c r="M16" s="17" t="s">
        <v>4</v>
      </c>
      <c r="O16" s="26"/>
    </row>
    <row r="17">
      <c r="A17" s="17" t="s">
        <v>3432</v>
      </c>
      <c r="B17" s="17">
        <v>16.0</v>
      </c>
      <c r="C17" s="17" t="s">
        <v>3449</v>
      </c>
      <c r="D17" s="17" t="s">
        <v>65</v>
      </c>
      <c r="E17" s="17" t="s">
        <v>22</v>
      </c>
      <c r="F17" s="17" t="s">
        <v>3440</v>
      </c>
      <c r="G17" s="17" t="s">
        <v>500</v>
      </c>
      <c r="H17" s="17" t="s">
        <v>638</v>
      </c>
      <c r="I17" s="17" t="s">
        <v>36</v>
      </c>
      <c r="J17" s="17" t="s">
        <v>37</v>
      </c>
      <c r="K17" s="17" t="s">
        <v>1206</v>
      </c>
      <c r="M17" s="17" t="s">
        <v>4</v>
      </c>
    </row>
    <row r="18">
      <c r="A18" s="17" t="s">
        <v>3432</v>
      </c>
      <c r="B18" s="17">
        <v>17.0</v>
      </c>
      <c r="C18" s="17" t="s">
        <v>3450</v>
      </c>
      <c r="D18" s="17" t="s">
        <v>67</v>
      </c>
      <c r="E18" s="17" t="s">
        <v>22</v>
      </c>
      <c r="F18" s="17" t="s">
        <v>3440</v>
      </c>
      <c r="G18" s="17" t="s">
        <v>500</v>
      </c>
      <c r="H18" s="17" t="s">
        <v>638</v>
      </c>
      <c r="I18" s="17" t="s">
        <v>36</v>
      </c>
      <c r="J18" s="17" t="s">
        <v>37</v>
      </c>
      <c r="K18" s="17" t="s">
        <v>1206</v>
      </c>
      <c r="M18" s="17" t="s">
        <v>4</v>
      </c>
    </row>
    <row r="19">
      <c r="A19" s="17" t="s">
        <v>3432</v>
      </c>
      <c r="B19" s="17">
        <v>18.0</v>
      </c>
      <c r="C19" s="17" t="s">
        <v>3451</v>
      </c>
      <c r="D19" s="17" t="s">
        <v>69</v>
      </c>
      <c r="E19" s="17" t="s">
        <v>22</v>
      </c>
      <c r="F19" s="17" t="s">
        <v>3440</v>
      </c>
      <c r="G19" s="17" t="s">
        <v>500</v>
      </c>
      <c r="H19" s="17" t="s">
        <v>638</v>
      </c>
      <c r="I19" s="17" t="s">
        <v>36</v>
      </c>
      <c r="J19" s="17" t="s">
        <v>37</v>
      </c>
      <c r="K19" s="17" t="s">
        <v>1206</v>
      </c>
      <c r="M19" s="17" t="s">
        <v>4</v>
      </c>
    </row>
    <row r="20">
      <c r="A20" s="17" t="s">
        <v>3432</v>
      </c>
      <c r="B20" s="17">
        <v>19.0</v>
      </c>
      <c r="C20" s="17" t="s">
        <v>3452</v>
      </c>
      <c r="D20" s="17" t="s">
        <v>71</v>
      </c>
      <c r="E20" s="17" t="s">
        <v>22</v>
      </c>
      <c r="F20" s="17" t="s">
        <v>3440</v>
      </c>
      <c r="G20" s="17" t="s">
        <v>500</v>
      </c>
      <c r="H20" s="17" t="s">
        <v>638</v>
      </c>
      <c r="I20" s="17" t="s">
        <v>36</v>
      </c>
      <c r="J20" s="17" t="s">
        <v>37</v>
      </c>
      <c r="K20" s="17" t="s">
        <v>1206</v>
      </c>
      <c r="M20" s="17" t="s">
        <v>4</v>
      </c>
    </row>
    <row r="21">
      <c r="A21" s="17" t="s">
        <v>3432</v>
      </c>
      <c r="B21" s="17">
        <v>20.0</v>
      </c>
      <c r="C21" s="17" t="s">
        <v>3453</v>
      </c>
      <c r="D21" s="17" t="s">
        <v>73</v>
      </c>
      <c r="E21" s="17" t="s">
        <v>22</v>
      </c>
      <c r="F21" s="17" t="s">
        <v>3440</v>
      </c>
      <c r="G21" s="17" t="s">
        <v>500</v>
      </c>
      <c r="H21" s="17" t="s">
        <v>638</v>
      </c>
      <c r="I21" s="17" t="s">
        <v>36</v>
      </c>
      <c r="J21" s="17" t="s">
        <v>37</v>
      </c>
      <c r="K21" s="17" t="s">
        <v>1206</v>
      </c>
      <c r="M21" s="17" t="s">
        <v>4</v>
      </c>
    </row>
    <row r="22">
      <c r="A22" s="17" t="s">
        <v>3432</v>
      </c>
      <c r="B22" s="17">
        <v>21.0</v>
      </c>
      <c r="C22" s="17" t="s">
        <v>3454</v>
      </c>
      <c r="D22" s="17" t="s">
        <v>75</v>
      </c>
      <c r="E22" s="17" t="s">
        <v>22</v>
      </c>
      <c r="F22" s="17" t="s">
        <v>3440</v>
      </c>
      <c r="G22" s="17" t="s">
        <v>500</v>
      </c>
      <c r="H22" s="17" t="s">
        <v>638</v>
      </c>
      <c r="I22" s="17" t="s">
        <v>36</v>
      </c>
      <c r="J22" s="17" t="s">
        <v>37</v>
      </c>
      <c r="K22" s="17" t="s">
        <v>1206</v>
      </c>
      <c r="M22" s="17" t="s">
        <v>4</v>
      </c>
    </row>
    <row r="23">
      <c r="A23" s="17" t="s">
        <v>3432</v>
      </c>
      <c r="B23" s="17">
        <v>22.0</v>
      </c>
      <c r="C23" s="17" t="s">
        <v>3455</v>
      </c>
      <c r="D23" s="17" t="s">
        <v>77</v>
      </c>
      <c r="E23" s="17" t="s">
        <v>22</v>
      </c>
      <c r="F23" s="17" t="s">
        <v>3440</v>
      </c>
      <c r="G23" s="17" t="s">
        <v>500</v>
      </c>
      <c r="H23" s="17" t="s">
        <v>638</v>
      </c>
      <c r="I23" s="17" t="s">
        <v>36</v>
      </c>
      <c r="J23" s="17" t="s">
        <v>37</v>
      </c>
      <c r="K23" s="17" t="s">
        <v>1206</v>
      </c>
      <c r="M23" s="17" t="s">
        <v>4</v>
      </c>
    </row>
    <row r="24">
      <c r="A24" s="17" t="s">
        <v>3432</v>
      </c>
      <c r="B24" s="17">
        <v>23.0</v>
      </c>
      <c r="C24" s="17" t="s">
        <v>3456</v>
      </c>
      <c r="D24" s="17" t="s">
        <v>79</v>
      </c>
      <c r="E24" s="17" t="s">
        <v>22</v>
      </c>
      <c r="F24" s="17" t="s">
        <v>3440</v>
      </c>
      <c r="G24" s="17" t="s">
        <v>500</v>
      </c>
      <c r="H24" s="17" t="s">
        <v>638</v>
      </c>
      <c r="I24" s="17" t="s">
        <v>36</v>
      </c>
      <c r="J24" s="17" t="s">
        <v>37</v>
      </c>
      <c r="K24" s="17" t="s">
        <v>1206</v>
      </c>
      <c r="M24" s="17" t="s">
        <v>4</v>
      </c>
    </row>
    <row r="25">
      <c r="A25" s="17" t="s">
        <v>3432</v>
      </c>
      <c r="B25" s="17">
        <v>24.0</v>
      </c>
      <c r="C25" s="17" t="s">
        <v>3457</v>
      </c>
      <c r="D25" s="17" t="s">
        <v>81</v>
      </c>
      <c r="E25" s="17" t="s">
        <v>22</v>
      </c>
      <c r="F25" s="17" t="s">
        <v>3440</v>
      </c>
      <c r="G25" s="17" t="s">
        <v>500</v>
      </c>
      <c r="H25" s="17" t="s">
        <v>638</v>
      </c>
      <c r="I25" s="17" t="s">
        <v>36</v>
      </c>
      <c r="J25" s="17" t="s">
        <v>37</v>
      </c>
      <c r="K25" s="17" t="s">
        <v>1206</v>
      </c>
      <c r="M25" s="17" t="s">
        <v>4</v>
      </c>
    </row>
    <row r="26">
      <c r="A26" s="17" t="s">
        <v>3432</v>
      </c>
      <c r="B26" s="17">
        <v>25.0</v>
      </c>
      <c r="C26" s="17" t="s">
        <v>3458</v>
      </c>
      <c r="D26" s="17" t="s">
        <v>83</v>
      </c>
      <c r="E26" s="17" t="s">
        <v>22</v>
      </c>
      <c r="F26" s="17" t="s">
        <v>3440</v>
      </c>
      <c r="G26" s="17" t="s">
        <v>500</v>
      </c>
      <c r="H26" s="17" t="s">
        <v>638</v>
      </c>
      <c r="I26" s="17" t="s">
        <v>36</v>
      </c>
      <c r="J26" s="17" t="s">
        <v>37</v>
      </c>
      <c r="K26" s="17" t="s">
        <v>1206</v>
      </c>
      <c r="M26" s="17" t="s">
        <v>4</v>
      </c>
    </row>
    <row r="27">
      <c r="A27" s="17" t="s">
        <v>3432</v>
      </c>
      <c r="B27" s="17">
        <v>26.0</v>
      </c>
      <c r="C27" s="17" t="s">
        <v>3459</v>
      </c>
      <c r="D27" s="17" t="s">
        <v>85</v>
      </c>
      <c r="E27" s="17" t="s">
        <v>22</v>
      </c>
      <c r="F27" s="17" t="s">
        <v>3440</v>
      </c>
      <c r="G27" s="17" t="s">
        <v>500</v>
      </c>
      <c r="H27" s="17" t="s">
        <v>638</v>
      </c>
      <c r="I27" s="17" t="s">
        <v>36</v>
      </c>
      <c r="J27" s="17" t="s">
        <v>37</v>
      </c>
      <c r="K27" s="17" t="s">
        <v>1206</v>
      </c>
      <c r="M27" s="17" t="s">
        <v>4</v>
      </c>
    </row>
    <row r="28">
      <c r="A28" s="17" t="s">
        <v>3432</v>
      </c>
      <c r="B28" s="17">
        <v>27.0</v>
      </c>
      <c r="C28" s="17" t="s">
        <v>3460</v>
      </c>
      <c r="D28" s="17" t="s">
        <v>87</v>
      </c>
      <c r="E28" s="17" t="s">
        <v>22</v>
      </c>
      <c r="F28" s="17" t="s">
        <v>3440</v>
      </c>
      <c r="G28" s="17" t="s">
        <v>500</v>
      </c>
      <c r="H28" s="17" t="s">
        <v>638</v>
      </c>
      <c r="I28" s="17" t="s">
        <v>36</v>
      </c>
      <c r="J28" s="17" t="s">
        <v>37</v>
      </c>
      <c r="K28" s="17" t="s">
        <v>1206</v>
      </c>
      <c r="M28" s="17" t="s">
        <v>4</v>
      </c>
    </row>
    <row r="29">
      <c r="A29" s="17" t="s">
        <v>3432</v>
      </c>
      <c r="B29" s="17">
        <v>28.0</v>
      </c>
      <c r="C29" s="17" t="s">
        <v>3461</v>
      </c>
      <c r="D29" s="17" t="s">
        <v>89</v>
      </c>
      <c r="E29" s="17" t="s">
        <v>22</v>
      </c>
      <c r="F29" s="17" t="s">
        <v>3440</v>
      </c>
      <c r="G29" s="17" t="s">
        <v>500</v>
      </c>
      <c r="H29" s="17" t="s">
        <v>638</v>
      </c>
      <c r="I29" s="17" t="s">
        <v>36</v>
      </c>
      <c r="J29" s="17" t="s">
        <v>37</v>
      </c>
      <c r="K29" s="17" t="s">
        <v>1206</v>
      </c>
      <c r="M29" s="17" t="s">
        <v>4</v>
      </c>
    </row>
    <row r="30">
      <c r="A30" s="17" t="s">
        <v>3432</v>
      </c>
      <c r="B30" s="17">
        <v>29.0</v>
      </c>
      <c r="C30" s="17" t="s">
        <v>3462</v>
      </c>
      <c r="D30" s="17" t="s">
        <v>91</v>
      </c>
      <c r="E30" s="17" t="s">
        <v>22</v>
      </c>
      <c r="F30" s="17" t="s">
        <v>3440</v>
      </c>
      <c r="G30" s="17" t="s">
        <v>500</v>
      </c>
      <c r="H30" s="17" t="s">
        <v>638</v>
      </c>
      <c r="I30" s="17" t="s">
        <v>36</v>
      </c>
      <c r="J30" s="17" t="s">
        <v>37</v>
      </c>
      <c r="K30" s="17" t="s">
        <v>1206</v>
      </c>
      <c r="M30" s="17" t="s">
        <v>4</v>
      </c>
    </row>
    <row r="31">
      <c r="A31" s="17" t="s">
        <v>3432</v>
      </c>
      <c r="B31" s="17">
        <v>30.0</v>
      </c>
      <c r="C31" s="17" t="s">
        <v>3463</v>
      </c>
      <c r="D31" s="17" t="s">
        <v>93</v>
      </c>
      <c r="E31" s="17" t="s">
        <v>22</v>
      </c>
      <c r="F31" s="17" t="s">
        <v>3440</v>
      </c>
      <c r="G31" s="17" t="s">
        <v>500</v>
      </c>
      <c r="H31" s="17" t="s">
        <v>638</v>
      </c>
      <c r="I31" s="17" t="s">
        <v>36</v>
      </c>
      <c r="J31" s="17" t="s">
        <v>37</v>
      </c>
      <c r="K31" s="17" t="s">
        <v>1206</v>
      </c>
      <c r="M31" s="17" t="s">
        <v>4</v>
      </c>
    </row>
    <row r="32">
      <c r="A32" s="17" t="s">
        <v>3432</v>
      </c>
      <c r="B32" s="17">
        <v>31.0</v>
      </c>
      <c r="C32" s="17" t="s">
        <v>3464</v>
      </c>
      <c r="D32" s="17" t="s">
        <v>95</v>
      </c>
      <c r="E32" s="17" t="s">
        <v>22</v>
      </c>
      <c r="F32" s="17" t="s">
        <v>3440</v>
      </c>
      <c r="G32" s="17" t="s">
        <v>500</v>
      </c>
      <c r="H32" s="17" t="s">
        <v>638</v>
      </c>
      <c r="I32" s="17" t="s">
        <v>36</v>
      </c>
      <c r="J32" s="17" t="s">
        <v>37</v>
      </c>
      <c r="K32" s="17" t="s">
        <v>1206</v>
      </c>
      <c r="M32" s="17" t="s">
        <v>4</v>
      </c>
    </row>
    <row r="33">
      <c r="A33" s="17" t="s">
        <v>3432</v>
      </c>
      <c r="B33" s="17">
        <v>32.0</v>
      </c>
      <c r="C33" s="17" t="s">
        <v>3465</v>
      </c>
      <c r="D33" s="17" t="s">
        <v>97</v>
      </c>
      <c r="E33" s="17" t="s">
        <v>22</v>
      </c>
      <c r="F33" s="17" t="s">
        <v>3440</v>
      </c>
      <c r="G33" s="17" t="s">
        <v>500</v>
      </c>
      <c r="H33" s="17" t="s">
        <v>638</v>
      </c>
      <c r="I33" s="17" t="s">
        <v>36</v>
      </c>
      <c r="J33" s="17" t="s">
        <v>37</v>
      </c>
      <c r="K33" s="17" t="s">
        <v>1206</v>
      </c>
      <c r="M33" s="17" t="s">
        <v>4</v>
      </c>
    </row>
    <row r="34">
      <c r="A34" s="17" t="s">
        <v>3432</v>
      </c>
      <c r="B34" s="17">
        <v>33.0</v>
      </c>
      <c r="C34" s="17" t="s">
        <v>3466</v>
      </c>
      <c r="D34" s="17" t="s">
        <v>99</v>
      </c>
      <c r="E34" s="17" t="s">
        <v>22</v>
      </c>
      <c r="F34" s="17" t="s">
        <v>3440</v>
      </c>
      <c r="G34" s="17" t="s">
        <v>500</v>
      </c>
      <c r="H34" s="17" t="s">
        <v>638</v>
      </c>
      <c r="I34" s="17" t="s">
        <v>36</v>
      </c>
      <c r="J34" s="17" t="s">
        <v>37</v>
      </c>
      <c r="K34" s="17" t="s">
        <v>1206</v>
      </c>
      <c r="M34" s="17" t="s">
        <v>4</v>
      </c>
    </row>
    <row r="35">
      <c r="A35" s="17" t="s">
        <v>3432</v>
      </c>
      <c r="B35" s="17">
        <v>34.0</v>
      </c>
      <c r="C35" s="17" t="s">
        <v>3467</v>
      </c>
      <c r="D35" s="17" t="s">
        <v>101</v>
      </c>
      <c r="E35" s="17" t="s">
        <v>22</v>
      </c>
      <c r="F35" s="17" t="s">
        <v>3440</v>
      </c>
      <c r="G35" s="17" t="s">
        <v>500</v>
      </c>
      <c r="H35" s="17" t="s">
        <v>638</v>
      </c>
      <c r="I35" s="17" t="s">
        <v>36</v>
      </c>
      <c r="J35" s="17" t="s">
        <v>37</v>
      </c>
      <c r="K35" s="17" t="s">
        <v>1206</v>
      </c>
      <c r="M35" s="17" t="s">
        <v>4</v>
      </c>
    </row>
    <row r="36">
      <c r="A36" s="17" t="s">
        <v>3432</v>
      </c>
      <c r="B36" s="17">
        <v>35.0</v>
      </c>
      <c r="C36" s="17" t="s">
        <v>3468</v>
      </c>
      <c r="D36" s="17" t="s">
        <v>104</v>
      </c>
      <c r="E36" s="17" t="s">
        <v>22</v>
      </c>
      <c r="F36" s="17" t="s">
        <v>3440</v>
      </c>
      <c r="G36" s="17" t="s">
        <v>500</v>
      </c>
      <c r="H36" s="17" t="s">
        <v>638</v>
      </c>
      <c r="I36" s="17" t="s">
        <v>36</v>
      </c>
      <c r="J36" s="17" t="s">
        <v>37</v>
      </c>
      <c r="K36" s="17" t="s">
        <v>1206</v>
      </c>
      <c r="M36" s="17" t="s">
        <v>4</v>
      </c>
    </row>
    <row r="37">
      <c r="A37" s="17" t="s">
        <v>3432</v>
      </c>
      <c r="B37" s="17">
        <v>36.0</v>
      </c>
      <c r="C37" s="17" t="s">
        <v>3469</v>
      </c>
      <c r="D37" s="17" t="s">
        <v>106</v>
      </c>
      <c r="E37" s="17" t="s">
        <v>22</v>
      </c>
      <c r="F37" s="17" t="s">
        <v>3440</v>
      </c>
      <c r="G37" s="17" t="s">
        <v>500</v>
      </c>
      <c r="H37" s="17" t="s">
        <v>638</v>
      </c>
      <c r="I37" s="17" t="s">
        <v>36</v>
      </c>
      <c r="J37" s="17" t="s">
        <v>37</v>
      </c>
      <c r="K37" s="17" t="s">
        <v>1206</v>
      </c>
      <c r="M37" s="17" t="s">
        <v>4</v>
      </c>
    </row>
    <row r="38">
      <c r="A38" s="17" t="s">
        <v>3432</v>
      </c>
      <c r="B38" s="17">
        <v>37.0</v>
      </c>
      <c r="C38" s="17" t="s">
        <v>3470</v>
      </c>
      <c r="D38" s="17" t="s">
        <v>108</v>
      </c>
      <c r="E38" s="17" t="s">
        <v>22</v>
      </c>
      <c r="F38" s="17" t="s">
        <v>3440</v>
      </c>
      <c r="G38" s="17" t="s">
        <v>500</v>
      </c>
      <c r="H38" s="17" t="s">
        <v>638</v>
      </c>
      <c r="I38" s="17" t="s">
        <v>36</v>
      </c>
      <c r="J38" s="17" t="s">
        <v>37</v>
      </c>
      <c r="K38" s="17" t="s">
        <v>1206</v>
      </c>
      <c r="M38" s="17" t="s">
        <v>4</v>
      </c>
    </row>
    <row r="39">
      <c r="A39" s="17" t="s">
        <v>3432</v>
      </c>
      <c r="B39" s="17">
        <v>38.0</v>
      </c>
      <c r="C39" s="17" t="s">
        <v>3471</v>
      </c>
      <c r="D39" s="17" t="s">
        <v>110</v>
      </c>
      <c r="E39" s="17" t="s">
        <v>22</v>
      </c>
      <c r="F39" s="17" t="s">
        <v>3440</v>
      </c>
      <c r="G39" s="17" t="s">
        <v>500</v>
      </c>
      <c r="H39" s="17" t="s">
        <v>638</v>
      </c>
      <c r="I39" s="17" t="s">
        <v>36</v>
      </c>
      <c r="J39" s="17" t="s">
        <v>37</v>
      </c>
      <c r="K39" s="17" t="s">
        <v>1206</v>
      </c>
      <c r="M39" s="17" t="s">
        <v>4</v>
      </c>
    </row>
    <row r="40">
      <c r="A40" s="17" t="s">
        <v>3432</v>
      </c>
      <c r="B40" s="17">
        <v>39.0</v>
      </c>
      <c r="C40" s="17" t="s">
        <v>3472</v>
      </c>
      <c r="D40" s="17" t="s">
        <v>112</v>
      </c>
      <c r="E40" s="17" t="s">
        <v>22</v>
      </c>
      <c r="F40" s="17" t="s">
        <v>3440</v>
      </c>
      <c r="G40" s="17" t="s">
        <v>500</v>
      </c>
      <c r="H40" s="17" t="s">
        <v>638</v>
      </c>
      <c r="I40" s="17" t="s">
        <v>36</v>
      </c>
      <c r="J40" s="17" t="s">
        <v>37</v>
      </c>
      <c r="K40" s="17" t="s">
        <v>1206</v>
      </c>
      <c r="M40" s="17" t="s">
        <v>4</v>
      </c>
    </row>
    <row r="41">
      <c r="A41" s="17" t="s">
        <v>3432</v>
      </c>
      <c r="B41" s="17">
        <v>40.0</v>
      </c>
      <c r="C41" s="17" t="s">
        <v>3473</v>
      </c>
      <c r="D41" s="17" t="s">
        <v>114</v>
      </c>
      <c r="E41" s="17" t="s">
        <v>22</v>
      </c>
      <c r="F41" s="17" t="s">
        <v>3440</v>
      </c>
      <c r="G41" s="17" t="s">
        <v>500</v>
      </c>
      <c r="H41" s="17" t="s">
        <v>638</v>
      </c>
      <c r="I41" s="17" t="s">
        <v>36</v>
      </c>
      <c r="J41" s="17" t="s">
        <v>37</v>
      </c>
      <c r="K41" s="17" t="s">
        <v>1206</v>
      </c>
      <c r="M41" s="17" t="s">
        <v>4</v>
      </c>
    </row>
    <row r="42">
      <c r="A42" s="17" t="s">
        <v>3432</v>
      </c>
      <c r="B42" s="17">
        <v>41.0</v>
      </c>
      <c r="C42" s="17" t="s">
        <v>3474</v>
      </c>
      <c r="D42" s="17" t="s">
        <v>116</v>
      </c>
      <c r="E42" s="17" t="s">
        <v>22</v>
      </c>
      <c r="F42" s="17" t="s">
        <v>3440</v>
      </c>
      <c r="G42" s="17" t="s">
        <v>500</v>
      </c>
      <c r="H42" s="17" t="s">
        <v>638</v>
      </c>
      <c r="I42" s="17" t="s">
        <v>36</v>
      </c>
      <c r="J42" s="17" t="s">
        <v>37</v>
      </c>
      <c r="K42" s="17" t="s">
        <v>1206</v>
      </c>
      <c r="M42" s="17" t="s">
        <v>4</v>
      </c>
    </row>
    <row r="43">
      <c r="A43" s="17" t="s">
        <v>3432</v>
      </c>
      <c r="B43" s="17">
        <v>42.0</v>
      </c>
      <c r="C43" s="17" t="s">
        <v>3475</v>
      </c>
      <c r="D43" s="17" t="s">
        <v>118</v>
      </c>
      <c r="E43" s="17" t="s">
        <v>22</v>
      </c>
      <c r="F43" s="17" t="s">
        <v>3440</v>
      </c>
      <c r="G43" s="17" t="s">
        <v>500</v>
      </c>
      <c r="H43" s="17" t="s">
        <v>638</v>
      </c>
      <c r="I43" s="17" t="s">
        <v>36</v>
      </c>
      <c r="J43" s="17" t="s">
        <v>37</v>
      </c>
      <c r="K43" s="17" t="s">
        <v>1206</v>
      </c>
      <c r="M43" s="17" t="s">
        <v>4</v>
      </c>
    </row>
    <row r="44">
      <c r="A44" s="17" t="s">
        <v>3432</v>
      </c>
      <c r="B44" s="17">
        <v>43.0</v>
      </c>
      <c r="C44" s="17" t="s">
        <v>3476</v>
      </c>
      <c r="D44" s="17" t="s">
        <v>120</v>
      </c>
      <c r="E44" s="17" t="s">
        <v>22</v>
      </c>
      <c r="F44" s="17" t="s">
        <v>3440</v>
      </c>
      <c r="G44" s="17" t="s">
        <v>500</v>
      </c>
      <c r="H44" s="17" t="s">
        <v>638</v>
      </c>
      <c r="I44" s="17" t="s">
        <v>36</v>
      </c>
      <c r="J44" s="17" t="s">
        <v>37</v>
      </c>
      <c r="K44" s="17" t="s">
        <v>1206</v>
      </c>
      <c r="M44" s="17" t="s">
        <v>4</v>
      </c>
    </row>
    <row r="45">
      <c r="A45" s="17" t="s">
        <v>3432</v>
      </c>
      <c r="B45" s="17">
        <v>44.0</v>
      </c>
      <c r="C45" s="17" t="s">
        <v>3477</v>
      </c>
      <c r="D45" s="17" t="s">
        <v>122</v>
      </c>
      <c r="E45" s="17" t="s">
        <v>22</v>
      </c>
      <c r="F45" s="17" t="s">
        <v>3440</v>
      </c>
      <c r="G45" s="17" t="s">
        <v>500</v>
      </c>
      <c r="H45" s="17" t="s">
        <v>638</v>
      </c>
      <c r="I45" s="17" t="s">
        <v>36</v>
      </c>
      <c r="J45" s="17" t="s">
        <v>37</v>
      </c>
      <c r="K45" s="17" t="s">
        <v>1206</v>
      </c>
      <c r="M45" s="17" t="s">
        <v>4</v>
      </c>
    </row>
    <row r="46">
      <c r="A46" s="17" t="s">
        <v>3432</v>
      </c>
      <c r="B46" s="17">
        <v>45.0</v>
      </c>
      <c r="C46" s="17" t="s">
        <v>3478</v>
      </c>
      <c r="D46" s="17" t="s">
        <v>124</v>
      </c>
      <c r="E46" s="17" t="s">
        <v>22</v>
      </c>
      <c r="F46" s="17" t="s">
        <v>3440</v>
      </c>
      <c r="G46" s="17" t="s">
        <v>500</v>
      </c>
      <c r="H46" s="17" t="s">
        <v>638</v>
      </c>
      <c r="I46" s="17" t="s">
        <v>36</v>
      </c>
      <c r="J46" s="17" t="s">
        <v>37</v>
      </c>
      <c r="K46" s="17" t="s">
        <v>1206</v>
      </c>
      <c r="M46" s="17" t="s">
        <v>4</v>
      </c>
    </row>
    <row r="47">
      <c r="A47" s="17" t="s">
        <v>3432</v>
      </c>
      <c r="B47" s="17">
        <v>46.0</v>
      </c>
      <c r="C47" s="17" t="s">
        <v>3479</v>
      </c>
      <c r="D47" s="17" t="s">
        <v>126</v>
      </c>
      <c r="E47" s="17" t="s">
        <v>22</v>
      </c>
      <c r="F47" s="17" t="s">
        <v>3440</v>
      </c>
      <c r="G47" s="17" t="s">
        <v>500</v>
      </c>
      <c r="H47" s="17" t="s">
        <v>638</v>
      </c>
      <c r="I47" s="17" t="s">
        <v>36</v>
      </c>
      <c r="J47" s="17" t="s">
        <v>37</v>
      </c>
      <c r="K47" s="17" t="s">
        <v>1206</v>
      </c>
      <c r="M47" s="17" t="s">
        <v>4</v>
      </c>
    </row>
    <row r="48">
      <c r="A48" s="17" t="s">
        <v>3432</v>
      </c>
      <c r="B48" s="17">
        <v>47.0</v>
      </c>
      <c r="C48" s="17" t="s">
        <v>3480</v>
      </c>
      <c r="D48" s="17" t="s">
        <v>128</v>
      </c>
      <c r="E48" s="17" t="s">
        <v>22</v>
      </c>
      <c r="F48" s="17" t="s">
        <v>3440</v>
      </c>
      <c r="G48" s="17" t="s">
        <v>500</v>
      </c>
      <c r="H48" s="17" t="s">
        <v>638</v>
      </c>
      <c r="I48" s="17" t="s">
        <v>36</v>
      </c>
      <c r="J48" s="17" t="s">
        <v>37</v>
      </c>
      <c r="K48" s="17" t="s">
        <v>1206</v>
      </c>
      <c r="M48" s="17" t="s">
        <v>4</v>
      </c>
    </row>
    <row r="49">
      <c r="A49" s="17" t="s">
        <v>3432</v>
      </c>
      <c r="B49" s="17">
        <v>48.0</v>
      </c>
      <c r="C49" s="17" t="s">
        <v>3481</v>
      </c>
      <c r="D49" s="17" t="s">
        <v>130</v>
      </c>
      <c r="E49" s="17" t="s">
        <v>22</v>
      </c>
      <c r="F49" s="17" t="s">
        <v>3440</v>
      </c>
      <c r="G49" s="17" t="s">
        <v>500</v>
      </c>
      <c r="H49" s="17" t="s">
        <v>638</v>
      </c>
      <c r="I49" s="17" t="s">
        <v>36</v>
      </c>
      <c r="J49" s="17" t="s">
        <v>37</v>
      </c>
      <c r="K49" s="17" t="s">
        <v>1206</v>
      </c>
      <c r="M49" s="17" t="s">
        <v>4</v>
      </c>
    </row>
    <row r="50">
      <c r="A50" s="17" t="s">
        <v>3432</v>
      </c>
      <c r="B50" s="17">
        <v>49.0</v>
      </c>
      <c r="C50" s="17" t="s">
        <v>3482</v>
      </c>
      <c r="D50" s="17" t="s">
        <v>132</v>
      </c>
      <c r="E50" s="17" t="s">
        <v>22</v>
      </c>
      <c r="F50" s="17" t="s">
        <v>3440</v>
      </c>
      <c r="G50" s="17" t="s">
        <v>500</v>
      </c>
      <c r="H50" s="17" t="s">
        <v>638</v>
      </c>
      <c r="I50" s="17" t="s">
        <v>36</v>
      </c>
      <c r="J50" s="17" t="s">
        <v>37</v>
      </c>
      <c r="K50" s="17" t="s">
        <v>1206</v>
      </c>
      <c r="M50" s="17" t="s">
        <v>4</v>
      </c>
    </row>
    <row r="51">
      <c r="A51" s="17" t="s">
        <v>3432</v>
      </c>
      <c r="B51" s="17">
        <v>50.0</v>
      </c>
      <c r="C51" s="17" t="s">
        <v>3483</v>
      </c>
      <c r="D51" s="17" t="s">
        <v>134</v>
      </c>
      <c r="E51" s="17" t="s">
        <v>22</v>
      </c>
      <c r="F51" s="17" t="s">
        <v>3440</v>
      </c>
      <c r="G51" s="17" t="s">
        <v>500</v>
      </c>
      <c r="H51" s="17" t="s">
        <v>638</v>
      </c>
      <c r="I51" s="17" t="s">
        <v>36</v>
      </c>
      <c r="J51" s="17" t="s">
        <v>37</v>
      </c>
      <c r="K51" s="17" t="s">
        <v>1206</v>
      </c>
      <c r="M51" s="17" t="s">
        <v>4</v>
      </c>
    </row>
    <row r="52">
      <c r="A52" s="17" t="s">
        <v>3432</v>
      </c>
      <c r="B52" s="17">
        <v>51.0</v>
      </c>
      <c r="C52" s="17" t="s">
        <v>3484</v>
      </c>
      <c r="D52" s="17" t="s">
        <v>136</v>
      </c>
      <c r="E52" s="17" t="s">
        <v>22</v>
      </c>
      <c r="F52" s="17" t="s">
        <v>3440</v>
      </c>
      <c r="G52" s="17" t="s">
        <v>500</v>
      </c>
      <c r="H52" s="17" t="s">
        <v>638</v>
      </c>
      <c r="I52" s="17" t="s">
        <v>36</v>
      </c>
      <c r="J52" s="17" t="s">
        <v>37</v>
      </c>
      <c r="K52" s="17" t="s">
        <v>1206</v>
      </c>
      <c r="M52" s="17" t="s">
        <v>4</v>
      </c>
    </row>
    <row r="53">
      <c r="A53" s="17" t="s">
        <v>3432</v>
      </c>
      <c r="B53" s="17">
        <v>52.0</v>
      </c>
      <c r="C53" s="17" t="s">
        <v>3485</v>
      </c>
      <c r="D53" s="17" t="s">
        <v>138</v>
      </c>
      <c r="E53" s="17" t="s">
        <v>22</v>
      </c>
      <c r="F53" s="17" t="s">
        <v>3440</v>
      </c>
      <c r="G53" s="17" t="s">
        <v>500</v>
      </c>
      <c r="H53" s="17" t="s">
        <v>638</v>
      </c>
      <c r="I53" s="17" t="s">
        <v>36</v>
      </c>
      <c r="J53" s="17" t="s">
        <v>37</v>
      </c>
      <c r="K53" s="17" t="s">
        <v>1206</v>
      </c>
      <c r="M53" s="17" t="s">
        <v>4</v>
      </c>
    </row>
    <row r="54">
      <c r="A54" s="17" t="s">
        <v>3432</v>
      </c>
      <c r="B54" s="17">
        <v>53.0</v>
      </c>
      <c r="C54" s="17" t="s">
        <v>3486</v>
      </c>
      <c r="D54" s="17" t="s">
        <v>140</v>
      </c>
      <c r="E54" s="17" t="s">
        <v>22</v>
      </c>
      <c r="F54" s="17" t="s">
        <v>3440</v>
      </c>
      <c r="G54" s="17" t="s">
        <v>500</v>
      </c>
      <c r="H54" s="17" t="s">
        <v>638</v>
      </c>
      <c r="I54" s="17" t="s">
        <v>36</v>
      </c>
      <c r="J54" s="17" t="s">
        <v>37</v>
      </c>
      <c r="K54" s="17" t="s">
        <v>1206</v>
      </c>
      <c r="M54" s="17" t="s">
        <v>4</v>
      </c>
    </row>
    <row r="55">
      <c r="A55" s="17" t="s">
        <v>3432</v>
      </c>
      <c r="B55" s="17">
        <v>54.0</v>
      </c>
      <c r="C55" s="17" t="s">
        <v>3487</v>
      </c>
      <c r="D55" s="17" t="s">
        <v>142</v>
      </c>
      <c r="E55" s="17" t="s">
        <v>22</v>
      </c>
      <c r="F55" s="17" t="s">
        <v>3440</v>
      </c>
      <c r="G55" s="17" t="s">
        <v>500</v>
      </c>
      <c r="H55" s="17" t="s">
        <v>638</v>
      </c>
      <c r="I55" s="17" t="s">
        <v>36</v>
      </c>
      <c r="J55" s="17" t="s">
        <v>37</v>
      </c>
      <c r="K55" s="17" t="s">
        <v>1206</v>
      </c>
      <c r="M55" s="17" t="s">
        <v>4</v>
      </c>
    </row>
    <row r="56">
      <c r="A56" s="17" t="s">
        <v>3432</v>
      </c>
      <c r="B56" s="17">
        <v>55.0</v>
      </c>
      <c r="C56" s="17" t="s">
        <v>3488</v>
      </c>
      <c r="D56" s="17" t="s">
        <v>144</v>
      </c>
      <c r="E56" s="17" t="s">
        <v>22</v>
      </c>
      <c r="F56" s="17" t="s">
        <v>3440</v>
      </c>
      <c r="G56" s="17" t="s">
        <v>500</v>
      </c>
      <c r="H56" s="17" t="s">
        <v>638</v>
      </c>
      <c r="I56" s="17" t="s">
        <v>36</v>
      </c>
      <c r="J56" s="17" t="s">
        <v>37</v>
      </c>
      <c r="K56" s="17" t="s">
        <v>1206</v>
      </c>
      <c r="M56" s="17" t="s">
        <v>4</v>
      </c>
    </row>
    <row r="57">
      <c r="A57" s="17" t="s">
        <v>3432</v>
      </c>
      <c r="B57" s="17">
        <v>56.0</v>
      </c>
      <c r="C57" s="17" t="s">
        <v>3489</v>
      </c>
      <c r="D57" s="17" t="s">
        <v>146</v>
      </c>
      <c r="E57" s="17" t="s">
        <v>22</v>
      </c>
      <c r="F57" s="17" t="s">
        <v>3440</v>
      </c>
      <c r="G57" s="17" t="s">
        <v>500</v>
      </c>
      <c r="H57" s="17" t="s">
        <v>638</v>
      </c>
      <c r="I57" s="17" t="s">
        <v>36</v>
      </c>
      <c r="J57" s="17" t="s">
        <v>37</v>
      </c>
      <c r="K57" s="17" t="s">
        <v>1206</v>
      </c>
      <c r="M57" s="17" t="s">
        <v>4</v>
      </c>
    </row>
    <row r="58">
      <c r="A58" s="17" t="s">
        <v>3432</v>
      </c>
      <c r="B58" s="17">
        <v>57.0</v>
      </c>
      <c r="C58" s="17" t="s">
        <v>3490</v>
      </c>
      <c r="D58" s="17" t="s">
        <v>148</v>
      </c>
      <c r="E58" s="17" t="s">
        <v>22</v>
      </c>
      <c r="F58" s="17" t="s">
        <v>3440</v>
      </c>
      <c r="G58" s="17" t="s">
        <v>500</v>
      </c>
      <c r="H58" s="17" t="s">
        <v>638</v>
      </c>
      <c r="I58" s="17" t="s">
        <v>36</v>
      </c>
      <c r="J58" s="17" t="s">
        <v>37</v>
      </c>
      <c r="K58" s="17" t="s">
        <v>1206</v>
      </c>
      <c r="M58" s="17" t="s">
        <v>4</v>
      </c>
    </row>
    <row r="59">
      <c r="A59" s="17" t="s">
        <v>3432</v>
      </c>
      <c r="B59" s="17">
        <v>58.0</v>
      </c>
      <c r="C59" s="17" t="s">
        <v>3491</v>
      </c>
      <c r="D59" s="17" t="s">
        <v>150</v>
      </c>
      <c r="E59" s="17" t="s">
        <v>22</v>
      </c>
      <c r="F59" s="17" t="s">
        <v>3440</v>
      </c>
      <c r="G59" s="17" t="s">
        <v>500</v>
      </c>
      <c r="H59" s="17" t="s">
        <v>638</v>
      </c>
      <c r="I59" s="17" t="s">
        <v>36</v>
      </c>
      <c r="J59" s="17" t="s">
        <v>37</v>
      </c>
      <c r="K59" s="17" t="s">
        <v>1206</v>
      </c>
      <c r="M59" s="17" t="s">
        <v>4</v>
      </c>
    </row>
    <row r="60">
      <c r="A60" s="17" t="s">
        <v>3432</v>
      </c>
      <c r="B60" s="17">
        <v>59.0</v>
      </c>
      <c r="C60" s="17" t="s">
        <v>3492</v>
      </c>
      <c r="D60" s="17" t="s">
        <v>152</v>
      </c>
      <c r="E60" s="17" t="s">
        <v>22</v>
      </c>
      <c r="F60" s="17" t="s">
        <v>3440</v>
      </c>
      <c r="G60" s="17" t="s">
        <v>500</v>
      </c>
      <c r="H60" s="17" t="s">
        <v>638</v>
      </c>
      <c r="I60" s="17" t="s">
        <v>36</v>
      </c>
      <c r="J60" s="17" t="s">
        <v>37</v>
      </c>
      <c r="K60" s="17" t="s">
        <v>1206</v>
      </c>
      <c r="M60" s="17" t="s">
        <v>4</v>
      </c>
    </row>
    <row r="61">
      <c r="A61" s="17" t="s">
        <v>3432</v>
      </c>
      <c r="B61" s="17">
        <v>60.0</v>
      </c>
      <c r="C61" s="17" t="s">
        <v>3493</v>
      </c>
      <c r="D61" s="17" t="s">
        <v>154</v>
      </c>
      <c r="E61" s="17" t="s">
        <v>22</v>
      </c>
      <c r="F61" s="17" t="s">
        <v>3440</v>
      </c>
      <c r="G61" s="17" t="s">
        <v>500</v>
      </c>
      <c r="H61" s="17" t="s">
        <v>638</v>
      </c>
      <c r="I61" s="17" t="s">
        <v>36</v>
      </c>
      <c r="J61" s="17" t="s">
        <v>37</v>
      </c>
      <c r="K61" s="17" t="s">
        <v>1206</v>
      </c>
      <c r="M61" s="17" t="s">
        <v>4</v>
      </c>
    </row>
    <row r="62">
      <c r="A62" s="17" t="s">
        <v>3432</v>
      </c>
      <c r="B62" s="17">
        <v>61.0</v>
      </c>
      <c r="C62" s="17" t="s">
        <v>3494</v>
      </c>
      <c r="D62" s="17" t="s">
        <v>156</v>
      </c>
      <c r="E62" s="17" t="s">
        <v>22</v>
      </c>
      <c r="F62" s="17" t="s">
        <v>3440</v>
      </c>
      <c r="G62" s="17" t="s">
        <v>500</v>
      </c>
      <c r="H62" s="17" t="s">
        <v>638</v>
      </c>
      <c r="I62" s="17" t="s">
        <v>36</v>
      </c>
      <c r="J62" s="17" t="s">
        <v>37</v>
      </c>
      <c r="K62" s="17" t="s">
        <v>1206</v>
      </c>
      <c r="M62" s="17" t="s">
        <v>4</v>
      </c>
    </row>
    <row r="63">
      <c r="A63" s="17" t="s">
        <v>3432</v>
      </c>
      <c r="B63" s="17">
        <v>62.0</v>
      </c>
      <c r="C63" s="17" t="s">
        <v>3495</v>
      </c>
      <c r="D63" s="17" t="s">
        <v>158</v>
      </c>
      <c r="E63" s="17" t="s">
        <v>22</v>
      </c>
      <c r="F63" s="17" t="s">
        <v>3440</v>
      </c>
      <c r="G63" s="17" t="s">
        <v>500</v>
      </c>
      <c r="H63" s="17" t="s">
        <v>638</v>
      </c>
      <c r="I63" s="17" t="s">
        <v>36</v>
      </c>
      <c r="J63" s="17" t="s">
        <v>37</v>
      </c>
      <c r="K63" s="17" t="s">
        <v>1206</v>
      </c>
      <c r="M63" s="17" t="s">
        <v>4</v>
      </c>
    </row>
    <row r="64">
      <c r="A64" s="17" t="s">
        <v>3432</v>
      </c>
      <c r="B64" s="17">
        <v>63.0</v>
      </c>
      <c r="C64" s="17" t="s">
        <v>3496</v>
      </c>
      <c r="D64" s="17" t="s">
        <v>160</v>
      </c>
      <c r="E64" s="17" t="s">
        <v>22</v>
      </c>
      <c r="F64" s="17" t="s">
        <v>3440</v>
      </c>
      <c r="G64" s="17" t="s">
        <v>500</v>
      </c>
      <c r="H64" s="17" t="s">
        <v>638</v>
      </c>
      <c r="I64" s="17" t="s">
        <v>36</v>
      </c>
      <c r="J64" s="17" t="s">
        <v>37</v>
      </c>
      <c r="K64" s="17" t="s">
        <v>1206</v>
      </c>
      <c r="M64" s="17" t="s">
        <v>4</v>
      </c>
    </row>
    <row r="65">
      <c r="A65" s="17" t="s">
        <v>3432</v>
      </c>
      <c r="B65" s="17">
        <v>64.0</v>
      </c>
      <c r="C65" s="17" t="s">
        <v>3497</v>
      </c>
      <c r="D65" s="17" t="s">
        <v>162</v>
      </c>
      <c r="E65" s="17" t="s">
        <v>22</v>
      </c>
      <c r="F65" s="17" t="s">
        <v>3440</v>
      </c>
      <c r="G65" s="17" t="s">
        <v>500</v>
      </c>
      <c r="H65" s="17" t="s">
        <v>638</v>
      </c>
      <c r="I65" s="17" t="s">
        <v>36</v>
      </c>
      <c r="J65" s="17" t="s">
        <v>37</v>
      </c>
      <c r="K65" s="17" t="s">
        <v>1206</v>
      </c>
      <c r="M65" s="17" t="s">
        <v>4</v>
      </c>
    </row>
    <row r="66">
      <c r="A66" s="17" t="s">
        <v>3432</v>
      </c>
      <c r="B66" s="17">
        <v>65.0</v>
      </c>
      <c r="C66" s="17" t="s">
        <v>3498</v>
      </c>
      <c r="D66" s="17" t="s">
        <v>164</v>
      </c>
      <c r="E66" s="17" t="s">
        <v>22</v>
      </c>
      <c r="F66" s="17" t="s">
        <v>3440</v>
      </c>
      <c r="G66" s="17" t="s">
        <v>500</v>
      </c>
      <c r="H66" s="17" t="s">
        <v>638</v>
      </c>
      <c r="I66" s="17" t="s">
        <v>36</v>
      </c>
      <c r="J66" s="17" t="s">
        <v>37</v>
      </c>
      <c r="K66" s="17" t="s">
        <v>1206</v>
      </c>
      <c r="M66" s="17" t="s">
        <v>4</v>
      </c>
    </row>
    <row r="67">
      <c r="A67" s="17" t="s">
        <v>3432</v>
      </c>
      <c r="B67" s="17">
        <v>66.0</v>
      </c>
      <c r="C67" s="17" t="s">
        <v>3499</v>
      </c>
      <c r="D67" s="17" t="s">
        <v>166</v>
      </c>
      <c r="E67" s="17" t="s">
        <v>22</v>
      </c>
      <c r="F67" s="17" t="s">
        <v>3440</v>
      </c>
      <c r="G67" s="17" t="s">
        <v>500</v>
      </c>
      <c r="H67" s="17" t="s">
        <v>638</v>
      </c>
      <c r="I67" s="17" t="s">
        <v>36</v>
      </c>
      <c r="J67" s="17" t="s">
        <v>37</v>
      </c>
      <c r="K67" s="17" t="s">
        <v>1206</v>
      </c>
      <c r="M67" s="17" t="s">
        <v>4</v>
      </c>
    </row>
    <row r="68">
      <c r="A68" s="17" t="s">
        <v>3432</v>
      </c>
      <c r="B68" s="17">
        <v>67.0</v>
      </c>
      <c r="C68" s="17" t="s">
        <v>3500</v>
      </c>
      <c r="D68" s="17" t="s">
        <v>168</v>
      </c>
      <c r="E68" s="17" t="s">
        <v>22</v>
      </c>
      <c r="F68" s="17" t="s">
        <v>3440</v>
      </c>
      <c r="G68" s="17" t="s">
        <v>500</v>
      </c>
      <c r="H68" s="17" t="s">
        <v>638</v>
      </c>
      <c r="I68" s="17" t="s">
        <v>36</v>
      </c>
      <c r="J68" s="17" t="s">
        <v>37</v>
      </c>
      <c r="K68" s="17" t="s">
        <v>1206</v>
      </c>
      <c r="M68" s="17" t="s">
        <v>4</v>
      </c>
    </row>
    <row r="69">
      <c r="A69" s="17" t="s">
        <v>3432</v>
      </c>
      <c r="B69" s="17">
        <v>68.0</v>
      </c>
      <c r="C69" s="17" t="s">
        <v>3501</v>
      </c>
      <c r="D69" s="17" t="s">
        <v>170</v>
      </c>
      <c r="E69" s="17" t="s">
        <v>22</v>
      </c>
      <c r="F69" s="17" t="s">
        <v>3440</v>
      </c>
      <c r="G69" s="17" t="s">
        <v>500</v>
      </c>
      <c r="H69" s="17" t="s">
        <v>638</v>
      </c>
      <c r="I69" s="17" t="s">
        <v>36</v>
      </c>
      <c r="J69" s="17" t="s">
        <v>37</v>
      </c>
      <c r="K69" s="17" t="s">
        <v>1206</v>
      </c>
      <c r="M69" s="17" t="s">
        <v>4</v>
      </c>
    </row>
    <row r="70">
      <c r="A70" s="17" t="s">
        <v>3432</v>
      </c>
      <c r="B70" s="17">
        <v>69.0</v>
      </c>
      <c r="C70" s="17" t="s">
        <v>3502</v>
      </c>
      <c r="D70" s="17" t="s">
        <v>172</v>
      </c>
      <c r="E70" s="17" t="s">
        <v>22</v>
      </c>
      <c r="F70" s="17" t="s">
        <v>3440</v>
      </c>
      <c r="G70" s="17" t="s">
        <v>500</v>
      </c>
      <c r="H70" s="17" t="s">
        <v>638</v>
      </c>
      <c r="I70" s="17" t="s">
        <v>36</v>
      </c>
      <c r="J70" s="17" t="s">
        <v>37</v>
      </c>
      <c r="K70" s="17" t="s">
        <v>1206</v>
      </c>
      <c r="M70" s="17" t="s">
        <v>4</v>
      </c>
    </row>
    <row r="71">
      <c r="A71" s="17" t="s">
        <v>3432</v>
      </c>
      <c r="B71" s="17">
        <v>70.0</v>
      </c>
      <c r="C71" s="17" t="s">
        <v>3503</v>
      </c>
      <c r="D71" s="17" t="s">
        <v>174</v>
      </c>
      <c r="E71" s="17" t="s">
        <v>22</v>
      </c>
      <c r="F71" s="17" t="s">
        <v>3440</v>
      </c>
      <c r="G71" s="17" t="s">
        <v>500</v>
      </c>
      <c r="H71" s="17" t="s">
        <v>638</v>
      </c>
      <c r="I71" s="17" t="s">
        <v>36</v>
      </c>
      <c r="J71" s="17" t="s">
        <v>37</v>
      </c>
      <c r="K71" s="17" t="s">
        <v>1206</v>
      </c>
      <c r="M71" s="17" t="s">
        <v>4</v>
      </c>
    </row>
    <row r="72">
      <c r="A72" s="17" t="s">
        <v>3432</v>
      </c>
      <c r="B72" s="17">
        <v>71.0</v>
      </c>
      <c r="C72" s="17" t="s">
        <v>3504</v>
      </c>
      <c r="D72" s="17" t="s">
        <v>176</v>
      </c>
      <c r="E72" s="17" t="s">
        <v>22</v>
      </c>
      <c r="F72" s="17" t="s">
        <v>3440</v>
      </c>
      <c r="G72" s="17" t="s">
        <v>500</v>
      </c>
      <c r="H72" s="17" t="s">
        <v>638</v>
      </c>
      <c r="I72" s="17" t="s">
        <v>36</v>
      </c>
      <c r="J72" s="17" t="s">
        <v>37</v>
      </c>
      <c r="K72" s="17" t="s">
        <v>1206</v>
      </c>
      <c r="M72" s="17" t="s">
        <v>4</v>
      </c>
    </row>
    <row r="73">
      <c r="A73" s="17" t="s">
        <v>3432</v>
      </c>
      <c r="B73" s="17">
        <v>72.0</v>
      </c>
      <c r="C73" s="17" t="s">
        <v>3505</v>
      </c>
      <c r="D73" s="17" t="s">
        <v>178</v>
      </c>
      <c r="E73" s="17" t="s">
        <v>22</v>
      </c>
      <c r="F73" s="17" t="s">
        <v>3440</v>
      </c>
      <c r="G73" s="17" t="s">
        <v>500</v>
      </c>
      <c r="H73" s="17" t="s">
        <v>638</v>
      </c>
      <c r="I73" s="17" t="s">
        <v>36</v>
      </c>
      <c r="J73" s="17" t="s">
        <v>37</v>
      </c>
      <c r="K73" s="17" t="s">
        <v>1206</v>
      </c>
      <c r="M73" s="17" t="s">
        <v>4</v>
      </c>
    </row>
    <row r="74">
      <c r="A74" s="17" t="s">
        <v>3432</v>
      </c>
      <c r="B74" s="17">
        <v>73.0</v>
      </c>
      <c r="C74" s="17" t="s">
        <v>3506</v>
      </c>
      <c r="D74" s="17" t="s">
        <v>180</v>
      </c>
      <c r="E74" s="17" t="s">
        <v>22</v>
      </c>
      <c r="F74" s="17" t="s">
        <v>3440</v>
      </c>
      <c r="G74" s="17" t="s">
        <v>500</v>
      </c>
      <c r="H74" s="17" t="s">
        <v>638</v>
      </c>
      <c r="I74" s="17" t="s">
        <v>36</v>
      </c>
      <c r="J74" s="17" t="s">
        <v>37</v>
      </c>
      <c r="K74" s="17" t="s">
        <v>1206</v>
      </c>
      <c r="M74" s="17" t="s">
        <v>4</v>
      </c>
    </row>
    <row r="75">
      <c r="A75" s="17" t="s">
        <v>3432</v>
      </c>
      <c r="B75" s="17">
        <v>74.0</v>
      </c>
      <c r="C75" s="17" t="s">
        <v>3507</v>
      </c>
      <c r="D75" s="17" t="s">
        <v>182</v>
      </c>
      <c r="E75" s="17" t="s">
        <v>22</v>
      </c>
      <c r="F75" s="17" t="s">
        <v>3440</v>
      </c>
      <c r="G75" s="17" t="s">
        <v>500</v>
      </c>
      <c r="H75" s="17" t="s">
        <v>638</v>
      </c>
      <c r="I75" s="17" t="s">
        <v>36</v>
      </c>
      <c r="J75" s="17" t="s">
        <v>37</v>
      </c>
      <c r="K75" s="17" t="s">
        <v>1206</v>
      </c>
      <c r="M75" s="17" t="s">
        <v>4</v>
      </c>
    </row>
    <row r="76">
      <c r="A76" s="17" t="s">
        <v>3432</v>
      </c>
      <c r="B76" s="17">
        <v>75.0</v>
      </c>
      <c r="C76" s="17" t="s">
        <v>3508</v>
      </c>
      <c r="D76" s="17" t="s">
        <v>184</v>
      </c>
      <c r="E76" s="17" t="s">
        <v>22</v>
      </c>
      <c r="F76" s="17" t="s">
        <v>3440</v>
      </c>
      <c r="G76" s="17" t="s">
        <v>500</v>
      </c>
      <c r="H76" s="17" t="s">
        <v>638</v>
      </c>
      <c r="I76" s="17" t="s">
        <v>36</v>
      </c>
      <c r="J76" s="17" t="s">
        <v>37</v>
      </c>
      <c r="K76" s="17" t="s">
        <v>1206</v>
      </c>
      <c r="M76" s="17" t="s">
        <v>4</v>
      </c>
    </row>
    <row r="77">
      <c r="A77" s="17" t="s">
        <v>3432</v>
      </c>
      <c r="B77" s="17">
        <v>76.0</v>
      </c>
      <c r="C77" s="17" t="s">
        <v>3509</v>
      </c>
      <c r="D77" s="17" t="s">
        <v>186</v>
      </c>
      <c r="E77" s="17" t="s">
        <v>22</v>
      </c>
      <c r="F77" s="17" t="s">
        <v>3440</v>
      </c>
      <c r="G77" s="17" t="s">
        <v>500</v>
      </c>
      <c r="H77" s="17" t="s">
        <v>638</v>
      </c>
      <c r="I77" s="17" t="s">
        <v>36</v>
      </c>
      <c r="J77" s="17" t="s">
        <v>37</v>
      </c>
      <c r="K77" s="17" t="s">
        <v>1206</v>
      </c>
      <c r="M77" s="17" t="s">
        <v>4</v>
      </c>
    </row>
    <row r="78">
      <c r="A78" s="17" t="s">
        <v>3432</v>
      </c>
      <c r="B78" s="17">
        <v>77.0</v>
      </c>
      <c r="C78" s="17" t="s">
        <v>3510</v>
      </c>
      <c r="D78" s="17" t="s">
        <v>188</v>
      </c>
      <c r="E78" s="17" t="s">
        <v>22</v>
      </c>
      <c r="F78" s="17" t="s">
        <v>3440</v>
      </c>
      <c r="G78" s="17" t="s">
        <v>500</v>
      </c>
      <c r="H78" s="17" t="s">
        <v>638</v>
      </c>
      <c r="I78" s="17" t="s">
        <v>36</v>
      </c>
      <c r="J78" s="17" t="s">
        <v>37</v>
      </c>
      <c r="K78" s="17" t="s">
        <v>1206</v>
      </c>
      <c r="M78" s="17" t="s">
        <v>4</v>
      </c>
    </row>
    <row r="79">
      <c r="A79" s="17" t="s">
        <v>3432</v>
      </c>
      <c r="B79" s="17">
        <v>78.0</v>
      </c>
      <c r="C79" s="17" t="s">
        <v>3511</v>
      </c>
      <c r="D79" s="17" t="s">
        <v>190</v>
      </c>
      <c r="E79" s="17" t="s">
        <v>22</v>
      </c>
      <c r="F79" s="17" t="s">
        <v>3440</v>
      </c>
      <c r="G79" s="17" t="s">
        <v>500</v>
      </c>
      <c r="H79" s="17" t="s">
        <v>638</v>
      </c>
      <c r="I79" s="17" t="s">
        <v>36</v>
      </c>
      <c r="J79" s="17" t="s">
        <v>37</v>
      </c>
      <c r="K79" s="17" t="s">
        <v>1206</v>
      </c>
      <c r="M79" s="17" t="s">
        <v>4</v>
      </c>
    </row>
    <row r="80">
      <c r="A80" s="17" t="s">
        <v>3432</v>
      </c>
      <c r="B80" s="17">
        <v>79.0</v>
      </c>
      <c r="C80" s="17" t="s">
        <v>3512</v>
      </c>
      <c r="D80" s="17" t="s">
        <v>192</v>
      </c>
      <c r="E80" s="17" t="s">
        <v>22</v>
      </c>
      <c r="F80" s="17" t="s">
        <v>3513</v>
      </c>
      <c r="G80" s="17" t="s">
        <v>500</v>
      </c>
      <c r="H80" s="17" t="s">
        <v>1034</v>
      </c>
      <c r="I80" s="17" t="s">
        <v>36</v>
      </c>
      <c r="J80" s="17" t="s">
        <v>37</v>
      </c>
      <c r="K80" s="17" t="s">
        <v>1206</v>
      </c>
      <c r="M80" s="17" t="s">
        <v>4</v>
      </c>
    </row>
    <row r="81">
      <c r="A81" s="17" t="s">
        <v>3432</v>
      </c>
      <c r="B81" s="17">
        <v>80.0</v>
      </c>
      <c r="C81" s="17" t="s">
        <v>3514</v>
      </c>
      <c r="D81" s="17" t="s">
        <v>194</v>
      </c>
      <c r="E81" s="17" t="s">
        <v>22</v>
      </c>
      <c r="F81" s="17" t="s">
        <v>3513</v>
      </c>
      <c r="G81" s="17" t="s">
        <v>500</v>
      </c>
      <c r="H81" s="17" t="s">
        <v>1034</v>
      </c>
      <c r="I81" s="17" t="s">
        <v>36</v>
      </c>
      <c r="J81" s="17" t="s">
        <v>37</v>
      </c>
      <c r="K81" s="17" t="s">
        <v>1206</v>
      </c>
      <c r="M81" s="17" t="s">
        <v>4</v>
      </c>
    </row>
    <row r="82">
      <c r="A82" s="17" t="s">
        <v>3432</v>
      </c>
      <c r="B82" s="17">
        <v>81.0</v>
      </c>
      <c r="C82" s="17" t="s">
        <v>3515</v>
      </c>
      <c r="D82" s="17" t="s">
        <v>196</v>
      </c>
      <c r="E82" s="17" t="s">
        <v>22</v>
      </c>
      <c r="F82" s="17" t="s">
        <v>3513</v>
      </c>
      <c r="G82" s="17" t="s">
        <v>500</v>
      </c>
      <c r="H82" s="17" t="s">
        <v>1034</v>
      </c>
      <c r="I82" s="17" t="s">
        <v>36</v>
      </c>
      <c r="J82" s="17" t="s">
        <v>37</v>
      </c>
      <c r="K82" s="17" t="s">
        <v>1206</v>
      </c>
      <c r="M82" s="17" t="s">
        <v>4</v>
      </c>
    </row>
    <row r="83">
      <c r="A83" s="17" t="s">
        <v>3432</v>
      </c>
      <c r="B83" s="17">
        <v>82.0</v>
      </c>
      <c r="C83" s="17" t="s">
        <v>3516</v>
      </c>
      <c r="D83" s="17" t="s">
        <v>198</v>
      </c>
      <c r="E83" s="17" t="s">
        <v>22</v>
      </c>
      <c r="F83" s="17" t="s">
        <v>3513</v>
      </c>
      <c r="G83" s="17" t="s">
        <v>500</v>
      </c>
      <c r="H83" s="17" t="s">
        <v>1034</v>
      </c>
      <c r="I83" s="17" t="s">
        <v>36</v>
      </c>
      <c r="J83" s="17" t="s">
        <v>37</v>
      </c>
      <c r="K83" s="17" t="s">
        <v>1206</v>
      </c>
      <c r="M83" s="17" t="s">
        <v>4</v>
      </c>
    </row>
    <row r="84">
      <c r="A84" s="17" t="s">
        <v>3432</v>
      </c>
      <c r="B84" s="17">
        <v>83.0</v>
      </c>
      <c r="C84" s="17" t="s">
        <v>3517</v>
      </c>
      <c r="D84" s="17" t="s">
        <v>200</v>
      </c>
      <c r="E84" s="17" t="s">
        <v>22</v>
      </c>
      <c r="F84" s="17" t="s">
        <v>3513</v>
      </c>
      <c r="G84" s="17" t="s">
        <v>500</v>
      </c>
      <c r="H84" s="17" t="s">
        <v>1034</v>
      </c>
      <c r="I84" s="17" t="s">
        <v>36</v>
      </c>
      <c r="J84" s="17" t="s">
        <v>37</v>
      </c>
      <c r="K84" s="17" t="s">
        <v>1206</v>
      </c>
      <c r="M84" s="17" t="s">
        <v>4</v>
      </c>
    </row>
    <row r="85">
      <c r="A85" s="17" t="s">
        <v>3432</v>
      </c>
      <c r="B85" s="17">
        <v>84.0</v>
      </c>
      <c r="C85" s="17" t="s">
        <v>3518</v>
      </c>
      <c r="D85" s="17" t="s">
        <v>202</v>
      </c>
      <c r="E85" s="17" t="s">
        <v>22</v>
      </c>
      <c r="F85" s="17" t="s">
        <v>3513</v>
      </c>
      <c r="G85" s="17" t="s">
        <v>500</v>
      </c>
      <c r="H85" s="17" t="s">
        <v>1034</v>
      </c>
      <c r="I85" s="17" t="s">
        <v>36</v>
      </c>
      <c r="J85" s="17" t="s">
        <v>37</v>
      </c>
      <c r="K85" s="17" t="s">
        <v>1206</v>
      </c>
      <c r="M85" s="17" t="s">
        <v>4</v>
      </c>
    </row>
    <row r="86">
      <c r="A86" s="17" t="s">
        <v>3432</v>
      </c>
      <c r="B86" s="17">
        <v>85.0</v>
      </c>
      <c r="C86" s="17" t="s">
        <v>3519</v>
      </c>
      <c r="D86" s="17" t="s">
        <v>204</v>
      </c>
      <c r="E86" s="17" t="s">
        <v>22</v>
      </c>
      <c r="F86" s="17" t="s">
        <v>3513</v>
      </c>
      <c r="G86" s="17" t="s">
        <v>500</v>
      </c>
      <c r="H86" s="17" t="s">
        <v>1034</v>
      </c>
      <c r="I86" s="17" t="s">
        <v>36</v>
      </c>
      <c r="J86" s="17" t="s">
        <v>37</v>
      </c>
      <c r="K86" s="17" t="s">
        <v>1206</v>
      </c>
      <c r="M86" s="17" t="s">
        <v>4</v>
      </c>
    </row>
    <row r="87">
      <c r="A87" s="17" t="s">
        <v>3432</v>
      </c>
      <c r="B87" s="17">
        <v>86.0</v>
      </c>
      <c r="C87" s="17" t="s">
        <v>3520</v>
      </c>
      <c r="D87" s="17" t="s">
        <v>206</v>
      </c>
      <c r="E87" s="17" t="s">
        <v>22</v>
      </c>
      <c r="F87" s="17" t="s">
        <v>3513</v>
      </c>
      <c r="G87" s="17" t="s">
        <v>500</v>
      </c>
      <c r="H87" s="17" t="s">
        <v>1034</v>
      </c>
      <c r="I87" s="17" t="s">
        <v>36</v>
      </c>
      <c r="J87" s="17" t="s">
        <v>37</v>
      </c>
      <c r="K87" s="17" t="s">
        <v>1206</v>
      </c>
      <c r="M87" s="17" t="s">
        <v>4</v>
      </c>
    </row>
    <row r="88">
      <c r="A88" s="17" t="s">
        <v>3432</v>
      </c>
      <c r="B88" s="17">
        <v>87.0</v>
      </c>
      <c r="C88" s="17" t="s">
        <v>3521</v>
      </c>
      <c r="D88" s="17" t="s">
        <v>208</v>
      </c>
      <c r="E88" s="17" t="s">
        <v>22</v>
      </c>
      <c r="F88" s="17" t="s">
        <v>3513</v>
      </c>
      <c r="G88" s="17" t="s">
        <v>500</v>
      </c>
      <c r="H88" s="17" t="s">
        <v>1034</v>
      </c>
      <c r="I88" s="17" t="s">
        <v>36</v>
      </c>
      <c r="J88" s="17" t="s">
        <v>37</v>
      </c>
      <c r="K88" s="17" t="s">
        <v>1206</v>
      </c>
      <c r="M88" s="17" t="s">
        <v>4</v>
      </c>
    </row>
    <row r="89">
      <c r="A89" s="17" t="s">
        <v>3432</v>
      </c>
      <c r="B89" s="17">
        <v>88.0</v>
      </c>
      <c r="C89" s="17" t="s">
        <v>3522</v>
      </c>
      <c r="D89" s="17" t="s">
        <v>210</v>
      </c>
      <c r="E89" s="17" t="s">
        <v>22</v>
      </c>
      <c r="F89" s="17" t="s">
        <v>3513</v>
      </c>
      <c r="G89" s="17" t="s">
        <v>500</v>
      </c>
      <c r="H89" s="17" t="s">
        <v>1034</v>
      </c>
      <c r="I89" s="17" t="s">
        <v>36</v>
      </c>
      <c r="J89" s="17" t="s">
        <v>37</v>
      </c>
      <c r="K89" s="17" t="s">
        <v>1206</v>
      </c>
      <c r="M89" s="17" t="s">
        <v>4</v>
      </c>
    </row>
    <row r="90">
      <c r="A90" s="17" t="s">
        <v>3432</v>
      </c>
      <c r="B90" s="17">
        <v>89.0</v>
      </c>
      <c r="C90" s="17" t="s">
        <v>3523</v>
      </c>
      <c r="D90" s="17" t="s">
        <v>212</v>
      </c>
      <c r="E90" s="17" t="s">
        <v>22</v>
      </c>
      <c r="F90" s="17" t="s">
        <v>3513</v>
      </c>
      <c r="G90" s="17" t="s">
        <v>500</v>
      </c>
      <c r="H90" s="17" t="s">
        <v>1034</v>
      </c>
      <c r="I90" s="17" t="s">
        <v>36</v>
      </c>
      <c r="J90" s="17" t="s">
        <v>37</v>
      </c>
      <c r="K90" s="17" t="s">
        <v>1206</v>
      </c>
      <c r="M90" s="17" t="s">
        <v>4</v>
      </c>
    </row>
    <row r="91">
      <c r="A91" s="17" t="s">
        <v>3432</v>
      </c>
      <c r="B91" s="17">
        <v>90.0</v>
      </c>
      <c r="C91" s="17" t="s">
        <v>3524</v>
      </c>
      <c r="D91" s="17" t="s">
        <v>214</v>
      </c>
      <c r="E91" s="17" t="s">
        <v>22</v>
      </c>
      <c r="F91" s="17" t="s">
        <v>3513</v>
      </c>
      <c r="G91" s="17" t="s">
        <v>500</v>
      </c>
      <c r="H91" s="17" t="s">
        <v>1034</v>
      </c>
      <c r="I91" s="17" t="s">
        <v>36</v>
      </c>
      <c r="J91" s="17" t="s">
        <v>37</v>
      </c>
      <c r="K91" s="17" t="s">
        <v>1206</v>
      </c>
      <c r="M91" s="17" t="s">
        <v>4</v>
      </c>
    </row>
    <row r="92">
      <c r="A92" s="17" t="s">
        <v>3432</v>
      </c>
      <c r="B92" s="17">
        <v>91.0</v>
      </c>
      <c r="C92" s="17" t="s">
        <v>3525</v>
      </c>
      <c r="D92" s="17" t="s">
        <v>216</v>
      </c>
      <c r="E92" s="17" t="s">
        <v>22</v>
      </c>
      <c r="F92" s="17" t="s">
        <v>3513</v>
      </c>
      <c r="G92" s="17" t="s">
        <v>500</v>
      </c>
      <c r="H92" s="17" t="s">
        <v>1034</v>
      </c>
      <c r="I92" s="17" t="s">
        <v>36</v>
      </c>
      <c r="J92" s="17" t="s">
        <v>37</v>
      </c>
      <c r="K92" s="17" t="s">
        <v>1206</v>
      </c>
      <c r="M92" s="17" t="s">
        <v>4</v>
      </c>
    </row>
    <row r="93">
      <c r="A93" s="17" t="s">
        <v>3432</v>
      </c>
      <c r="B93" s="17">
        <v>92.0</v>
      </c>
      <c r="C93" s="17" t="s">
        <v>3526</v>
      </c>
      <c r="D93" s="17" t="s">
        <v>218</v>
      </c>
      <c r="E93" s="17" t="s">
        <v>22</v>
      </c>
      <c r="F93" s="17" t="s">
        <v>3513</v>
      </c>
      <c r="G93" s="17" t="s">
        <v>500</v>
      </c>
      <c r="H93" s="17" t="s">
        <v>1034</v>
      </c>
      <c r="I93" s="17" t="s">
        <v>36</v>
      </c>
      <c r="J93" s="17" t="s">
        <v>37</v>
      </c>
      <c r="K93" s="17" t="s">
        <v>1206</v>
      </c>
      <c r="M93" s="17" t="s">
        <v>4</v>
      </c>
    </row>
    <row r="94">
      <c r="A94" s="17" t="s">
        <v>3432</v>
      </c>
      <c r="B94" s="17">
        <v>93.0</v>
      </c>
      <c r="C94" s="17" t="s">
        <v>3527</v>
      </c>
      <c r="D94" s="17" t="s">
        <v>220</v>
      </c>
      <c r="E94" s="17" t="s">
        <v>22</v>
      </c>
      <c r="F94" s="17" t="s">
        <v>3513</v>
      </c>
      <c r="G94" s="17" t="s">
        <v>500</v>
      </c>
      <c r="H94" s="17" t="s">
        <v>1034</v>
      </c>
      <c r="I94" s="17" t="s">
        <v>36</v>
      </c>
      <c r="J94" s="17" t="s">
        <v>37</v>
      </c>
      <c r="K94" s="17" t="s">
        <v>1206</v>
      </c>
      <c r="M94" s="17" t="s">
        <v>4</v>
      </c>
    </row>
    <row r="95">
      <c r="A95" s="17" t="s">
        <v>3432</v>
      </c>
      <c r="B95" s="17">
        <v>94.0</v>
      </c>
      <c r="C95" s="17" t="s">
        <v>3528</v>
      </c>
      <c r="D95" s="17" t="s">
        <v>222</v>
      </c>
      <c r="E95" s="17" t="s">
        <v>22</v>
      </c>
      <c r="F95" s="17" t="s">
        <v>3513</v>
      </c>
      <c r="G95" s="17" t="s">
        <v>500</v>
      </c>
      <c r="H95" s="17" t="s">
        <v>1034</v>
      </c>
      <c r="I95" s="17" t="s">
        <v>36</v>
      </c>
      <c r="J95" s="17" t="s">
        <v>37</v>
      </c>
      <c r="K95" s="17" t="s">
        <v>1206</v>
      </c>
      <c r="M95" s="17" t="s">
        <v>4</v>
      </c>
    </row>
    <row r="96">
      <c r="A96" s="17" t="s">
        <v>3432</v>
      </c>
      <c r="B96" s="17">
        <v>95.0</v>
      </c>
      <c r="C96" s="17" t="s">
        <v>3529</v>
      </c>
      <c r="D96" s="17" t="s">
        <v>224</v>
      </c>
      <c r="E96" s="17" t="s">
        <v>22</v>
      </c>
      <c r="F96" s="17" t="s">
        <v>3513</v>
      </c>
      <c r="G96" s="17" t="s">
        <v>500</v>
      </c>
      <c r="H96" s="17" t="s">
        <v>1034</v>
      </c>
      <c r="I96" s="17" t="s">
        <v>36</v>
      </c>
      <c r="J96" s="17" t="s">
        <v>37</v>
      </c>
      <c r="K96" s="17" t="s">
        <v>1206</v>
      </c>
      <c r="M96" s="17" t="s">
        <v>4</v>
      </c>
    </row>
    <row r="97">
      <c r="A97" s="17" t="s">
        <v>3432</v>
      </c>
      <c r="B97" s="17">
        <v>96.0</v>
      </c>
      <c r="C97" s="17" t="s">
        <v>3530</v>
      </c>
      <c r="D97" s="17" t="s">
        <v>226</v>
      </c>
      <c r="E97" s="17" t="s">
        <v>22</v>
      </c>
      <c r="F97" s="17" t="s">
        <v>3513</v>
      </c>
      <c r="G97" s="17" t="s">
        <v>500</v>
      </c>
      <c r="H97" s="17" t="s">
        <v>1034</v>
      </c>
      <c r="I97" s="17" t="s">
        <v>36</v>
      </c>
      <c r="J97" s="17" t="s">
        <v>37</v>
      </c>
      <c r="K97" s="17" t="s">
        <v>1206</v>
      </c>
      <c r="M97" s="17" t="s">
        <v>4</v>
      </c>
    </row>
    <row r="98">
      <c r="A98" s="17" t="s">
        <v>3432</v>
      </c>
      <c r="B98" s="17">
        <v>97.0</v>
      </c>
      <c r="C98" s="17" t="s">
        <v>3531</v>
      </c>
      <c r="D98" s="17" t="s">
        <v>228</v>
      </c>
      <c r="E98" s="17" t="s">
        <v>22</v>
      </c>
      <c r="F98" s="17" t="s">
        <v>3513</v>
      </c>
      <c r="G98" s="17" t="s">
        <v>500</v>
      </c>
      <c r="H98" s="17" t="s">
        <v>1034</v>
      </c>
      <c r="I98" s="17" t="s">
        <v>36</v>
      </c>
      <c r="J98" s="17" t="s">
        <v>37</v>
      </c>
      <c r="K98" s="17" t="s">
        <v>1206</v>
      </c>
      <c r="M98" s="17" t="s">
        <v>4</v>
      </c>
    </row>
    <row r="99">
      <c r="A99" s="17" t="s">
        <v>3432</v>
      </c>
      <c r="B99" s="17">
        <v>98.0</v>
      </c>
      <c r="C99" s="17" t="s">
        <v>3532</v>
      </c>
      <c r="D99" s="17" t="s">
        <v>230</v>
      </c>
      <c r="E99" s="17" t="s">
        <v>22</v>
      </c>
      <c r="F99" s="17" t="s">
        <v>3513</v>
      </c>
      <c r="G99" s="17" t="s">
        <v>500</v>
      </c>
      <c r="H99" s="17" t="s">
        <v>1034</v>
      </c>
      <c r="I99" s="17" t="s">
        <v>36</v>
      </c>
      <c r="J99" s="17" t="s">
        <v>37</v>
      </c>
      <c r="K99" s="17" t="s">
        <v>1206</v>
      </c>
      <c r="M99" s="17" t="s">
        <v>4</v>
      </c>
    </row>
    <row r="100">
      <c r="A100" s="17" t="s">
        <v>3432</v>
      </c>
      <c r="B100" s="17">
        <v>99.0</v>
      </c>
      <c r="C100" s="17" t="s">
        <v>3533</v>
      </c>
      <c r="D100" s="17" t="s">
        <v>232</v>
      </c>
      <c r="E100" s="17" t="s">
        <v>22</v>
      </c>
      <c r="F100" s="17" t="s">
        <v>3513</v>
      </c>
      <c r="G100" s="17" t="s">
        <v>500</v>
      </c>
      <c r="H100" s="17" t="s">
        <v>1034</v>
      </c>
      <c r="I100" s="17" t="s">
        <v>36</v>
      </c>
      <c r="J100" s="17" t="s">
        <v>37</v>
      </c>
      <c r="K100" s="17" t="s">
        <v>1206</v>
      </c>
      <c r="M100" s="17" t="s">
        <v>4</v>
      </c>
    </row>
    <row r="101">
      <c r="A101" s="17" t="s">
        <v>3432</v>
      </c>
      <c r="B101" s="17">
        <v>100.0</v>
      </c>
      <c r="C101" s="17" t="s">
        <v>3534</v>
      </c>
      <c r="D101" s="17" t="s">
        <v>234</v>
      </c>
      <c r="E101" s="17" t="s">
        <v>22</v>
      </c>
      <c r="F101" s="17" t="s">
        <v>3513</v>
      </c>
      <c r="G101" s="17" t="s">
        <v>500</v>
      </c>
      <c r="H101" s="17" t="s">
        <v>1034</v>
      </c>
      <c r="I101" s="17" t="s">
        <v>36</v>
      </c>
      <c r="J101" s="17" t="s">
        <v>37</v>
      </c>
      <c r="K101" s="17" t="s">
        <v>1206</v>
      </c>
      <c r="M101" s="17" t="s">
        <v>4</v>
      </c>
    </row>
    <row r="102">
      <c r="A102" s="17" t="s">
        <v>3432</v>
      </c>
      <c r="B102" s="17">
        <v>101.0</v>
      </c>
      <c r="C102" s="17" t="s">
        <v>3535</v>
      </c>
      <c r="D102" s="17" t="s">
        <v>236</v>
      </c>
      <c r="E102" s="17" t="s">
        <v>22</v>
      </c>
      <c r="F102" s="17" t="s">
        <v>3513</v>
      </c>
      <c r="G102" s="17" t="s">
        <v>500</v>
      </c>
      <c r="H102" s="17" t="s">
        <v>1034</v>
      </c>
      <c r="I102" s="17" t="s">
        <v>36</v>
      </c>
      <c r="J102" s="17" t="s">
        <v>37</v>
      </c>
      <c r="K102" s="17" t="s">
        <v>1206</v>
      </c>
      <c r="M102" s="17" t="s">
        <v>4</v>
      </c>
    </row>
    <row r="103">
      <c r="A103" s="17" t="s">
        <v>3432</v>
      </c>
      <c r="B103" s="17">
        <v>102.0</v>
      </c>
      <c r="C103" s="17" t="s">
        <v>3536</v>
      </c>
      <c r="D103" s="17" t="s">
        <v>238</v>
      </c>
      <c r="E103" s="17" t="s">
        <v>22</v>
      </c>
      <c r="F103" s="17" t="s">
        <v>3513</v>
      </c>
      <c r="G103" s="17" t="s">
        <v>500</v>
      </c>
      <c r="H103" s="17" t="s">
        <v>1034</v>
      </c>
      <c r="I103" s="17" t="s">
        <v>36</v>
      </c>
      <c r="J103" s="17" t="s">
        <v>37</v>
      </c>
      <c r="K103" s="17" t="s">
        <v>1206</v>
      </c>
      <c r="M103" s="17" t="s">
        <v>4</v>
      </c>
    </row>
    <row r="104">
      <c r="A104" s="17" t="s">
        <v>3432</v>
      </c>
      <c r="B104" s="17">
        <v>103.0</v>
      </c>
      <c r="C104" s="17" t="s">
        <v>3537</v>
      </c>
      <c r="D104" s="17" t="s">
        <v>240</v>
      </c>
      <c r="E104" s="17" t="s">
        <v>22</v>
      </c>
      <c r="F104" s="17" t="s">
        <v>3513</v>
      </c>
      <c r="G104" s="17" t="s">
        <v>500</v>
      </c>
      <c r="H104" s="17" t="s">
        <v>1034</v>
      </c>
      <c r="I104" s="17" t="s">
        <v>36</v>
      </c>
      <c r="J104" s="17" t="s">
        <v>37</v>
      </c>
      <c r="K104" s="17" t="s">
        <v>1206</v>
      </c>
      <c r="M104" s="17" t="s">
        <v>4</v>
      </c>
    </row>
    <row r="105">
      <c r="A105" s="17" t="s">
        <v>3432</v>
      </c>
      <c r="B105" s="17">
        <v>104.0</v>
      </c>
      <c r="C105" s="17" t="s">
        <v>3538</v>
      </c>
      <c r="D105" s="17" t="s">
        <v>242</v>
      </c>
      <c r="E105" s="17" t="s">
        <v>22</v>
      </c>
      <c r="F105" s="17" t="s">
        <v>3513</v>
      </c>
      <c r="G105" s="17" t="s">
        <v>500</v>
      </c>
      <c r="H105" s="17" t="s">
        <v>1034</v>
      </c>
      <c r="I105" s="17" t="s">
        <v>36</v>
      </c>
      <c r="J105" s="17" t="s">
        <v>37</v>
      </c>
      <c r="K105" s="17" t="s">
        <v>1206</v>
      </c>
      <c r="M105" s="17" t="s">
        <v>4</v>
      </c>
    </row>
    <row r="106">
      <c r="A106" s="17" t="s">
        <v>3432</v>
      </c>
      <c r="B106" s="17">
        <v>105.0</v>
      </c>
      <c r="C106" s="17" t="s">
        <v>3539</v>
      </c>
      <c r="D106" s="17" t="s">
        <v>244</v>
      </c>
      <c r="E106" s="17" t="s">
        <v>22</v>
      </c>
      <c r="F106" s="17" t="s">
        <v>3513</v>
      </c>
      <c r="G106" s="17" t="s">
        <v>500</v>
      </c>
      <c r="H106" s="17" t="s">
        <v>1034</v>
      </c>
      <c r="I106" s="17" t="s">
        <v>36</v>
      </c>
      <c r="J106" s="17" t="s">
        <v>37</v>
      </c>
      <c r="K106" s="17" t="s">
        <v>1206</v>
      </c>
      <c r="M106" s="17" t="s">
        <v>4</v>
      </c>
    </row>
    <row r="107">
      <c r="A107" s="17" t="s">
        <v>3432</v>
      </c>
      <c r="B107" s="17">
        <v>106.0</v>
      </c>
      <c r="C107" s="17" t="s">
        <v>3540</v>
      </c>
      <c r="D107" s="17" t="s">
        <v>246</v>
      </c>
      <c r="E107" s="17" t="s">
        <v>22</v>
      </c>
      <c r="F107" s="17" t="s">
        <v>3513</v>
      </c>
      <c r="G107" s="17" t="s">
        <v>500</v>
      </c>
      <c r="H107" s="17" t="s">
        <v>1034</v>
      </c>
      <c r="I107" s="17" t="s">
        <v>36</v>
      </c>
      <c r="J107" s="17" t="s">
        <v>37</v>
      </c>
      <c r="K107" s="17" t="s">
        <v>1206</v>
      </c>
      <c r="M107" s="17" t="s">
        <v>4</v>
      </c>
    </row>
    <row r="108">
      <c r="A108" s="17" t="s">
        <v>3432</v>
      </c>
      <c r="B108" s="17">
        <v>107.0</v>
      </c>
      <c r="C108" s="17" t="s">
        <v>3541</v>
      </c>
      <c r="D108" s="17" t="s">
        <v>248</v>
      </c>
      <c r="E108" s="17" t="s">
        <v>22</v>
      </c>
      <c r="F108" s="17" t="s">
        <v>3513</v>
      </c>
      <c r="G108" s="17" t="s">
        <v>500</v>
      </c>
      <c r="H108" s="17" t="s">
        <v>1034</v>
      </c>
      <c r="I108" s="17" t="s">
        <v>36</v>
      </c>
      <c r="J108" s="17" t="s">
        <v>37</v>
      </c>
      <c r="K108" s="17" t="s">
        <v>1206</v>
      </c>
      <c r="M108" s="17" t="s">
        <v>4</v>
      </c>
    </row>
    <row r="109">
      <c r="A109" s="17" t="s">
        <v>3432</v>
      </c>
      <c r="B109" s="17">
        <v>108.0</v>
      </c>
      <c r="C109" s="17" t="s">
        <v>3542</v>
      </c>
      <c r="D109" s="17" t="s">
        <v>250</v>
      </c>
      <c r="E109" s="17" t="s">
        <v>22</v>
      </c>
      <c r="F109" s="17" t="s">
        <v>3513</v>
      </c>
      <c r="G109" s="17" t="s">
        <v>500</v>
      </c>
      <c r="H109" s="17" t="s">
        <v>1034</v>
      </c>
      <c r="I109" s="17" t="s">
        <v>36</v>
      </c>
      <c r="J109" s="17" t="s">
        <v>37</v>
      </c>
      <c r="K109" s="17" t="s">
        <v>1206</v>
      </c>
      <c r="M109" s="17" t="s">
        <v>4</v>
      </c>
    </row>
    <row r="110">
      <c r="A110" s="17" t="s">
        <v>3432</v>
      </c>
      <c r="B110" s="17">
        <v>109.0</v>
      </c>
      <c r="C110" s="17" t="s">
        <v>3543</v>
      </c>
      <c r="D110" s="17" t="s">
        <v>252</v>
      </c>
      <c r="E110" s="17" t="s">
        <v>22</v>
      </c>
      <c r="F110" s="17" t="s">
        <v>3513</v>
      </c>
      <c r="G110" s="17" t="s">
        <v>500</v>
      </c>
      <c r="H110" s="17" t="s">
        <v>1034</v>
      </c>
      <c r="I110" s="17" t="s">
        <v>36</v>
      </c>
      <c r="J110" s="17" t="s">
        <v>37</v>
      </c>
      <c r="K110" s="17" t="s">
        <v>1206</v>
      </c>
      <c r="M110" s="17" t="s">
        <v>4</v>
      </c>
    </row>
    <row r="111">
      <c r="A111" s="17" t="s">
        <v>3432</v>
      </c>
      <c r="B111" s="17">
        <v>110.0</v>
      </c>
      <c r="C111" s="17" t="s">
        <v>3544</v>
      </c>
      <c r="D111" s="17" t="s">
        <v>254</v>
      </c>
      <c r="E111" s="17" t="s">
        <v>22</v>
      </c>
      <c r="F111" s="17" t="s">
        <v>3513</v>
      </c>
      <c r="G111" s="17" t="s">
        <v>500</v>
      </c>
      <c r="H111" s="17" t="s">
        <v>1034</v>
      </c>
      <c r="I111" s="17" t="s">
        <v>36</v>
      </c>
      <c r="J111" s="17" t="s">
        <v>37</v>
      </c>
      <c r="K111" s="17" t="s">
        <v>1206</v>
      </c>
      <c r="M111" s="17" t="s">
        <v>4</v>
      </c>
    </row>
    <row r="112">
      <c r="A112" s="17" t="s">
        <v>3432</v>
      </c>
      <c r="B112" s="17">
        <v>111.0</v>
      </c>
      <c r="C112" s="17" t="s">
        <v>3545</v>
      </c>
      <c r="D112" s="17" t="s">
        <v>256</v>
      </c>
      <c r="E112" s="17" t="s">
        <v>22</v>
      </c>
      <c r="F112" s="17" t="s">
        <v>3513</v>
      </c>
      <c r="G112" s="17" t="s">
        <v>500</v>
      </c>
      <c r="H112" s="17" t="s">
        <v>1034</v>
      </c>
      <c r="I112" s="17" t="s">
        <v>36</v>
      </c>
      <c r="J112" s="17" t="s">
        <v>37</v>
      </c>
      <c r="K112" s="17" t="s">
        <v>1206</v>
      </c>
      <c r="M112" s="17" t="s">
        <v>4</v>
      </c>
    </row>
    <row r="113">
      <c r="A113" s="17" t="s">
        <v>3432</v>
      </c>
      <c r="B113" s="17">
        <v>112.0</v>
      </c>
      <c r="C113" s="17" t="s">
        <v>3546</v>
      </c>
      <c r="D113" s="17" t="s">
        <v>258</v>
      </c>
      <c r="E113" s="17" t="s">
        <v>22</v>
      </c>
      <c r="F113" s="17" t="s">
        <v>3513</v>
      </c>
      <c r="G113" s="17" t="s">
        <v>500</v>
      </c>
      <c r="H113" s="17" t="s">
        <v>1034</v>
      </c>
      <c r="I113" s="17" t="s">
        <v>36</v>
      </c>
      <c r="J113" s="17" t="s">
        <v>37</v>
      </c>
      <c r="K113" s="17" t="s">
        <v>1206</v>
      </c>
      <c r="M113" s="17" t="s">
        <v>4</v>
      </c>
    </row>
    <row r="114">
      <c r="A114" s="17" t="s">
        <v>3432</v>
      </c>
      <c r="B114" s="17">
        <v>113.0</v>
      </c>
      <c r="C114" s="17" t="s">
        <v>3547</v>
      </c>
      <c r="D114" s="17" t="s">
        <v>260</v>
      </c>
      <c r="E114" s="17" t="s">
        <v>22</v>
      </c>
      <c r="F114" s="17" t="s">
        <v>3513</v>
      </c>
      <c r="G114" s="17" t="s">
        <v>500</v>
      </c>
      <c r="H114" s="17" t="s">
        <v>1034</v>
      </c>
      <c r="I114" s="17" t="s">
        <v>36</v>
      </c>
      <c r="J114" s="17" t="s">
        <v>37</v>
      </c>
      <c r="K114" s="17" t="s">
        <v>1206</v>
      </c>
      <c r="M114" s="17" t="s">
        <v>4</v>
      </c>
    </row>
    <row r="115">
      <c r="A115" s="17" t="s">
        <v>3432</v>
      </c>
      <c r="B115" s="17">
        <v>114.0</v>
      </c>
      <c r="C115" s="17" t="s">
        <v>3548</v>
      </c>
      <c r="D115" s="17" t="s">
        <v>262</v>
      </c>
      <c r="E115" s="17" t="s">
        <v>22</v>
      </c>
      <c r="F115" s="17" t="s">
        <v>3513</v>
      </c>
      <c r="G115" s="17" t="s">
        <v>500</v>
      </c>
      <c r="H115" s="17" t="s">
        <v>1034</v>
      </c>
      <c r="I115" s="17" t="s">
        <v>36</v>
      </c>
      <c r="J115" s="17" t="s">
        <v>37</v>
      </c>
      <c r="K115" s="17" t="s">
        <v>1206</v>
      </c>
      <c r="M115" s="17" t="s">
        <v>4</v>
      </c>
    </row>
    <row r="116">
      <c r="A116" s="17" t="s">
        <v>3432</v>
      </c>
      <c r="B116" s="17">
        <v>115.0</v>
      </c>
      <c r="C116" s="17" t="s">
        <v>3549</v>
      </c>
      <c r="D116" s="17" t="s">
        <v>264</v>
      </c>
      <c r="E116" s="17" t="s">
        <v>22</v>
      </c>
      <c r="F116" s="17" t="s">
        <v>3513</v>
      </c>
      <c r="G116" s="17" t="s">
        <v>500</v>
      </c>
      <c r="H116" s="17" t="s">
        <v>1034</v>
      </c>
      <c r="I116" s="17" t="s">
        <v>36</v>
      </c>
      <c r="J116" s="17" t="s">
        <v>37</v>
      </c>
      <c r="K116" s="17" t="s">
        <v>1206</v>
      </c>
      <c r="M116" s="17" t="s">
        <v>4</v>
      </c>
    </row>
    <row r="117">
      <c r="A117" s="17" t="s">
        <v>3432</v>
      </c>
      <c r="B117" s="17">
        <v>116.0</v>
      </c>
      <c r="C117" s="17" t="s">
        <v>3550</v>
      </c>
      <c r="D117" s="17" t="s">
        <v>266</v>
      </c>
      <c r="E117" s="17" t="s">
        <v>22</v>
      </c>
      <c r="F117" s="17" t="s">
        <v>3513</v>
      </c>
      <c r="G117" s="17" t="s">
        <v>500</v>
      </c>
      <c r="H117" s="17" t="s">
        <v>1034</v>
      </c>
      <c r="I117" s="17" t="s">
        <v>36</v>
      </c>
      <c r="J117" s="17" t="s">
        <v>37</v>
      </c>
      <c r="K117" s="17" t="s">
        <v>1206</v>
      </c>
      <c r="M117" s="17" t="s">
        <v>4</v>
      </c>
    </row>
    <row r="118">
      <c r="A118" s="17" t="s">
        <v>3432</v>
      </c>
      <c r="B118" s="17">
        <v>117.0</v>
      </c>
      <c r="C118" s="17" t="s">
        <v>3551</v>
      </c>
      <c r="D118" s="17" t="s">
        <v>268</v>
      </c>
      <c r="E118" s="17" t="s">
        <v>22</v>
      </c>
      <c r="F118" s="17" t="s">
        <v>3513</v>
      </c>
      <c r="G118" s="17" t="s">
        <v>500</v>
      </c>
      <c r="H118" s="17" t="s">
        <v>1034</v>
      </c>
      <c r="I118" s="17" t="s">
        <v>36</v>
      </c>
      <c r="J118" s="17" t="s">
        <v>37</v>
      </c>
      <c r="K118" s="17" t="s">
        <v>1206</v>
      </c>
      <c r="M118" s="17" t="s">
        <v>4</v>
      </c>
    </row>
    <row r="119">
      <c r="A119" s="17" t="s">
        <v>3432</v>
      </c>
      <c r="B119" s="17">
        <v>118.0</v>
      </c>
      <c r="C119" s="17" t="s">
        <v>3552</v>
      </c>
      <c r="D119" s="17" t="s">
        <v>270</v>
      </c>
      <c r="E119" s="17" t="s">
        <v>22</v>
      </c>
      <c r="F119" s="17" t="s">
        <v>3513</v>
      </c>
      <c r="G119" s="17" t="s">
        <v>500</v>
      </c>
      <c r="H119" s="17" t="s">
        <v>1034</v>
      </c>
      <c r="I119" s="17" t="s">
        <v>36</v>
      </c>
      <c r="J119" s="17" t="s">
        <v>37</v>
      </c>
      <c r="K119" s="17" t="s">
        <v>1206</v>
      </c>
      <c r="M119" s="17" t="s">
        <v>4</v>
      </c>
    </row>
    <row r="120">
      <c r="A120" s="17" t="s">
        <v>3432</v>
      </c>
      <c r="B120" s="17">
        <v>119.0</v>
      </c>
      <c r="C120" s="17" t="s">
        <v>3553</v>
      </c>
      <c r="D120" s="17" t="s">
        <v>272</v>
      </c>
      <c r="E120" s="17" t="s">
        <v>22</v>
      </c>
      <c r="F120" s="17" t="s">
        <v>3513</v>
      </c>
      <c r="G120" s="17" t="s">
        <v>500</v>
      </c>
      <c r="H120" s="17" t="s">
        <v>1034</v>
      </c>
      <c r="I120" s="17" t="s">
        <v>36</v>
      </c>
      <c r="J120" s="17" t="s">
        <v>37</v>
      </c>
      <c r="K120" s="17" t="s">
        <v>1206</v>
      </c>
      <c r="M120" s="17" t="s">
        <v>4</v>
      </c>
    </row>
    <row r="121">
      <c r="A121" s="17" t="s">
        <v>3432</v>
      </c>
      <c r="B121" s="17">
        <v>120.0</v>
      </c>
      <c r="C121" s="17" t="s">
        <v>3554</v>
      </c>
      <c r="D121" s="17" t="s">
        <v>274</v>
      </c>
      <c r="E121" s="17" t="s">
        <v>22</v>
      </c>
      <c r="F121" s="17" t="s">
        <v>3513</v>
      </c>
      <c r="G121" s="17" t="s">
        <v>500</v>
      </c>
      <c r="H121" s="17" t="s">
        <v>1034</v>
      </c>
      <c r="I121" s="17" t="s">
        <v>36</v>
      </c>
      <c r="J121" s="17" t="s">
        <v>37</v>
      </c>
      <c r="K121" s="17" t="s">
        <v>1206</v>
      </c>
      <c r="M121" s="17" t="s">
        <v>4</v>
      </c>
    </row>
    <row r="122">
      <c r="A122" s="17" t="s">
        <v>3432</v>
      </c>
      <c r="B122" s="17">
        <v>121.0</v>
      </c>
      <c r="C122" s="17" t="s">
        <v>3555</v>
      </c>
      <c r="D122" s="17" t="s">
        <v>276</v>
      </c>
      <c r="E122" s="17" t="s">
        <v>22</v>
      </c>
      <c r="F122" s="17" t="s">
        <v>3513</v>
      </c>
      <c r="G122" s="17" t="s">
        <v>500</v>
      </c>
      <c r="H122" s="17" t="s">
        <v>1034</v>
      </c>
      <c r="I122" s="17" t="s">
        <v>36</v>
      </c>
      <c r="J122" s="17" t="s">
        <v>37</v>
      </c>
      <c r="K122" s="17" t="s">
        <v>1206</v>
      </c>
      <c r="M122" s="17" t="s">
        <v>4</v>
      </c>
    </row>
    <row r="123">
      <c r="A123" s="17" t="s">
        <v>3432</v>
      </c>
      <c r="B123" s="17">
        <v>122.0</v>
      </c>
      <c r="C123" s="17" t="s">
        <v>3556</v>
      </c>
      <c r="D123" s="17" t="s">
        <v>278</v>
      </c>
      <c r="E123" s="17" t="s">
        <v>22</v>
      </c>
      <c r="F123" s="17" t="s">
        <v>3513</v>
      </c>
      <c r="G123" s="17" t="s">
        <v>500</v>
      </c>
      <c r="H123" s="17" t="s">
        <v>1034</v>
      </c>
      <c r="I123" s="17" t="s">
        <v>36</v>
      </c>
      <c r="J123" s="17" t="s">
        <v>37</v>
      </c>
      <c r="K123" s="17" t="s">
        <v>1206</v>
      </c>
      <c r="M123" s="17" t="s">
        <v>4</v>
      </c>
    </row>
    <row r="124">
      <c r="A124" s="17" t="s">
        <v>3432</v>
      </c>
      <c r="B124" s="17">
        <v>123.0</v>
      </c>
      <c r="C124" s="17" t="s">
        <v>3557</v>
      </c>
      <c r="D124" s="17" t="s">
        <v>280</v>
      </c>
      <c r="E124" s="17" t="s">
        <v>22</v>
      </c>
      <c r="F124" s="17" t="s">
        <v>3513</v>
      </c>
      <c r="G124" s="17" t="s">
        <v>500</v>
      </c>
      <c r="H124" s="17" t="s">
        <v>1034</v>
      </c>
      <c r="I124" s="17" t="s">
        <v>36</v>
      </c>
      <c r="J124" s="17" t="s">
        <v>37</v>
      </c>
      <c r="K124" s="17" t="s">
        <v>1206</v>
      </c>
      <c r="M124" s="17" t="s">
        <v>4</v>
      </c>
    </row>
    <row r="125">
      <c r="A125" s="17" t="s">
        <v>3432</v>
      </c>
      <c r="B125" s="17">
        <v>124.0</v>
      </c>
      <c r="C125" s="17" t="s">
        <v>3558</v>
      </c>
      <c r="D125" s="17" t="s">
        <v>282</v>
      </c>
      <c r="E125" s="17" t="s">
        <v>22</v>
      </c>
      <c r="F125" s="17" t="s">
        <v>3513</v>
      </c>
      <c r="G125" s="17" t="s">
        <v>500</v>
      </c>
      <c r="H125" s="17" t="s">
        <v>1034</v>
      </c>
      <c r="I125" s="17" t="s">
        <v>36</v>
      </c>
      <c r="J125" s="17" t="s">
        <v>37</v>
      </c>
      <c r="K125" s="17" t="s">
        <v>1206</v>
      </c>
      <c r="M125" s="17" t="s">
        <v>4</v>
      </c>
    </row>
    <row r="126">
      <c r="A126" s="17" t="s">
        <v>3432</v>
      </c>
      <c r="B126" s="17">
        <v>125.0</v>
      </c>
      <c r="C126" s="17" t="s">
        <v>3559</v>
      </c>
      <c r="D126" s="17" t="s">
        <v>284</v>
      </c>
      <c r="E126" s="17" t="s">
        <v>22</v>
      </c>
      <c r="F126" s="17" t="s">
        <v>3513</v>
      </c>
      <c r="G126" s="17" t="s">
        <v>500</v>
      </c>
      <c r="H126" s="17" t="s">
        <v>1034</v>
      </c>
      <c r="I126" s="17" t="s">
        <v>36</v>
      </c>
      <c r="J126" s="17" t="s">
        <v>37</v>
      </c>
      <c r="K126" s="17" t="s">
        <v>1206</v>
      </c>
      <c r="M126" s="17" t="s">
        <v>4</v>
      </c>
    </row>
    <row r="127">
      <c r="A127" s="17" t="s">
        <v>3432</v>
      </c>
      <c r="B127" s="17">
        <v>126.0</v>
      </c>
      <c r="C127" s="17" t="s">
        <v>3560</v>
      </c>
      <c r="D127" s="17" t="s">
        <v>286</v>
      </c>
      <c r="E127" s="17" t="s">
        <v>22</v>
      </c>
      <c r="F127" s="17" t="s">
        <v>3513</v>
      </c>
      <c r="G127" s="17" t="s">
        <v>500</v>
      </c>
      <c r="H127" s="17" t="s">
        <v>1034</v>
      </c>
      <c r="I127" s="17" t="s">
        <v>36</v>
      </c>
      <c r="J127" s="17" t="s">
        <v>37</v>
      </c>
      <c r="K127" s="17" t="s">
        <v>1206</v>
      </c>
      <c r="M127" s="17" t="s">
        <v>4</v>
      </c>
    </row>
    <row r="128">
      <c r="A128" s="17" t="s">
        <v>3432</v>
      </c>
      <c r="B128" s="17">
        <v>127.0</v>
      </c>
      <c r="C128" s="17" t="s">
        <v>3561</v>
      </c>
      <c r="D128" s="17" t="s">
        <v>288</v>
      </c>
      <c r="E128" s="17" t="s">
        <v>22</v>
      </c>
      <c r="F128" s="17" t="s">
        <v>3513</v>
      </c>
      <c r="G128" s="17" t="s">
        <v>500</v>
      </c>
      <c r="H128" s="17" t="s">
        <v>1034</v>
      </c>
      <c r="I128" s="17" t="s">
        <v>36</v>
      </c>
      <c r="J128" s="17" t="s">
        <v>37</v>
      </c>
      <c r="K128" s="17" t="s">
        <v>1206</v>
      </c>
      <c r="M128" s="17" t="s">
        <v>4</v>
      </c>
    </row>
    <row r="129">
      <c r="A129" s="17" t="s">
        <v>3432</v>
      </c>
      <c r="B129" s="17">
        <v>128.0</v>
      </c>
      <c r="C129" s="17" t="s">
        <v>3562</v>
      </c>
      <c r="D129" s="17" t="s">
        <v>290</v>
      </c>
      <c r="E129" s="17" t="s">
        <v>22</v>
      </c>
      <c r="F129" s="17" t="s">
        <v>3513</v>
      </c>
      <c r="G129" s="17" t="s">
        <v>500</v>
      </c>
      <c r="H129" s="17" t="s">
        <v>1034</v>
      </c>
      <c r="I129" s="17" t="s">
        <v>36</v>
      </c>
      <c r="J129" s="17" t="s">
        <v>37</v>
      </c>
      <c r="K129" s="17" t="s">
        <v>1206</v>
      </c>
      <c r="M129" s="17" t="s">
        <v>4</v>
      </c>
    </row>
    <row r="130">
      <c r="A130" s="17" t="s">
        <v>3432</v>
      </c>
      <c r="B130" s="17">
        <v>129.0</v>
      </c>
      <c r="C130" s="17" t="s">
        <v>3563</v>
      </c>
      <c r="D130" s="17" t="s">
        <v>292</v>
      </c>
      <c r="E130" s="17" t="s">
        <v>22</v>
      </c>
      <c r="F130" s="17" t="s">
        <v>3513</v>
      </c>
      <c r="G130" s="17" t="s">
        <v>500</v>
      </c>
      <c r="H130" s="17" t="s">
        <v>1034</v>
      </c>
      <c r="I130" s="17" t="s">
        <v>36</v>
      </c>
      <c r="J130" s="17" t="s">
        <v>37</v>
      </c>
      <c r="K130" s="17" t="s">
        <v>1206</v>
      </c>
      <c r="M130" s="17" t="s">
        <v>4</v>
      </c>
    </row>
    <row r="131">
      <c r="A131" s="17" t="s">
        <v>3432</v>
      </c>
      <c r="B131" s="17">
        <v>130.0</v>
      </c>
      <c r="C131" s="17" t="s">
        <v>3564</v>
      </c>
      <c r="D131" s="17" t="s">
        <v>294</v>
      </c>
      <c r="E131" s="17" t="s">
        <v>22</v>
      </c>
      <c r="F131" s="17" t="s">
        <v>3513</v>
      </c>
      <c r="G131" s="17" t="s">
        <v>500</v>
      </c>
      <c r="H131" s="17" t="s">
        <v>1034</v>
      </c>
      <c r="I131" s="17" t="s">
        <v>36</v>
      </c>
      <c r="J131" s="17" t="s">
        <v>37</v>
      </c>
      <c r="K131" s="17" t="s">
        <v>1206</v>
      </c>
      <c r="M131" s="17" t="s">
        <v>4</v>
      </c>
    </row>
    <row r="132">
      <c r="A132" s="17" t="s">
        <v>3432</v>
      </c>
      <c r="B132" s="17">
        <v>131.0</v>
      </c>
      <c r="C132" s="17" t="s">
        <v>3565</v>
      </c>
      <c r="D132" s="17" t="s">
        <v>296</v>
      </c>
      <c r="E132" s="17" t="s">
        <v>22</v>
      </c>
      <c r="F132" s="17" t="s">
        <v>3513</v>
      </c>
      <c r="G132" s="17" t="s">
        <v>500</v>
      </c>
      <c r="H132" s="17" t="s">
        <v>1034</v>
      </c>
      <c r="I132" s="17" t="s">
        <v>36</v>
      </c>
      <c r="J132" s="17" t="s">
        <v>37</v>
      </c>
      <c r="K132" s="17" t="s">
        <v>1206</v>
      </c>
      <c r="M132" s="17" t="s">
        <v>4</v>
      </c>
    </row>
    <row r="133">
      <c r="A133" s="17" t="s">
        <v>3432</v>
      </c>
      <c r="B133" s="17">
        <v>132.0</v>
      </c>
      <c r="C133" s="17" t="s">
        <v>3566</v>
      </c>
      <c r="D133" s="17" t="s">
        <v>298</v>
      </c>
      <c r="E133" s="17" t="s">
        <v>22</v>
      </c>
      <c r="F133" s="17" t="s">
        <v>3513</v>
      </c>
      <c r="G133" s="17" t="s">
        <v>500</v>
      </c>
      <c r="H133" s="17" t="s">
        <v>1034</v>
      </c>
      <c r="I133" s="17" t="s">
        <v>36</v>
      </c>
      <c r="J133" s="17" t="s">
        <v>37</v>
      </c>
      <c r="K133" s="17" t="s">
        <v>1206</v>
      </c>
      <c r="M133" s="17" t="s">
        <v>4</v>
      </c>
    </row>
    <row r="134">
      <c r="A134" s="17" t="s">
        <v>3432</v>
      </c>
      <c r="B134" s="17">
        <v>133.0</v>
      </c>
      <c r="C134" s="17" t="s">
        <v>3567</v>
      </c>
      <c r="D134" s="17" t="s">
        <v>300</v>
      </c>
      <c r="E134" s="17" t="s">
        <v>22</v>
      </c>
      <c r="F134" s="17" t="s">
        <v>3513</v>
      </c>
      <c r="G134" s="17" t="s">
        <v>500</v>
      </c>
      <c r="H134" s="17" t="s">
        <v>1034</v>
      </c>
      <c r="I134" s="17" t="s">
        <v>36</v>
      </c>
      <c r="J134" s="17" t="s">
        <v>37</v>
      </c>
      <c r="K134" s="17" t="s">
        <v>1206</v>
      </c>
      <c r="M134" s="17" t="s">
        <v>4</v>
      </c>
    </row>
    <row r="135">
      <c r="A135" s="17" t="s">
        <v>3432</v>
      </c>
      <c r="B135" s="17">
        <v>134.0</v>
      </c>
      <c r="C135" s="17" t="s">
        <v>3568</v>
      </c>
      <c r="D135" s="17" t="s">
        <v>302</v>
      </c>
      <c r="E135" s="17" t="s">
        <v>22</v>
      </c>
      <c r="F135" s="17" t="s">
        <v>3513</v>
      </c>
      <c r="G135" s="17" t="s">
        <v>500</v>
      </c>
      <c r="H135" s="17" t="s">
        <v>1034</v>
      </c>
      <c r="I135" s="17" t="s">
        <v>36</v>
      </c>
      <c r="J135" s="17" t="s">
        <v>37</v>
      </c>
      <c r="K135" s="17" t="s">
        <v>1206</v>
      </c>
      <c r="M135" s="17" t="s">
        <v>4</v>
      </c>
    </row>
    <row r="136">
      <c r="A136" s="17" t="s">
        <v>3432</v>
      </c>
      <c r="B136" s="17">
        <v>135.0</v>
      </c>
      <c r="C136" s="17" t="s">
        <v>3569</v>
      </c>
      <c r="D136" s="17" t="s">
        <v>304</v>
      </c>
      <c r="E136" s="17" t="s">
        <v>22</v>
      </c>
      <c r="F136" s="17" t="s">
        <v>3513</v>
      </c>
      <c r="G136" s="17" t="s">
        <v>500</v>
      </c>
      <c r="H136" s="17" t="s">
        <v>1034</v>
      </c>
      <c r="I136" s="17" t="s">
        <v>36</v>
      </c>
      <c r="J136" s="17" t="s">
        <v>37</v>
      </c>
      <c r="K136" s="17" t="s">
        <v>1206</v>
      </c>
      <c r="M136" s="17" t="s">
        <v>4</v>
      </c>
    </row>
    <row r="137">
      <c r="A137" s="17" t="s">
        <v>3432</v>
      </c>
      <c r="B137" s="17">
        <v>136.0</v>
      </c>
      <c r="C137" s="17" t="s">
        <v>3570</v>
      </c>
      <c r="D137" s="17" t="s">
        <v>306</v>
      </c>
      <c r="E137" s="17" t="s">
        <v>22</v>
      </c>
      <c r="F137" s="17" t="s">
        <v>3513</v>
      </c>
      <c r="G137" s="17" t="s">
        <v>500</v>
      </c>
      <c r="H137" s="17" t="s">
        <v>1034</v>
      </c>
      <c r="I137" s="17" t="s">
        <v>36</v>
      </c>
      <c r="J137" s="17" t="s">
        <v>37</v>
      </c>
      <c r="K137" s="17" t="s">
        <v>1206</v>
      </c>
      <c r="M137" s="17" t="s">
        <v>4</v>
      </c>
    </row>
    <row r="138">
      <c r="A138" s="17" t="s">
        <v>3432</v>
      </c>
      <c r="B138" s="17">
        <v>137.0</v>
      </c>
      <c r="C138" s="17" t="s">
        <v>3571</v>
      </c>
      <c r="D138" s="17" t="s">
        <v>308</v>
      </c>
      <c r="E138" s="17" t="s">
        <v>22</v>
      </c>
      <c r="F138" s="17" t="s">
        <v>3513</v>
      </c>
      <c r="G138" s="17" t="s">
        <v>500</v>
      </c>
      <c r="H138" s="17" t="s">
        <v>1034</v>
      </c>
      <c r="I138" s="17" t="s">
        <v>36</v>
      </c>
      <c r="J138" s="17" t="s">
        <v>37</v>
      </c>
      <c r="K138" s="17" t="s">
        <v>1206</v>
      </c>
      <c r="M138" s="17" t="s">
        <v>4</v>
      </c>
    </row>
    <row r="139">
      <c r="A139" s="17" t="s">
        <v>3432</v>
      </c>
      <c r="B139" s="17">
        <v>138.0</v>
      </c>
      <c r="C139" s="17" t="s">
        <v>3572</v>
      </c>
      <c r="D139" s="17" t="s">
        <v>310</v>
      </c>
      <c r="E139" s="17" t="s">
        <v>22</v>
      </c>
      <c r="F139" s="17" t="s">
        <v>3513</v>
      </c>
      <c r="G139" s="17" t="s">
        <v>500</v>
      </c>
      <c r="H139" s="17" t="s">
        <v>1034</v>
      </c>
      <c r="I139" s="17" t="s">
        <v>36</v>
      </c>
      <c r="J139" s="17" t="s">
        <v>37</v>
      </c>
      <c r="K139" s="17" t="s">
        <v>1206</v>
      </c>
      <c r="M139" s="17" t="s">
        <v>4</v>
      </c>
    </row>
    <row r="140">
      <c r="A140" s="17" t="s">
        <v>3432</v>
      </c>
      <c r="B140" s="17">
        <v>139.0</v>
      </c>
      <c r="C140" s="17" t="s">
        <v>3573</v>
      </c>
      <c r="D140" s="17" t="s">
        <v>312</v>
      </c>
      <c r="E140" s="17" t="s">
        <v>22</v>
      </c>
      <c r="F140" s="17" t="s">
        <v>3513</v>
      </c>
      <c r="G140" s="17" t="s">
        <v>500</v>
      </c>
      <c r="H140" s="17" t="s">
        <v>1034</v>
      </c>
      <c r="I140" s="17" t="s">
        <v>36</v>
      </c>
      <c r="J140" s="17" t="s">
        <v>37</v>
      </c>
      <c r="K140" s="17" t="s">
        <v>1206</v>
      </c>
      <c r="M140" s="17" t="s">
        <v>4</v>
      </c>
    </row>
    <row r="141">
      <c r="A141" s="17" t="s">
        <v>3432</v>
      </c>
      <c r="B141" s="17">
        <v>140.0</v>
      </c>
      <c r="C141" s="17" t="s">
        <v>3574</v>
      </c>
      <c r="D141" s="17" t="s">
        <v>314</v>
      </c>
      <c r="E141" s="17" t="s">
        <v>22</v>
      </c>
      <c r="F141" s="17" t="s">
        <v>3513</v>
      </c>
      <c r="G141" s="17" t="s">
        <v>500</v>
      </c>
      <c r="H141" s="17" t="s">
        <v>1034</v>
      </c>
      <c r="I141" s="17" t="s">
        <v>36</v>
      </c>
      <c r="J141" s="17" t="s">
        <v>37</v>
      </c>
      <c r="K141" s="17" t="s">
        <v>1206</v>
      </c>
      <c r="M141" s="17" t="s">
        <v>4</v>
      </c>
    </row>
    <row r="142">
      <c r="A142" s="17" t="s">
        <v>3432</v>
      </c>
      <c r="B142" s="17">
        <v>141.0</v>
      </c>
      <c r="C142" s="17" t="s">
        <v>3575</v>
      </c>
      <c r="D142" s="17" t="s">
        <v>316</v>
      </c>
      <c r="E142" s="17" t="s">
        <v>22</v>
      </c>
      <c r="F142" s="17" t="s">
        <v>3513</v>
      </c>
      <c r="G142" s="17" t="s">
        <v>500</v>
      </c>
      <c r="H142" s="17" t="s">
        <v>1034</v>
      </c>
      <c r="I142" s="17" t="s">
        <v>36</v>
      </c>
      <c r="J142" s="17" t="s">
        <v>37</v>
      </c>
      <c r="K142" s="17" t="s">
        <v>1206</v>
      </c>
      <c r="M142" s="17" t="s">
        <v>4</v>
      </c>
    </row>
    <row r="143">
      <c r="A143" s="17" t="s">
        <v>3432</v>
      </c>
      <c r="B143" s="17">
        <v>142.0</v>
      </c>
      <c r="C143" s="17" t="s">
        <v>3576</v>
      </c>
      <c r="D143" s="17" t="s">
        <v>318</v>
      </c>
      <c r="E143" s="17" t="s">
        <v>22</v>
      </c>
      <c r="F143" s="17" t="s">
        <v>3513</v>
      </c>
      <c r="G143" s="17" t="s">
        <v>500</v>
      </c>
      <c r="H143" s="17" t="s">
        <v>1034</v>
      </c>
      <c r="I143" s="17" t="s">
        <v>36</v>
      </c>
      <c r="J143" s="17" t="s">
        <v>37</v>
      </c>
      <c r="K143" s="17" t="s">
        <v>1206</v>
      </c>
      <c r="M143" s="17" t="s">
        <v>4</v>
      </c>
    </row>
    <row r="144">
      <c r="A144" s="17" t="s">
        <v>3432</v>
      </c>
      <c r="B144" s="17">
        <v>143.0</v>
      </c>
      <c r="C144" s="17" t="s">
        <v>3577</v>
      </c>
      <c r="D144" s="17" t="s">
        <v>320</v>
      </c>
      <c r="E144" s="17" t="s">
        <v>22</v>
      </c>
      <c r="F144" s="17" t="s">
        <v>3513</v>
      </c>
      <c r="G144" s="17" t="s">
        <v>500</v>
      </c>
      <c r="H144" s="17" t="s">
        <v>1034</v>
      </c>
      <c r="I144" s="17" t="s">
        <v>36</v>
      </c>
      <c r="J144" s="17" t="s">
        <v>37</v>
      </c>
      <c r="K144" s="17" t="s">
        <v>1206</v>
      </c>
      <c r="M144" s="17" t="s">
        <v>4</v>
      </c>
    </row>
    <row r="145">
      <c r="A145" s="17" t="s">
        <v>3432</v>
      </c>
      <c r="B145" s="17">
        <v>144.0</v>
      </c>
      <c r="C145" s="17" t="s">
        <v>3578</v>
      </c>
      <c r="D145" s="17" t="s">
        <v>322</v>
      </c>
      <c r="E145" s="17" t="s">
        <v>22</v>
      </c>
      <c r="F145" s="17" t="s">
        <v>3513</v>
      </c>
      <c r="G145" s="17" t="s">
        <v>500</v>
      </c>
      <c r="H145" s="17" t="s">
        <v>1034</v>
      </c>
      <c r="I145" s="17" t="s">
        <v>36</v>
      </c>
      <c r="J145" s="17" t="s">
        <v>37</v>
      </c>
      <c r="K145" s="17" t="s">
        <v>1206</v>
      </c>
      <c r="M145" s="17" t="s">
        <v>4</v>
      </c>
    </row>
    <row r="146">
      <c r="A146" s="17" t="s">
        <v>3432</v>
      </c>
      <c r="B146" s="17">
        <v>145.0</v>
      </c>
      <c r="C146" s="17" t="s">
        <v>3579</v>
      </c>
      <c r="D146" s="17" t="s">
        <v>324</v>
      </c>
      <c r="E146" s="17" t="s">
        <v>22</v>
      </c>
      <c r="F146" s="17" t="s">
        <v>3513</v>
      </c>
      <c r="G146" s="17" t="s">
        <v>500</v>
      </c>
      <c r="H146" s="17" t="s">
        <v>1034</v>
      </c>
      <c r="I146" s="17" t="s">
        <v>36</v>
      </c>
      <c r="J146" s="17" t="s">
        <v>37</v>
      </c>
      <c r="K146" s="17" t="s">
        <v>1206</v>
      </c>
      <c r="M146" s="17" t="s">
        <v>4</v>
      </c>
    </row>
    <row r="147">
      <c r="A147" s="17" t="s">
        <v>3432</v>
      </c>
      <c r="B147" s="17">
        <v>146.0</v>
      </c>
      <c r="C147" s="17" t="s">
        <v>3580</v>
      </c>
      <c r="D147" s="17" t="s">
        <v>326</v>
      </c>
      <c r="E147" s="17" t="s">
        <v>22</v>
      </c>
      <c r="F147" s="17" t="s">
        <v>3513</v>
      </c>
      <c r="G147" s="17" t="s">
        <v>500</v>
      </c>
      <c r="H147" s="17" t="s">
        <v>1034</v>
      </c>
      <c r="I147" s="17" t="s">
        <v>36</v>
      </c>
      <c r="J147" s="17" t="s">
        <v>37</v>
      </c>
      <c r="K147" s="17" t="s">
        <v>1206</v>
      </c>
      <c r="M147" s="17" t="s">
        <v>4</v>
      </c>
    </row>
    <row r="148">
      <c r="A148" s="17" t="s">
        <v>3432</v>
      </c>
      <c r="B148" s="17">
        <v>147.0</v>
      </c>
      <c r="C148" s="17" t="s">
        <v>3581</v>
      </c>
      <c r="D148" s="17" t="s">
        <v>328</v>
      </c>
      <c r="E148" s="17" t="s">
        <v>22</v>
      </c>
      <c r="F148" s="17" t="s">
        <v>3513</v>
      </c>
      <c r="G148" s="17" t="s">
        <v>500</v>
      </c>
      <c r="H148" s="17" t="s">
        <v>1034</v>
      </c>
      <c r="I148" s="17" t="s">
        <v>36</v>
      </c>
      <c r="J148" s="17" t="s">
        <v>37</v>
      </c>
      <c r="K148" s="17" t="s">
        <v>1206</v>
      </c>
      <c r="M148" s="17" t="s">
        <v>4</v>
      </c>
    </row>
    <row r="149">
      <c r="A149" s="17" t="s">
        <v>3432</v>
      </c>
      <c r="B149" s="17">
        <v>148.0</v>
      </c>
      <c r="C149" s="17" t="s">
        <v>3582</v>
      </c>
      <c r="D149" s="17" t="s">
        <v>330</v>
      </c>
      <c r="E149" s="17" t="s">
        <v>22</v>
      </c>
      <c r="F149" s="17" t="s">
        <v>3513</v>
      </c>
      <c r="G149" s="17" t="s">
        <v>500</v>
      </c>
      <c r="H149" s="17" t="s">
        <v>1034</v>
      </c>
      <c r="I149" s="17" t="s">
        <v>36</v>
      </c>
      <c r="J149" s="17" t="s">
        <v>37</v>
      </c>
      <c r="K149" s="17" t="s">
        <v>1206</v>
      </c>
      <c r="M149" s="17" t="s">
        <v>4</v>
      </c>
    </row>
    <row r="150">
      <c r="A150" s="17" t="s">
        <v>3432</v>
      </c>
      <c r="B150" s="17">
        <v>149.0</v>
      </c>
      <c r="C150" s="17" t="s">
        <v>3583</v>
      </c>
      <c r="D150" s="17" t="s">
        <v>332</v>
      </c>
      <c r="E150" s="17" t="s">
        <v>22</v>
      </c>
      <c r="F150" s="17" t="s">
        <v>3513</v>
      </c>
      <c r="G150" s="17" t="s">
        <v>500</v>
      </c>
      <c r="H150" s="17" t="s">
        <v>1034</v>
      </c>
      <c r="I150" s="17" t="s">
        <v>36</v>
      </c>
      <c r="J150" s="17" t="s">
        <v>37</v>
      </c>
      <c r="K150" s="17" t="s">
        <v>1206</v>
      </c>
      <c r="M150" s="17" t="s">
        <v>4</v>
      </c>
    </row>
    <row r="151">
      <c r="A151" s="17" t="s">
        <v>3432</v>
      </c>
      <c r="B151" s="17">
        <v>150.0</v>
      </c>
      <c r="C151" s="17" t="s">
        <v>3584</v>
      </c>
      <c r="D151" s="17" t="s">
        <v>334</v>
      </c>
      <c r="E151" s="17" t="s">
        <v>22</v>
      </c>
      <c r="F151" s="17" t="s">
        <v>3513</v>
      </c>
      <c r="G151" s="17" t="s">
        <v>500</v>
      </c>
      <c r="H151" s="17" t="s">
        <v>1034</v>
      </c>
      <c r="I151" s="17" t="s">
        <v>36</v>
      </c>
      <c r="J151" s="17" t="s">
        <v>37</v>
      </c>
      <c r="K151" s="17" t="s">
        <v>1206</v>
      </c>
      <c r="M151" s="17" t="s">
        <v>4</v>
      </c>
    </row>
    <row r="152">
      <c r="A152" s="17" t="s">
        <v>3432</v>
      </c>
      <c r="B152" s="17">
        <v>151.0</v>
      </c>
      <c r="C152" s="17" t="s">
        <v>3585</v>
      </c>
      <c r="D152" s="17" t="s">
        <v>336</v>
      </c>
      <c r="E152" s="17" t="s">
        <v>22</v>
      </c>
      <c r="F152" s="17" t="s">
        <v>3513</v>
      </c>
      <c r="G152" s="17" t="s">
        <v>500</v>
      </c>
      <c r="H152" s="17" t="s">
        <v>1034</v>
      </c>
      <c r="I152" s="17" t="s">
        <v>36</v>
      </c>
      <c r="J152" s="17" t="s">
        <v>37</v>
      </c>
      <c r="K152" s="17" t="s">
        <v>1206</v>
      </c>
      <c r="M152" s="17" t="s">
        <v>4</v>
      </c>
    </row>
    <row r="153">
      <c r="A153" s="17" t="s">
        <v>3432</v>
      </c>
      <c r="B153" s="17">
        <v>152.0</v>
      </c>
      <c r="C153" s="17" t="s">
        <v>3586</v>
      </c>
      <c r="D153" s="17" t="s">
        <v>338</v>
      </c>
      <c r="E153" s="17" t="s">
        <v>22</v>
      </c>
      <c r="F153" s="17" t="s">
        <v>3513</v>
      </c>
      <c r="G153" s="17" t="s">
        <v>500</v>
      </c>
      <c r="H153" s="17" t="s">
        <v>1034</v>
      </c>
      <c r="I153" s="17" t="s">
        <v>36</v>
      </c>
      <c r="J153" s="17" t="s">
        <v>37</v>
      </c>
      <c r="K153" s="17" t="s">
        <v>1206</v>
      </c>
      <c r="M153" s="17" t="s">
        <v>4</v>
      </c>
    </row>
    <row r="154">
      <c r="A154" s="17" t="s">
        <v>3432</v>
      </c>
      <c r="B154" s="17">
        <v>153.0</v>
      </c>
      <c r="C154" s="17" t="s">
        <v>3587</v>
      </c>
      <c r="D154" s="17" t="s">
        <v>340</v>
      </c>
      <c r="E154" s="17" t="s">
        <v>22</v>
      </c>
      <c r="F154" s="17" t="s">
        <v>3513</v>
      </c>
      <c r="G154" s="17" t="s">
        <v>500</v>
      </c>
      <c r="H154" s="17" t="s">
        <v>1034</v>
      </c>
      <c r="I154" s="17" t="s">
        <v>36</v>
      </c>
      <c r="J154" s="17" t="s">
        <v>37</v>
      </c>
      <c r="K154" s="17" t="s">
        <v>1206</v>
      </c>
      <c r="M154" s="17" t="s">
        <v>4</v>
      </c>
    </row>
    <row r="155">
      <c r="A155" s="17" t="s">
        <v>3432</v>
      </c>
      <c r="B155" s="17">
        <v>154.0</v>
      </c>
      <c r="C155" s="17" t="s">
        <v>3588</v>
      </c>
      <c r="D155" s="17" t="s">
        <v>342</v>
      </c>
      <c r="E155" s="17" t="s">
        <v>22</v>
      </c>
      <c r="F155" s="17" t="s">
        <v>3513</v>
      </c>
      <c r="G155" s="17" t="s">
        <v>500</v>
      </c>
      <c r="H155" s="17" t="s">
        <v>1034</v>
      </c>
      <c r="I155" s="17" t="s">
        <v>36</v>
      </c>
      <c r="J155" s="17" t="s">
        <v>37</v>
      </c>
      <c r="K155" s="17" t="s">
        <v>1206</v>
      </c>
      <c r="M155" s="17" t="s">
        <v>4</v>
      </c>
    </row>
    <row r="156">
      <c r="A156" s="17" t="s">
        <v>3432</v>
      </c>
      <c r="B156" s="17">
        <v>155.0</v>
      </c>
      <c r="C156" s="17" t="s">
        <v>3589</v>
      </c>
      <c r="D156" s="17" t="s">
        <v>344</v>
      </c>
      <c r="E156" s="17" t="s">
        <v>22</v>
      </c>
      <c r="F156" s="17" t="s">
        <v>3513</v>
      </c>
      <c r="G156" s="17" t="s">
        <v>500</v>
      </c>
      <c r="H156" s="17" t="s">
        <v>1034</v>
      </c>
      <c r="I156" s="17" t="s">
        <v>36</v>
      </c>
      <c r="J156" s="17" t="s">
        <v>37</v>
      </c>
      <c r="K156" s="17" t="s">
        <v>1206</v>
      </c>
      <c r="M156" s="17" t="s">
        <v>4</v>
      </c>
    </row>
    <row r="157">
      <c r="A157" s="17" t="s">
        <v>3432</v>
      </c>
      <c r="B157" s="17">
        <v>156.0</v>
      </c>
      <c r="C157" s="17" t="s">
        <v>3590</v>
      </c>
      <c r="D157" s="17" t="s">
        <v>346</v>
      </c>
      <c r="E157" s="17" t="s">
        <v>22</v>
      </c>
      <c r="F157" s="17" t="s">
        <v>3513</v>
      </c>
      <c r="G157" s="17" t="s">
        <v>500</v>
      </c>
      <c r="H157" s="17" t="s">
        <v>1034</v>
      </c>
      <c r="I157" s="17" t="s">
        <v>36</v>
      </c>
      <c r="J157" s="17" t="s">
        <v>37</v>
      </c>
      <c r="K157" s="17" t="s">
        <v>1206</v>
      </c>
      <c r="M157" s="17" t="s">
        <v>4</v>
      </c>
    </row>
    <row r="158">
      <c r="A158" s="17" t="s">
        <v>3432</v>
      </c>
      <c r="B158" s="17">
        <v>157.0</v>
      </c>
      <c r="C158" s="17" t="s">
        <v>3591</v>
      </c>
      <c r="D158" s="17" t="s">
        <v>348</v>
      </c>
      <c r="E158" s="17" t="s">
        <v>22</v>
      </c>
      <c r="F158" s="17" t="s">
        <v>3513</v>
      </c>
      <c r="G158" s="17" t="s">
        <v>500</v>
      </c>
      <c r="H158" s="17" t="s">
        <v>1034</v>
      </c>
      <c r="I158" s="17" t="s">
        <v>36</v>
      </c>
      <c r="J158" s="17" t="s">
        <v>37</v>
      </c>
      <c r="K158" s="17" t="s">
        <v>1206</v>
      </c>
      <c r="M158" s="17" t="s">
        <v>4</v>
      </c>
    </row>
    <row r="159">
      <c r="A159" s="17" t="s">
        <v>3432</v>
      </c>
      <c r="B159" s="17">
        <v>158.0</v>
      </c>
      <c r="C159" s="17" t="s">
        <v>3592</v>
      </c>
      <c r="D159" s="17" t="s">
        <v>350</v>
      </c>
      <c r="E159" s="17" t="s">
        <v>22</v>
      </c>
      <c r="F159" s="17" t="s">
        <v>3513</v>
      </c>
      <c r="G159" s="17" t="s">
        <v>500</v>
      </c>
      <c r="H159" s="17" t="s">
        <v>1034</v>
      </c>
      <c r="I159" s="17" t="s">
        <v>36</v>
      </c>
      <c r="J159" s="17" t="s">
        <v>37</v>
      </c>
      <c r="K159" s="17" t="s">
        <v>1206</v>
      </c>
      <c r="M159" s="17" t="s">
        <v>4</v>
      </c>
    </row>
    <row r="160">
      <c r="A160" s="17" t="s">
        <v>3432</v>
      </c>
      <c r="B160" s="17">
        <v>159.0</v>
      </c>
      <c r="C160" s="17" t="s">
        <v>3593</v>
      </c>
      <c r="D160" s="17" t="s">
        <v>352</v>
      </c>
      <c r="E160" s="17" t="s">
        <v>22</v>
      </c>
      <c r="F160" s="17" t="s">
        <v>3513</v>
      </c>
      <c r="G160" s="17" t="s">
        <v>500</v>
      </c>
      <c r="H160" s="17" t="s">
        <v>1034</v>
      </c>
      <c r="I160" s="17" t="s">
        <v>36</v>
      </c>
      <c r="J160" s="17" t="s">
        <v>37</v>
      </c>
      <c r="K160" s="17" t="s">
        <v>1206</v>
      </c>
      <c r="M160" s="17" t="s">
        <v>4</v>
      </c>
    </row>
    <row r="161">
      <c r="A161" s="17" t="s">
        <v>3432</v>
      </c>
      <c r="B161" s="17">
        <v>160.0</v>
      </c>
      <c r="C161" s="17" t="s">
        <v>3594</v>
      </c>
      <c r="D161" s="17" t="s">
        <v>356</v>
      </c>
      <c r="E161" s="17" t="s">
        <v>22</v>
      </c>
      <c r="F161" s="17" t="s">
        <v>3513</v>
      </c>
      <c r="G161" s="17" t="s">
        <v>500</v>
      </c>
      <c r="H161" s="17" t="s">
        <v>1034</v>
      </c>
      <c r="I161" s="17" t="s">
        <v>36</v>
      </c>
      <c r="J161" s="17" t="s">
        <v>37</v>
      </c>
      <c r="K161" s="17" t="s">
        <v>1206</v>
      </c>
      <c r="M161" s="17" t="s">
        <v>4</v>
      </c>
    </row>
    <row r="162">
      <c r="A162" s="17" t="s">
        <v>3432</v>
      </c>
      <c r="B162" s="17">
        <v>161.0</v>
      </c>
      <c r="C162" s="17" t="s">
        <v>3595</v>
      </c>
      <c r="D162" s="17" t="s">
        <v>358</v>
      </c>
      <c r="E162" s="17" t="s">
        <v>22</v>
      </c>
      <c r="F162" s="17" t="s">
        <v>3513</v>
      </c>
      <c r="G162" s="17" t="s">
        <v>500</v>
      </c>
      <c r="H162" s="17" t="s">
        <v>1034</v>
      </c>
      <c r="I162" s="17" t="s">
        <v>36</v>
      </c>
      <c r="J162" s="17" t="s">
        <v>37</v>
      </c>
      <c r="K162" s="17" t="s">
        <v>1206</v>
      </c>
      <c r="M162" s="17" t="s">
        <v>4</v>
      </c>
    </row>
    <row r="163">
      <c r="A163" s="17" t="s">
        <v>3432</v>
      </c>
      <c r="B163" s="17">
        <v>162.0</v>
      </c>
      <c r="C163" s="17" t="s">
        <v>3596</v>
      </c>
      <c r="D163" s="17" t="s">
        <v>360</v>
      </c>
      <c r="E163" s="17" t="s">
        <v>22</v>
      </c>
      <c r="F163" s="17" t="s">
        <v>3513</v>
      </c>
      <c r="G163" s="17" t="s">
        <v>500</v>
      </c>
      <c r="H163" s="17" t="s">
        <v>1034</v>
      </c>
      <c r="I163" s="17" t="s">
        <v>36</v>
      </c>
      <c r="J163" s="17" t="s">
        <v>37</v>
      </c>
      <c r="K163" s="17" t="s">
        <v>1206</v>
      </c>
      <c r="M163" s="17" t="s">
        <v>4</v>
      </c>
    </row>
    <row r="164">
      <c r="A164" s="17" t="s">
        <v>3432</v>
      </c>
      <c r="B164" s="17">
        <v>163.0</v>
      </c>
      <c r="C164" s="17" t="s">
        <v>3597</v>
      </c>
      <c r="D164" s="17" t="s">
        <v>362</v>
      </c>
      <c r="E164" s="17" t="s">
        <v>22</v>
      </c>
      <c r="F164" s="17" t="s">
        <v>3513</v>
      </c>
      <c r="G164" s="17" t="s">
        <v>500</v>
      </c>
      <c r="H164" s="17" t="s">
        <v>1034</v>
      </c>
      <c r="I164" s="17" t="s">
        <v>36</v>
      </c>
      <c r="J164" s="17" t="s">
        <v>37</v>
      </c>
      <c r="K164" s="17" t="s">
        <v>1206</v>
      </c>
      <c r="M164" s="17" t="s">
        <v>4</v>
      </c>
    </row>
    <row r="165">
      <c r="A165" s="17" t="s">
        <v>3432</v>
      </c>
      <c r="B165" s="17">
        <v>164.0</v>
      </c>
      <c r="C165" s="17" t="s">
        <v>3598</v>
      </c>
      <c r="D165" s="17" t="s">
        <v>364</v>
      </c>
      <c r="E165" s="17" t="s">
        <v>22</v>
      </c>
      <c r="F165" s="17" t="s">
        <v>3513</v>
      </c>
      <c r="G165" s="17" t="s">
        <v>500</v>
      </c>
      <c r="H165" s="17" t="s">
        <v>1034</v>
      </c>
      <c r="I165" s="17" t="s">
        <v>36</v>
      </c>
      <c r="J165" s="17" t="s">
        <v>37</v>
      </c>
      <c r="K165" s="17" t="s">
        <v>1206</v>
      </c>
      <c r="M165" s="17" t="s">
        <v>4</v>
      </c>
    </row>
    <row r="166">
      <c r="A166" s="17" t="s">
        <v>3432</v>
      </c>
      <c r="B166" s="17">
        <v>165.0</v>
      </c>
      <c r="C166" s="17" t="s">
        <v>3599</v>
      </c>
      <c r="D166" s="17" t="s">
        <v>366</v>
      </c>
      <c r="E166" s="17" t="s">
        <v>22</v>
      </c>
      <c r="F166" s="17" t="s">
        <v>3513</v>
      </c>
      <c r="G166" s="17" t="s">
        <v>500</v>
      </c>
      <c r="H166" s="17" t="s">
        <v>1034</v>
      </c>
      <c r="I166" s="17" t="s">
        <v>36</v>
      </c>
      <c r="J166" s="17" t="s">
        <v>37</v>
      </c>
      <c r="K166" s="17" t="s">
        <v>1206</v>
      </c>
      <c r="M166" s="17" t="s">
        <v>4</v>
      </c>
    </row>
    <row r="167">
      <c r="A167" s="17" t="s">
        <v>3432</v>
      </c>
      <c r="B167" s="17">
        <v>166.0</v>
      </c>
      <c r="C167" s="17" t="s">
        <v>3600</v>
      </c>
      <c r="D167" s="17" t="s">
        <v>368</v>
      </c>
      <c r="E167" s="17" t="s">
        <v>22</v>
      </c>
      <c r="F167" s="17" t="s">
        <v>3513</v>
      </c>
      <c r="G167" s="17" t="s">
        <v>500</v>
      </c>
      <c r="H167" s="17" t="s">
        <v>1034</v>
      </c>
      <c r="I167" s="17" t="s">
        <v>36</v>
      </c>
      <c r="J167" s="17" t="s">
        <v>37</v>
      </c>
      <c r="K167" s="17" t="s">
        <v>1206</v>
      </c>
      <c r="M167" s="17" t="s">
        <v>4</v>
      </c>
    </row>
    <row r="168">
      <c r="A168" s="17" t="s">
        <v>3432</v>
      </c>
      <c r="B168" s="17">
        <v>167.0</v>
      </c>
      <c r="C168" s="17" t="s">
        <v>3601</v>
      </c>
      <c r="D168" s="17" t="s">
        <v>370</v>
      </c>
      <c r="E168" s="17" t="s">
        <v>22</v>
      </c>
      <c r="F168" s="17" t="s">
        <v>3513</v>
      </c>
      <c r="G168" s="17" t="s">
        <v>500</v>
      </c>
      <c r="H168" s="17" t="s">
        <v>1034</v>
      </c>
      <c r="I168" s="17" t="s">
        <v>36</v>
      </c>
      <c r="J168" s="17" t="s">
        <v>37</v>
      </c>
      <c r="K168" s="17" t="s">
        <v>1206</v>
      </c>
      <c r="M168" s="17" t="s">
        <v>4</v>
      </c>
    </row>
    <row r="169">
      <c r="A169" s="17" t="s">
        <v>3432</v>
      </c>
      <c r="B169" s="17">
        <v>168.0</v>
      </c>
      <c r="C169" s="17" t="s">
        <v>3602</v>
      </c>
      <c r="D169" s="17" t="s">
        <v>372</v>
      </c>
      <c r="E169" s="17" t="s">
        <v>22</v>
      </c>
      <c r="F169" s="17" t="s">
        <v>3513</v>
      </c>
      <c r="G169" s="17" t="s">
        <v>500</v>
      </c>
      <c r="H169" s="17" t="s">
        <v>1034</v>
      </c>
      <c r="I169" s="17" t="s">
        <v>36</v>
      </c>
      <c r="J169" s="17" t="s">
        <v>37</v>
      </c>
      <c r="K169" s="17" t="s">
        <v>1206</v>
      </c>
      <c r="M169" s="17" t="s">
        <v>4</v>
      </c>
    </row>
    <row r="170">
      <c r="A170" s="17" t="s">
        <v>3432</v>
      </c>
      <c r="B170" s="17">
        <v>169.0</v>
      </c>
      <c r="C170" s="17" t="s">
        <v>3603</v>
      </c>
      <c r="D170" s="17" t="s">
        <v>374</v>
      </c>
      <c r="E170" s="17" t="s">
        <v>22</v>
      </c>
      <c r="F170" s="17" t="s">
        <v>3513</v>
      </c>
      <c r="G170" s="17" t="s">
        <v>500</v>
      </c>
      <c r="H170" s="17" t="s">
        <v>1034</v>
      </c>
      <c r="I170" s="17" t="s">
        <v>36</v>
      </c>
      <c r="J170" s="17" t="s">
        <v>37</v>
      </c>
      <c r="K170" s="17" t="s">
        <v>1206</v>
      </c>
      <c r="M170" s="17" t="s">
        <v>4</v>
      </c>
    </row>
    <row r="171">
      <c r="A171" s="17" t="s">
        <v>3432</v>
      </c>
      <c r="B171" s="17">
        <v>170.0</v>
      </c>
      <c r="C171" s="17" t="s">
        <v>3604</v>
      </c>
      <c r="D171" s="17" t="s">
        <v>376</v>
      </c>
      <c r="E171" s="17" t="s">
        <v>22</v>
      </c>
      <c r="F171" s="17" t="s">
        <v>3513</v>
      </c>
      <c r="G171" s="17" t="s">
        <v>500</v>
      </c>
      <c r="H171" s="17" t="s">
        <v>1034</v>
      </c>
      <c r="I171" s="17" t="s">
        <v>36</v>
      </c>
      <c r="J171" s="17" t="s">
        <v>37</v>
      </c>
      <c r="K171" s="17" t="s">
        <v>1206</v>
      </c>
      <c r="M171" s="17" t="s">
        <v>4</v>
      </c>
    </row>
    <row r="172">
      <c r="A172" s="17" t="s">
        <v>3432</v>
      </c>
      <c r="B172" s="17">
        <v>171.0</v>
      </c>
      <c r="C172" s="17" t="s">
        <v>3605</v>
      </c>
      <c r="D172" s="17" t="s">
        <v>378</v>
      </c>
      <c r="E172" s="17" t="s">
        <v>22</v>
      </c>
      <c r="F172" s="17" t="s">
        <v>3513</v>
      </c>
      <c r="G172" s="17" t="s">
        <v>500</v>
      </c>
      <c r="H172" s="17" t="s">
        <v>1034</v>
      </c>
      <c r="I172" s="17" t="s">
        <v>36</v>
      </c>
      <c r="J172" s="17" t="s">
        <v>37</v>
      </c>
      <c r="K172" s="17" t="s">
        <v>1206</v>
      </c>
      <c r="M172" s="17" t="s">
        <v>4</v>
      </c>
    </row>
    <row r="173">
      <c r="A173" s="17" t="s">
        <v>3432</v>
      </c>
      <c r="B173" s="17">
        <v>172.0</v>
      </c>
      <c r="C173" s="17" t="s">
        <v>3606</v>
      </c>
      <c r="D173" s="17" t="s">
        <v>380</v>
      </c>
      <c r="E173" s="17" t="s">
        <v>22</v>
      </c>
      <c r="F173" s="17" t="s">
        <v>3513</v>
      </c>
      <c r="G173" s="17" t="s">
        <v>500</v>
      </c>
      <c r="H173" s="17" t="s">
        <v>1034</v>
      </c>
      <c r="I173" s="17" t="s">
        <v>36</v>
      </c>
      <c r="J173" s="17" t="s">
        <v>37</v>
      </c>
      <c r="K173" s="17" t="s">
        <v>1206</v>
      </c>
      <c r="M173" s="17" t="s">
        <v>4</v>
      </c>
    </row>
    <row r="174">
      <c r="A174" s="17" t="s">
        <v>3432</v>
      </c>
      <c r="B174" s="17">
        <v>173.0</v>
      </c>
      <c r="C174" s="17" t="s">
        <v>3607</v>
      </c>
      <c r="D174" s="17" t="s">
        <v>382</v>
      </c>
      <c r="E174" s="17" t="s">
        <v>22</v>
      </c>
      <c r="F174" s="17" t="s">
        <v>3513</v>
      </c>
      <c r="G174" s="17" t="s">
        <v>500</v>
      </c>
      <c r="H174" s="17" t="s">
        <v>1034</v>
      </c>
      <c r="I174" s="17" t="s">
        <v>36</v>
      </c>
      <c r="J174" s="17" t="s">
        <v>37</v>
      </c>
      <c r="K174" s="17" t="s">
        <v>1206</v>
      </c>
      <c r="M174" s="17" t="s">
        <v>4</v>
      </c>
    </row>
    <row r="175">
      <c r="A175" s="17" t="s">
        <v>3432</v>
      </c>
      <c r="B175" s="17">
        <v>174.0</v>
      </c>
      <c r="C175" s="17" t="s">
        <v>3608</v>
      </c>
      <c r="D175" s="17" t="s">
        <v>384</v>
      </c>
      <c r="E175" s="17" t="s">
        <v>22</v>
      </c>
      <c r="F175" s="17" t="s">
        <v>3513</v>
      </c>
      <c r="G175" s="17" t="s">
        <v>500</v>
      </c>
      <c r="H175" s="17" t="s">
        <v>1034</v>
      </c>
      <c r="I175" s="17" t="s">
        <v>36</v>
      </c>
      <c r="J175" s="17" t="s">
        <v>37</v>
      </c>
      <c r="K175" s="17" t="s">
        <v>1206</v>
      </c>
      <c r="M175" s="17" t="s">
        <v>4</v>
      </c>
    </row>
    <row r="176">
      <c r="A176" s="17" t="s">
        <v>3432</v>
      </c>
      <c r="B176" s="17">
        <v>175.0</v>
      </c>
      <c r="C176" s="17" t="s">
        <v>3609</v>
      </c>
      <c r="D176" s="17" t="s">
        <v>386</v>
      </c>
      <c r="E176" s="17" t="s">
        <v>22</v>
      </c>
      <c r="F176" s="17" t="s">
        <v>3513</v>
      </c>
      <c r="G176" s="17" t="s">
        <v>500</v>
      </c>
      <c r="H176" s="17" t="s">
        <v>1034</v>
      </c>
      <c r="I176" s="17" t="s">
        <v>36</v>
      </c>
      <c r="J176" s="17" t="s">
        <v>37</v>
      </c>
      <c r="K176" s="17" t="s">
        <v>1206</v>
      </c>
      <c r="M176" s="17" t="s">
        <v>4</v>
      </c>
    </row>
    <row r="177">
      <c r="A177" s="17" t="s">
        <v>3432</v>
      </c>
      <c r="B177" s="17">
        <v>176.0</v>
      </c>
      <c r="C177" s="17" t="s">
        <v>3610</v>
      </c>
      <c r="D177" s="17" t="s">
        <v>388</v>
      </c>
      <c r="E177" s="17" t="s">
        <v>22</v>
      </c>
      <c r="F177" s="17" t="s">
        <v>3513</v>
      </c>
      <c r="G177" s="17" t="s">
        <v>500</v>
      </c>
      <c r="H177" s="17" t="s">
        <v>1034</v>
      </c>
      <c r="I177" s="17" t="s">
        <v>36</v>
      </c>
      <c r="J177" s="17" t="s">
        <v>37</v>
      </c>
      <c r="K177" s="17" t="s">
        <v>1206</v>
      </c>
      <c r="M177" s="17" t="s">
        <v>4</v>
      </c>
    </row>
    <row r="178">
      <c r="A178" s="17" t="s">
        <v>3432</v>
      </c>
      <c r="B178" s="17">
        <v>177.0</v>
      </c>
      <c r="C178" s="17" t="s">
        <v>3611</v>
      </c>
      <c r="D178" s="17" t="s">
        <v>390</v>
      </c>
      <c r="E178" s="17" t="s">
        <v>22</v>
      </c>
      <c r="F178" s="17" t="s">
        <v>3513</v>
      </c>
      <c r="G178" s="17" t="s">
        <v>500</v>
      </c>
      <c r="H178" s="17" t="s">
        <v>1034</v>
      </c>
      <c r="I178" s="17" t="s">
        <v>36</v>
      </c>
      <c r="J178" s="17" t="s">
        <v>37</v>
      </c>
      <c r="K178" s="17" t="s">
        <v>1206</v>
      </c>
      <c r="M178" s="17" t="s">
        <v>4</v>
      </c>
    </row>
    <row r="179">
      <c r="A179" s="17" t="s">
        <v>3432</v>
      </c>
      <c r="B179" s="17">
        <v>178.0</v>
      </c>
      <c r="C179" s="17" t="s">
        <v>3612</v>
      </c>
      <c r="D179" s="17" t="s">
        <v>392</v>
      </c>
      <c r="E179" s="17" t="s">
        <v>22</v>
      </c>
      <c r="F179" s="17" t="s">
        <v>3513</v>
      </c>
      <c r="G179" s="17" t="s">
        <v>500</v>
      </c>
      <c r="H179" s="17" t="s">
        <v>1034</v>
      </c>
      <c r="I179" s="17" t="s">
        <v>36</v>
      </c>
      <c r="J179" s="17" t="s">
        <v>37</v>
      </c>
      <c r="K179" s="17" t="s">
        <v>1206</v>
      </c>
      <c r="M179" s="17" t="s">
        <v>4</v>
      </c>
    </row>
    <row r="180">
      <c r="A180" s="17" t="s">
        <v>3432</v>
      </c>
      <c r="B180" s="17">
        <v>179.0</v>
      </c>
      <c r="C180" s="17" t="s">
        <v>3613</v>
      </c>
      <c r="D180" s="17" t="s">
        <v>394</v>
      </c>
      <c r="E180" s="17" t="s">
        <v>22</v>
      </c>
      <c r="F180" s="17" t="s">
        <v>3513</v>
      </c>
      <c r="G180" s="17" t="s">
        <v>500</v>
      </c>
      <c r="H180" s="17" t="s">
        <v>1034</v>
      </c>
      <c r="I180" s="17" t="s">
        <v>36</v>
      </c>
      <c r="J180" s="17" t="s">
        <v>37</v>
      </c>
      <c r="K180" s="17" t="s">
        <v>1206</v>
      </c>
      <c r="M180" s="17" t="s">
        <v>4</v>
      </c>
    </row>
    <row r="181">
      <c r="A181" s="17" t="s">
        <v>3432</v>
      </c>
      <c r="B181" s="17">
        <v>180.0</v>
      </c>
      <c r="C181" s="17" t="s">
        <v>3614</v>
      </c>
      <c r="D181" s="17" t="s">
        <v>396</v>
      </c>
      <c r="E181" s="17" t="s">
        <v>22</v>
      </c>
      <c r="F181" s="17" t="s">
        <v>3513</v>
      </c>
      <c r="G181" s="17" t="s">
        <v>500</v>
      </c>
      <c r="H181" s="17" t="s">
        <v>1034</v>
      </c>
      <c r="I181" s="17" t="s">
        <v>36</v>
      </c>
      <c r="J181" s="17" t="s">
        <v>37</v>
      </c>
      <c r="K181" s="17" t="s">
        <v>1206</v>
      </c>
      <c r="M181" s="17" t="s">
        <v>4</v>
      </c>
    </row>
    <row r="182">
      <c r="A182" s="17" t="s">
        <v>3432</v>
      </c>
      <c r="B182" s="17">
        <v>181.0</v>
      </c>
      <c r="C182" s="17" t="s">
        <v>3615</v>
      </c>
      <c r="D182" s="17" t="s">
        <v>398</v>
      </c>
      <c r="E182" s="17" t="s">
        <v>22</v>
      </c>
      <c r="F182" s="17" t="s">
        <v>3513</v>
      </c>
      <c r="G182" s="17" t="s">
        <v>500</v>
      </c>
      <c r="H182" s="17" t="s">
        <v>1034</v>
      </c>
      <c r="I182" s="17" t="s">
        <v>36</v>
      </c>
      <c r="J182" s="17" t="s">
        <v>37</v>
      </c>
      <c r="K182" s="17" t="s">
        <v>1206</v>
      </c>
      <c r="M182" s="17" t="s">
        <v>4</v>
      </c>
    </row>
    <row r="183">
      <c r="A183" s="17" t="s">
        <v>3432</v>
      </c>
      <c r="B183" s="17">
        <v>182.0</v>
      </c>
      <c r="C183" s="17" t="s">
        <v>3616</v>
      </c>
      <c r="D183" s="17" t="s">
        <v>400</v>
      </c>
      <c r="E183" s="17" t="s">
        <v>22</v>
      </c>
      <c r="F183" s="17" t="s">
        <v>3513</v>
      </c>
      <c r="G183" s="17" t="s">
        <v>500</v>
      </c>
      <c r="H183" s="17" t="s">
        <v>1034</v>
      </c>
      <c r="I183" s="17" t="s">
        <v>36</v>
      </c>
      <c r="J183" s="17" t="s">
        <v>37</v>
      </c>
      <c r="K183" s="17" t="s">
        <v>1206</v>
      </c>
      <c r="M183" s="17" t="s">
        <v>4</v>
      </c>
    </row>
    <row r="184">
      <c r="A184" s="17" t="s">
        <v>3432</v>
      </c>
      <c r="B184" s="17">
        <v>183.0</v>
      </c>
      <c r="C184" s="17" t="s">
        <v>3617</v>
      </c>
      <c r="D184" s="17" t="s">
        <v>402</v>
      </c>
      <c r="E184" s="17" t="s">
        <v>22</v>
      </c>
      <c r="F184" s="17" t="s">
        <v>3513</v>
      </c>
      <c r="G184" s="17" t="s">
        <v>500</v>
      </c>
      <c r="H184" s="17" t="s">
        <v>1034</v>
      </c>
      <c r="I184" s="17" t="s">
        <v>36</v>
      </c>
      <c r="J184" s="17" t="s">
        <v>37</v>
      </c>
      <c r="K184" s="17" t="s">
        <v>1206</v>
      </c>
      <c r="M184" s="17" t="s">
        <v>4</v>
      </c>
    </row>
    <row r="185">
      <c r="A185" s="17" t="s">
        <v>3432</v>
      </c>
      <c r="B185" s="17">
        <v>184.0</v>
      </c>
      <c r="C185" s="17" t="s">
        <v>3618</v>
      </c>
      <c r="D185" s="17" t="s">
        <v>404</v>
      </c>
      <c r="E185" s="17" t="s">
        <v>22</v>
      </c>
      <c r="F185" s="17" t="s">
        <v>3513</v>
      </c>
      <c r="G185" s="17" t="s">
        <v>500</v>
      </c>
      <c r="H185" s="17" t="s">
        <v>1034</v>
      </c>
      <c r="I185" s="17" t="s">
        <v>36</v>
      </c>
      <c r="J185" s="17" t="s">
        <v>37</v>
      </c>
      <c r="K185" s="17" t="s">
        <v>1206</v>
      </c>
      <c r="M185" s="17" t="s">
        <v>4</v>
      </c>
    </row>
    <row r="186">
      <c r="A186" s="17" t="s">
        <v>3432</v>
      </c>
      <c r="B186" s="17">
        <v>185.0</v>
      </c>
      <c r="C186" s="17" t="s">
        <v>3619</v>
      </c>
      <c r="D186" s="17" t="s">
        <v>406</v>
      </c>
      <c r="E186" s="17" t="s">
        <v>22</v>
      </c>
      <c r="F186" s="17" t="s">
        <v>3513</v>
      </c>
      <c r="G186" s="17" t="s">
        <v>500</v>
      </c>
      <c r="H186" s="17" t="s">
        <v>1034</v>
      </c>
      <c r="I186" s="17" t="s">
        <v>36</v>
      </c>
      <c r="J186" s="17" t="s">
        <v>37</v>
      </c>
      <c r="K186" s="17" t="s">
        <v>1206</v>
      </c>
      <c r="M186" s="17" t="s">
        <v>4</v>
      </c>
    </row>
    <row r="187">
      <c r="A187" s="17" t="s">
        <v>3432</v>
      </c>
      <c r="B187" s="17">
        <v>186.0</v>
      </c>
      <c r="C187" s="17" t="s">
        <v>3620</v>
      </c>
      <c r="D187" s="17" t="s">
        <v>408</v>
      </c>
      <c r="E187" s="17" t="s">
        <v>22</v>
      </c>
      <c r="F187" s="17" t="s">
        <v>3513</v>
      </c>
      <c r="G187" s="17" t="s">
        <v>500</v>
      </c>
      <c r="H187" s="17" t="s">
        <v>1034</v>
      </c>
      <c r="I187" s="17" t="s">
        <v>36</v>
      </c>
      <c r="J187" s="17" t="s">
        <v>37</v>
      </c>
      <c r="K187" s="17" t="s">
        <v>1206</v>
      </c>
      <c r="M187" s="17" t="s">
        <v>4</v>
      </c>
    </row>
    <row r="188">
      <c r="A188" s="17" t="s">
        <v>3432</v>
      </c>
      <c r="B188" s="17">
        <v>187.0</v>
      </c>
      <c r="C188" s="17" t="s">
        <v>3621</v>
      </c>
      <c r="D188" s="17" t="s">
        <v>410</v>
      </c>
      <c r="E188" s="17" t="s">
        <v>22</v>
      </c>
      <c r="F188" s="17" t="s">
        <v>3513</v>
      </c>
      <c r="G188" s="17" t="s">
        <v>500</v>
      </c>
      <c r="H188" s="17" t="s">
        <v>1034</v>
      </c>
      <c r="I188" s="17" t="s">
        <v>36</v>
      </c>
      <c r="J188" s="17" t="s">
        <v>37</v>
      </c>
      <c r="K188" s="17" t="s">
        <v>1206</v>
      </c>
      <c r="M188" s="17" t="s">
        <v>4</v>
      </c>
    </row>
    <row r="189">
      <c r="A189" s="17" t="s">
        <v>3432</v>
      </c>
      <c r="B189" s="17">
        <v>188.0</v>
      </c>
      <c r="C189" s="17" t="s">
        <v>3622</v>
      </c>
      <c r="D189" s="17" t="s">
        <v>412</v>
      </c>
      <c r="E189" s="17" t="s">
        <v>22</v>
      </c>
      <c r="F189" s="17" t="s">
        <v>3513</v>
      </c>
      <c r="G189" s="17" t="s">
        <v>500</v>
      </c>
      <c r="H189" s="17" t="s">
        <v>1034</v>
      </c>
      <c r="I189" s="17" t="s">
        <v>36</v>
      </c>
      <c r="J189" s="17" t="s">
        <v>37</v>
      </c>
      <c r="K189" s="17" t="s">
        <v>1206</v>
      </c>
      <c r="M189" s="17" t="s">
        <v>4</v>
      </c>
    </row>
    <row r="190">
      <c r="A190" s="17" t="s">
        <v>3432</v>
      </c>
      <c r="B190" s="17">
        <v>189.0</v>
      </c>
      <c r="C190" s="17" t="s">
        <v>3623</v>
      </c>
      <c r="D190" s="17" t="s">
        <v>414</v>
      </c>
      <c r="E190" s="17" t="s">
        <v>22</v>
      </c>
      <c r="F190" s="17" t="s">
        <v>3513</v>
      </c>
      <c r="G190" s="17" t="s">
        <v>500</v>
      </c>
      <c r="H190" s="17" t="s">
        <v>1034</v>
      </c>
      <c r="I190" s="17" t="s">
        <v>36</v>
      </c>
      <c r="J190" s="17" t="s">
        <v>37</v>
      </c>
      <c r="K190" s="17" t="s">
        <v>1206</v>
      </c>
      <c r="M190" s="17" t="s">
        <v>4</v>
      </c>
    </row>
    <row r="191">
      <c r="A191" s="17" t="s">
        <v>3432</v>
      </c>
      <c r="B191" s="17">
        <v>190.0</v>
      </c>
      <c r="C191" s="17" t="s">
        <v>3624</v>
      </c>
      <c r="D191" s="17" t="s">
        <v>416</v>
      </c>
      <c r="E191" s="17" t="s">
        <v>22</v>
      </c>
      <c r="F191" s="17" t="s">
        <v>3513</v>
      </c>
      <c r="G191" s="17" t="s">
        <v>500</v>
      </c>
      <c r="H191" s="17" t="s">
        <v>1034</v>
      </c>
      <c r="I191" s="17" t="s">
        <v>36</v>
      </c>
      <c r="J191" s="17" t="s">
        <v>37</v>
      </c>
      <c r="K191" s="17" t="s">
        <v>1206</v>
      </c>
      <c r="M191" s="17" t="s">
        <v>4</v>
      </c>
    </row>
    <row r="192">
      <c r="A192" s="17" t="s">
        <v>3432</v>
      </c>
      <c r="B192" s="17">
        <v>191.0</v>
      </c>
      <c r="C192" s="17" t="s">
        <v>3625</v>
      </c>
      <c r="D192" s="17" t="s">
        <v>418</v>
      </c>
      <c r="E192" s="17" t="s">
        <v>22</v>
      </c>
      <c r="F192" s="17" t="s">
        <v>3513</v>
      </c>
      <c r="G192" s="17" t="s">
        <v>500</v>
      </c>
      <c r="H192" s="17" t="s">
        <v>1034</v>
      </c>
      <c r="I192" s="17" t="s">
        <v>36</v>
      </c>
      <c r="J192" s="17" t="s">
        <v>37</v>
      </c>
      <c r="K192" s="17" t="s">
        <v>1206</v>
      </c>
      <c r="M192" s="17" t="s">
        <v>4</v>
      </c>
    </row>
    <row r="193">
      <c r="A193" s="17" t="s">
        <v>3432</v>
      </c>
      <c r="B193" s="17">
        <v>192.0</v>
      </c>
      <c r="C193" s="17" t="s">
        <v>3626</v>
      </c>
      <c r="D193" s="17" t="s">
        <v>420</v>
      </c>
      <c r="E193" s="17" t="s">
        <v>22</v>
      </c>
      <c r="F193" s="17" t="s">
        <v>3513</v>
      </c>
      <c r="G193" s="17" t="s">
        <v>500</v>
      </c>
      <c r="H193" s="17" t="s">
        <v>1034</v>
      </c>
      <c r="I193" s="17" t="s">
        <v>36</v>
      </c>
      <c r="J193" s="17" t="s">
        <v>37</v>
      </c>
      <c r="K193" s="17" t="s">
        <v>1206</v>
      </c>
      <c r="M193" s="17" t="s">
        <v>4</v>
      </c>
    </row>
    <row r="194">
      <c r="A194" s="17" t="s">
        <v>3432</v>
      </c>
      <c r="B194" s="17">
        <v>193.0</v>
      </c>
      <c r="C194" s="17" t="s">
        <v>3627</v>
      </c>
      <c r="D194" s="17" t="s">
        <v>422</v>
      </c>
      <c r="E194" s="17" t="s">
        <v>22</v>
      </c>
      <c r="F194" s="17" t="s">
        <v>3513</v>
      </c>
      <c r="G194" s="17" t="s">
        <v>500</v>
      </c>
      <c r="H194" s="17" t="s">
        <v>1034</v>
      </c>
      <c r="I194" s="17" t="s">
        <v>36</v>
      </c>
      <c r="J194" s="17" t="s">
        <v>37</v>
      </c>
      <c r="K194" s="17" t="s">
        <v>1206</v>
      </c>
      <c r="M194" s="17" t="s">
        <v>4</v>
      </c>
    </row>
    <row r="195">
      <c r="A195" s="17" t="s">
        <v>3432</v>
      </c>
      <c r="B195" s="17">
        <v>194.0</v>
      </c>
      <c r="C195" s="17" t="s">
        <v>3628</v>
      </c>
      <c r="D195" s="17" t="s">
        <v>424</v>
      </c>
      <c r="E195" s="17" t="s">
        <v>22</v>
      </c>
      <c r="F195" s="17" t="s">
        <v>3513</v>
      </c>
      <c r="G195" s="17" t="s">
        <v>500</v>
      </c>
      <c r="H195" s="17" t="s">
        <v>1034</v>
      </c>
      <c r="I195" s="17" t="s">
        <v>36</v>
      </c>
      <c r="J195" s="17" t="s">
        <v>37</v>
      </c>
      <c r="K195" s="17" t="s">
        <v>1206</v>
      </c>
      <c r="M195" s="17" t="s">
        <v>4</v>
      </c>
    </row>
    <row r="196">
      <c r="A196" s="17" t="s">
        <v>3432</v>
      </c>
      <c r="B196" s="17">
        <v>195.0</v>
      </c>
      <c r="C196" s="17" t="s">
        <v>3629</v>
      </c>
      <c r="D196" s="17" t="s">
        <v>426</v>
      </c>
      <c r="E196" s="17" t="s">
        <v>22</v>
      </c>
      <c r="F196" s="17" t="s">
        <v>3513</v>
      </c>
      <c r="G196" s="17" t="s">
        <v>500</v>
      </c>
      <c r="H196" s="17" t="s">
        <v>1034</v>
      </c>
      <c r="I196" s="17" t="s">
        <v>36</v>
      </c>
      <c r="J196" s="17" t="s">
        <v>37</v>
      </c>
      <c r="K196" s="17" t="s">
        <v>1206</v>
      </c>
      <c r="M196" s="17" t="s">
        <v>4</v>
      </c>
    </row>
    <row r="197">
      <c r="A197" s="17" t="s">
        <v>3432</v>
      </c>
      <c r="B197" s="17">
        <v>196.0</v>
      </c>
      <c r="C197" s="17" t="s">
        <v>3630</v>
      </c>
      <c r="D197" s="17" t="s">
        <v>428</v>
      </c>
      <c r="E197" s="17" t="s">
        <v>22</v>
      </c>
      <c r="F197" s="17" t="s">
        <v>3513</v>
      </c>
      <c r="G197" s="17" t="s">
        <v>500</v>
      </c>
      <c r="H197" s="17" t="s">
        <v>1034</v>
      </c>
      <c r="I197" s="17" t="s">
        <v>36</v>
      </c>
      <c r="J197" s="17" t="s">
        <v>37</v>
      </c>
      <c r="K197" s="17" t="s">
        <v>1206</v>
      </c>
      <c r="M197" s="17" t="s">
        <v>4</v>
      </c>
    </row>
    <row r="198">
      <c r="A198" s="17" t="s">
        <v>3432</v>
      </c>
      <c r="B198" s="17">
        <v>197.0</v>
      </c>
      <c r="C198" s="17" t="s">
        <v>3631</v>
      </c>
      <c r="D198" s="17" t="s">
        <v>430</v>
      </c>
      <c r="E198" s="17" t="s">
        <v>22</v>
      </c>
      <c r="F198" s="17" t="s">
        <v>3513</v>
      </c>
      <c r="G198" s="17" t="s">
        <v>500</v>
      </c>
      <c r="H198" s="17" t="s">
        <v>1034</v>
      </c>
      <c r="I198" s="17" t="s">
        <v>36</v>
      </c>
      <c r="J198" s="17" t="s">
        <v>37</v>
      </c>
      <c r="K198" s="17" t="s">
        <v>1206</v>
      </c>
      <c r="M198" s="17" t="s">
        <v>4</v>
      </c>
    </row>
    <row r="199">
      <c r="A199" s="17" t="s">
        <v>3432</v>
      </c>
      <c r="B199" s="17">
        <v>198.0</v>
      </c>
      <c r="C199" s="17" t="s">
        <v>3632</v>
      </c>
      <c r="D199" s="17" t="s">
        <v>432</v>
      </c>
      <c r="E199" s="17" t="s">
        <v>22</v>
      </c>
      <c r="F199" s="17" t="s">
        <v>3513</v>
      </c>
      <c r="G199" s="17" t="s">
        <v>500</v>
      </c>
      <c r="H199" s="17" t="s">
        <v>1034</v>
      </c>
      <c r="I199" s="17" t="s">
        <v>36</v>
      </c>
      <c r="J199" s="17" t="s">
        <v>37</v>
      </c>
      <c r="K199" s="17" t="s">
        <v>1206</v>
      </c>
      <c r="M199" s="17" t="s">
        <v>4</v>
      </c>
    </row>
    <row r="200">
      <c r="A200" s="17" t="s">
        <v>3432</v>
      </c>
      <c r="B200" s="17">
        <v>199.0</v>
      </c>
      <c r="C200" s="17" t="s">
        <v>3633</v>
      </c>
      <c r="D200" s="17" t="s">
        <v>434</v>
      </c>
      <c r="E200" s="17" t="s">
        <v>22</v>
      </c>
      <c r="F200" s="17" t="s">
        <v>3513</v>
      </c>
      <c r="G200" s="17" t="s">
        <v>500</v>
      </c>
      <c r="H200" s="17" t="s">
        <v>1034</v>
      </c>
      <c r="I200" s="17" t="s">
        <v>36</v>
      </c>
      <c r="J200" s="17" t="s">
        <v>37</v>
      </c>
      <c r="K200" s="17" t="s">
        <v>1206</v>
      </c>
      <c r="M200" s="17" t="s">
        <v>4</v>
      </c>
    </row>
    <row r="201">
      <c r="A201" s="17" t="s">
        <v>3432</v>
      </c>
      <c r="B201" s="17">
        <v>200.0</v>
      </c>
      <c r="C201" s="17" t="s">
        <v>3634</v>
      </c>
      <c r="D201" s="17" t="s">
        <v>436</v>
      </c>
      <c r="E201" s="17" t="s">
        <v>22</v>
      </c>
      <c r="F201" s="17" t="s">
        <v>3513</v>
      </c>
      <c r="G201" s="17" t="s">
        <v>500</v>
      </c>
      <c r="H201" s="17" t="s">
        <v>1034</v>
      </c>
      <c r="I201" s="17" t="s">
        <v>36</v>
      </c>
      <c r="J201" s="17" t="s">
        <v>37</v>
      </c>
      <c r="K201" s="17" t="s">
        <v>1206</v>
      </c>
      <c r="M201" s="17" t="s">
        <v>4</v>
      </c>
    </row>
    <row r="202">
      <c r="A202" s="17" t="s">
        <v>3432</v>
      </c>
      <c r="B202" s="17">
        <v>201.0</v>
      </c>
      <c r="C202" s="17" t="s">
        <v>3635</v>
      </c>
      <c r="D202" s="17" t="s">
        <v>438</v>
      </c>
      <c r="E202" s="17" t="s">
        <v>22</v>
      </c>
      <c r="F202" s="17" t="s">
        <v>3513</v>
      </c>
      <c r="G202" s="17" t="s">
        <v>500</v>
      </c>
      <c r="H202" s="17" t="s">
        <v>1034</v>
      </c>
      <c r="I202" s="17" t="s">
        <v>36</v>
      </c>
      <c r="J202" s="17" t="s">
        <v>37</v>
      </c>
      <c r="K202" s="17" t="s">
        <v>1206</v>
      </c>
      <c r="M202" s="17" t="s">
        <v>4</v>
      </c>
    </row>
    <row r="203">
      <c r="A203" s="17" t="s">
        <v>3432</v>
      </c>
      <c r="B203" s="17">
        <v>202.0</v>
      </c>
      <c r="C203" s="17" t="s">
        <v>3636</v>
      </c>
      <c r="D203" s="17" t="s">
        <v>440</v>
      </c>
      <c r="E203" s="17" t="s">
        <v>22</v>
      </c>
      <c r="F203" s="17" t="s">
        <v>3513</v>
      </c>
      <c r="G203" s="17" t="s">
        <v>500</v>
      </c>
      <c r="H203" s="17" t="s">
        <v>1034</v>
      </c>
      <c r="I203" s="17" t="s">
        <v>36</v>
      </c>
      <c r="J203" s="17" t="s">
        <v>37</v>
      </c>
      <c r="K203" s="17" t="s">
        <v>1206</v>
      </c>
      <c r="M203" s="17" t="s">
        <v>4</v>
      </c>
    </row>
    <row r="204">
      <c r="A204" s="17" t="s">
        <v>3432</v>
      </c>
      <c r="B204" s="17">
        <v>203.0</v>
      </c>
      <c r="C204" s="17" t="s">
        <v>3637</v>
      </c>
      <c r="D204" s="17" t="s">
        <v>442</v>
      </c>
      <c r="E204" s="17" t="s">
        <v>22</v>
      </c>
      <c r="F204" s="17" t="s">
        <v>3638</v>
      </c>
      <c r="G204" s="17" t="s">
        <v>500</v>
      </c>
      <c r="H204" s="17" t="s">
        <v>1034</v>
      </c>
      <c r="I204" s="17" t="s">
        <v>63</v>
      </c>
      <c r="J204" s="17" t="s">
        <v>37</v>
      </c>
      <c r="K204" s="17" t="s">
        <v>1206</v>
      </c>
      <c r="M204" s="17" t="s">
        <v>4</v>
      </c>
    </row>
    <row r="205">
      <c r="A205" s="17" t="s">
        <v>3432</v>
      </c>
      <c r="B205" s="17">
        <v>204.0</v>
      </c>
      <c r="C205" s="17" t="s">
        <v>3639</v>
      </c>
      <c r="D205" s="17" t="s">
        <v>444</v>
      </c>
      <c r="E205" s="17" t="s">
        <v>22</v>
      </c>
      <c r="F205" s="17" t="s">
        <v>3638</v>
      </c>
      <c r="G205" s="17" t="s">
        <v>500</v>
      </c>
      <c r="H205" s="17" t="s">
        <v>1034</v>
      </c>
      <c r="I205" s="17" t="s">
        <v>63</v>
      </c>
      <c r="J205" s="17" t="s">
        <v>37</v>
      </c>
      <c r="K205" s="17" t="s">
        <v>1206</v>
      </c>
      <c r="M205" s="17" t="s">
        <v>4</v>
      </c>
    </row>
    <row r="206">
      <c r="A206" s="17" t="s">
        <v>3432</v>
      </c>
      <c r="B206" s="17">
        <v>205.0</v>
      </c>
      <c r="C206" s="17" t="s">
        <v>3640</v>
      </c>
      <c r="D206" s="17" t="s">
        <v>446</v>
      </c>
      <c r="E206" s="17" t="s">
        <v>22</v>
      </c>
      <c r="F206" s="17" t="s">
        <v>3638</v>
      </c>
      <c r="G206" s="17" t="s">
        <v>500</v>
      </c>
      <c r="H206" s="17" t="s">
        <v>1034</v>
      </c>
      <c r="I206" s="17" t="s">
        <v>63</v>
      </c>
      <c r="J206" s="17" t="s">
        <v>37</v>
      </c>
      <c r="K206" s="17" t="s">
        <v>1206</v>
      </c>
      <c r="M206" s="17" t="s">
        <v>4</v>
      </c>
    </row>
    <row r="207">
      <c r="A207" s="17" t="s">
        <v>3432</v>
      </c>
      <c r="B207" s="17">
        <v>206.0</v>
      </c>
      <c r="C207" s="17" t="s">
        <v>3641</v>
      </c>
      <c r="D207" s="17" t="s">
        <v>448</v>
      </c>
      <c r="E207" s="17" t="s">
        <v>22</v>
      </c>
      <c r="F207" s="17" t="s">
        <v>3638</v>
      </c>
      <c r="G207" s="17" t="s">
        <v>500</v>
      </c>
      <c r="H207" s="17" t="s">
        <v>1034</v>
      </c>
      <c r="I207" s="17" t="s">
        <v>63</v>
      </c>
      <c r="J207" s="17" t="s">
        <v>37</v>
      </c>
      <c r="K207" s="17" t="s">
        <v>1206</v>
      </c>
      <c r="M207" s="17" t="s">
        <v>4</v>
      </c>
    </row>
    <row r="208">
      <c r="A208" s="17" t="s">
        <v>3432</v>
      </c>
      <c r="B208" s="17">
        <v>207.0</v>
      </c>
      <c r="C208" s="17" t="s">
        <v>3642</v>
      </c>
      <c r="D208" s="17" t="s">
        <v>450</v>
      </c>
      <c r="E208" s="17" t="s">
        <v>22</v>
      </c>
      <c r="F208" s="17" t="s">
        <v>3638</v>
      </c>
      <c r="G208" s="17" t="s">
        <v>500</v>
      </c>
      <c r="H208" s="17" t="s">
        <v>1034</v>
      </c>
      <c r="I208" s="17" t="s">
        <v>63</v>
      </c>
      <c r="J208" s="17" t="s">
        <v>37</v>
      </c>
      <c r="K208" s="17" t="s">
        <v>1206</v>
      </c>
      <c r="M208" s="17" t="s">
        <v>4</v>
      </c>
    </row>
    <row r="209">
      <c r="A209" s="17" t="s">
        <v>3432</v>
      </c>
      <c r="B209" s="17">
        <v>208.0</v>
      </c>
      <c r="C209" s="17" t="s">
        <v>3643</v>
      </c>
      <c r="D209" s="17" t="s">
        <v>452</v>
      </c>
      <c r="E209" s="17" t="s">
        <v>22</v>
      </c>
      <c r="F209" s="17" t="s">
        <v>3638</v>
      </c>
      <c r="G209" s="17" t="s">
        <v>500</v>
      </c>
      <c r="H209" s="17" t="s">
        <v>1034</v>
      </c>
      <c r="I209" s="17" t="s">
        <v>63</v>
      </c>
      <c r="J209" s="17" t="s">
        <v>37</v>
      </c>
      <c r="K209" s="17" t="s">
        <v>1206</v>
      </c>
      <c r="M209" s="17" t="s">
        <v>4</v>
      </c>
    </row>
    <row r="210">
      <c r="A210" s="17" t="s">
        <v>3432</v>
      </c>
      <c r="B210" s="17">
        <v>209.0</v>
      </c>
      <c r="C210" s="17" t="s">
        <v>3644</v>
      </c>
      <c r="D210" s="17" t="s">
        <v>454</v>
      </c>
      <c r="E210" s="17" t="s">
        <v>22</v>
      </c>
      <c r="F210" s="17" t="s">
        <v>3638</v>
      </c>
      <c r="G210" s="17" t="s">
        <v>500</v>
      </c>
      <c r="H210" s="17" t="s">
        <v>1034</v>
      </c>
      <c r="I210" s="17" t="s">
        <v>63</v>
      </c>
      <c r="J210" s="17" t="s">
        <v>37</v>
      </c>
      <c r="K210" s="17" t="s">
        <v>1206</v>
      </c>
      <c r="M210" s="17" t="s">
        <v>4</v>
      </c>
    </row>
    <row r="211">
      <c r="A211" s="17" t="s">
        <v>3432</v>
      </c>
      <c r="B211" s="17">
        <v>210.0</v>
      </c>
      <c r="C211" s="17" t="s">
        <v>3645</v>
      </c>
      <c r="D211" s="17" t="s">
        <v>456</v>
      </c>
      <c r="E211" s="17" t="s">
        <v>22</v>
      </c>
      <c r="F211" s="17" t="s">
        <v>3638</v>
      </c>
      <c r="G211" s="17" t="s">
        <v>500</v>
      </c>
      <c r="H211" s="17" t="s">
        <v>1034</v>
      </c>
      <c r="I211" s="17" t="s">
        <v>63</v>
      </c>
      <c r="J211" s="17" t="s">
        <v>37</v>
      </c>
      <c r="K211" s="17" t="s">
        <v>1206</v>
      </c>
      <c r="M211" s="17" t="s">
        <v>4</v>
      </c>
    </row>
    <row r="212">
      <c r="A212" s="17" t="s">
        <v>3432</v>
      </c>
      <c r="B212" s="17">
        <v>211.0</v>
      </c>
      <c r="C212" s="17" t="s">
        <v>3646</v>
      </c>
      <c r="D212" s="17" t="s">
        <v>458</v>
      </c>
      <c r="E212" s="17" t="s">
        <v>22</v>
      </c>
      <c r="F212" s="17" t="s">
        <v>3638</v>
      </c>
      <c r="G212" s="17" t="s">
        <v>500</v>
      </c>
      <c r="H212" s="17" t="s">
        <v>1034</v>
      </c>
      <c r="I212" s="17" t="s">
        <v>63</v>
      </c>
      <c r="J212" s="17" t="s">
        <v>37</v>
      </c>
      <c r="K212" s="17" t="s">
        <v>1206</v>
      </c>
      <c r="M212" s="17" t="s">
        <v>4</v>
      </c>
    </row>
    <row r="213">
      <c r="A213" s="17" t="s">
        <v>3432</v>
      </c>
      <c r="B213" s="17">
        <v>212.0</v>
      </c>
      <c r="C213" s="17" t="s">
        <v>3647</v>
      </c>
      <c r="D213" s="17" t="s">
        <v>460</v>
      </c>
      <c r="E213" s="17" t="s">
        <v>22</v>
      </c>
      <c r="F213" s="17" t="s">
        <v>3638</v>
      </c>
      <c r="G213" s="17" t="s">
        <v>500</v>
      </c>
      <c r="H213" s="17" t="s">
        <v>1034</v>
      </c>
      <c r="I213" s="17" t="s">
        <v>63</v>
      </c>
      <c r="J213" s="17" t="s">
        <v>37</v>
      </c>
      <c r="K213" s="17" t="s">
        <v>1206</v>
      </c>
      <c r="M213" s="17" t="s">
        <v>4</v>
      </c>
    </row>
    <row r="214">
      <c r="A214" s="17" t="s">
        <v>3432</v>
      </c>
      <c r="B214" s="17">
        <v>213.0</v>
      </c>
      <c r="C214" s="17" t="s">
        <v>3648</v>
      </c>
      <c r="D214" s="17" t="s">
        <v>462</v>
      </c>
      <c r="E214" s="17" t="s">
        <v>22</v>
      </c>
      <c r="F214" s="17" t="s">
        <v>3638</v>
      </c>
      <c r="G214" s="17" t="s">
        <v>500</v>
      </c>
      <c r="H214" s="17" t="s">
        <v>1034</v>
      </c>
      <c r="I214" s="17" t="s">
        <v>63</v>
      </c>
      <c r="J214" s="17" t="s">
        <v>37</v>
      </c>
      <c r="K214" s="17" t="s">
        <v>1206</v>
      </c>
      <c r="M214" s="17" t="s">
        <v>4</v>
      </c>
    </row>
    <row r="215">
      <c r="A215" s="17" t="s">
        <v>3432</v>
      </c>
      <c r="B215" s="17">
        <v>214.0</v>
      </c>
      <c r="C215" s="17" t="s">
        <v>3649</v>
      </c>
      <c r="D215" s="17" t="s">
        <v>464</v>
      </c>
      <c r="E215" s="17" t="s">
        <v>22</v>
      </c>
      <c r="F215" s="17" t="s">
        <v>3638</v>
      </c>
      <c r="G215" s="17" t="s">
        <v>500</v>
      </c>
      <c r="H215" s="17" t="s">
        <v>1034</v>
      </c>
      <c r="I215" s="17" t="s">
        <v>63</v>
      </c>
      <c r="J215" s="17" t="s">
        <v>37</v>
      </c>
      <c r="K215" s="17" t="s">
        <v>1206</v>
      </c>
      <c r="M215" s="17" t="s">
        <v>4</v>
      </c>
    </row>
    <row r="216">
      <c r="A216" s="17" t="s">
        <v>3432</v>
      </c>
      <c r="B216" s="17">
        <v>215.0</v>
      </c>
      <c r="C216" s="17" t="s">
        <v>3650</v>
      </c>
      <c r="D216" s="17" t="s">
        <v>466</v>
      </c>
      <c r="E216" s="17" t="s">
        <v>22</v>
      </c>
      <c r="F216" s="17" t="s">
        <v>3638</v>
      </c>
      <c r="G216" s="17" t="s">
        <v>500</v>
      </c>
      <c r="H216" s="17" t="s">
        <v>1034</v>
      </c>
      <c r="I216" s="17" t="s">
        <v>63</v>
      </c>
      <c r="J216" s="17" t="s">
        <v>37</v>
      </c>
      <c r="K216" s="17" t="s">
        <v>1206</v>
      </c>
      <c r="M216" s="17" t="s">
        <v>4</v>
      </c>
    </row>
    <row r="217">
      <c r="A217" s="17" t="s">
        <v>3432</v>
      </c>
      <c r="B217" s="17">
        <v>216.0</v>
      </c>
      <c r="C217" s="17" t="s">
        <v>3651</v>
      </c>
      <c r="D217" s="17" t="s">
        <v>468</v>
      </c>
      <c r="E217" s="17" t="s">
        <v>22</v>
      </c>
      <c r="F217" s="17" t="s">
        <v>3638</v>
      </c>
      <c r="G217" s="17" t="s">
        <v>500</v>
      </c>
      <c r="H217" s="17" t="s">
        <v>1034</v>
      </c>
      <c r="I217" s="17" t="s">
        <v>63</v>
      </c>
      <c r="J217" s="17" t="s">
        <v>37</v>
      </c>
      <c r="K217" s="17" t="s">
        <v>1206</v>
      </c>
      <c r="M217" s="17" t="s">
        <v>4</v>
      </c>
    </row>
    <row r="218">
      <c r="A218" s="17" t="s">
        <v>3432</v>
      </c>
      <c r="B218" s="17">
        <v>217.0</v>
      </c>
      <c r="C218" s="17" t="s">
        <v>3652</v>
      </c>
      <c r="D218" s="17" t="s">
        <v>470</v>
      </c>
      <c r="E218" s="17" t="s">
        <v>22</v>
      </c>
      <c r="F218" s="17" t="s">
        <v>3638</v>
      </c>
      <c r="G218" s="17" t="s">
        <v>500</v>
      </c>
      <c r="H218" s="17" t="s">
        <v>1034</v>
      </c>
      <c r="I218" s="17" t="s">
        <v>63</v>
      </c>
      <c r="J218" s="17" t="s">
        <v>37</v>
      </c>
      <c r="K218" s="17" t="s">
        <v>1206</v>
      </c>
      <c r="M218" s="17" t="s">
        <v>4</v>
      </c>
    </row>
    <row r="219">
      <c r="A219" s="17" t="s">
        <v>3432</v>
      </c>
      <c r="B219" s="17">
        <v>218.0</v>
      </c>
      <c r="C219" s="17" t="s">
        <v>3653</v>
      </c>
      <c r="D219" s="17" t="s">
        <v>472</v>
      </c>
      <c r="E219" s="17" t="s">
        <v>22</v>
      </c>
      <c r="F219" s="17" t="s">
        <v>3638</v>
      </c>
      <c r="G219" s="17" t="s">
        <v>500</v>
      </c>
      <c r="H219" s="17" t="s">
        <v>1034</v>
      </c>
      <c r="I219" s="17" t="s">
        <v>63</v>
      </c>
      <c r="J219" s="17" t="s">
        <v>37</v>
      </c>
      <c r="K219" s="17" t="s">
        <v>1206</v>
      </c>
      <c r="M219" s="17" t="s">
        <v>4</v>
      </c>
    </row>
    <row r="220">
      <c r="A220" s="17" t="s">
        <v>3432</v>
      </c>
      <c r="B220" s="17">
        <v>219.0</v>
      </c>
      <c r="C220" s="17" t="s">
        <v>3654</v>
      </c>
      <c r="D220" s="17" t="s">
        <v>474</v>
      </c>
      <c r="E220" s="17" t="s">
        <v>22</v>
      </c>
      <c r="F220" s="17" t="s">
        <v>3638</v>
      </c>
      <c r="G220" s="17" t="s">
        <v>500</v>
      </c>
      <c r="H220" s="17" t="s">
        <v>1034</v>
      </c>
      <c r="I220" s="17" t="s">
        <v>63</v>
      </c>
      <c r="J220" s="17" t="s">
        <v>37</v>
      </c>
      <c r="K220" s="17" t="s">
        <v>1206</v>
      </c>
      <c r="M220" s="17" t="s">
        <v>4</v>
      </c>
    </row>
    <row r="221">
      <c r="A221" s="17" t="s">
        <v>3432</v>
      </c>
      <c r="B221" s="17">
        <v>220.0</v>
      </c>
      <c r="C221" s="17" t="s">
        <v>3655</v>
      </c>
      <c r="D221" s="17" t="s">
        <v>476</v>
      </c>
      <c r="E221" s="17" t="s">
        <v>22</v>
      </c>
      <c r="F221" s="17" t="s">
        <v>3638</v>
      </c>
      <c r="G221" s="17" t="s">
        <v>500</v>
      </c>
      <c r="H221" s="17" t="s">
        <v>1034</v>
      </c>
      <c r="I221" s="17" t="s">
        <v>63</v>
      </c>
      <c r="J221" s="17" t="s">
        <v>37</v>
      </c>
      <c r="K221" s="17" t="s">
        <v>1206</v>
      </c>
      <c r="M221" s="17" t="s">
        <v>4</v>
      </c>
    </row>
    <row r="222">
      <c r="A222" s="17" t="s">
        <v>3432</v>
      </c>
      <c r="B222" s="17">
        <v>221.0</v>
      </c>
      <c r="C222" s="17" t="s">
        <v>3656</v>
      </c>
      <c r="D222" s="17" t="s">
        <v>478</v>
      </c>
      <c r="E222" s="17" t="s">
        <v>22</v>
      </c>
      <c r="F222" s="17" t="s">
        <v>3638</v>
      </c>
      <c r="G222" s="17" t="s">
        <v>500</v>
      </c>
      <c r="H222" s="17" t="s">
        <v>1034</v>
      </c>
      <c r="I222" s="17" t="s">
        <v>63</v>
      </c>
      <c r="J222" s="17" t="s">
        <v>37</v>
      </c>
      <c r="K222" s="17" t="s">
        <v>1206</v>
      </c>
      <c r="M222" s="17" t="s">
        <v>4</v>
      </c>
    </row>
    <row r="223">
      <c r="A223" s="17" t="s">
        <v>3432</v>
      </c>
      <c r="B223" s="17">
        <v>222.0</v>
      </c>
      <c r="C223" s="17" t="s">
        <v>3657</v>
      </c>
      <c r="D223" s="17" t="s">
        <v>480</v>
      </c>
      <c r="E223" s="17" t="s">
        <v>22</v>
      </c>
      <c r="F223" s="17" t="s">
        <v>3638</v>
      </c>
      <c r="G223" s="17" t="s">
        <v>500</v>
      </c>
      <c r="H223" s="17" t="s">
        <v>1034</v>
      </c>
      <c r="I223" s="17" t="s">
        <v>63</v>
      </c>
      <c r="J223" s="17" t="s">
        <v>37</v>
      </c>
      <c r="K223" s="17" t="s">
        <v>1206</v>
      </c>
      <c r="M223" s="17" t="s">
        <v>4</v>
      </c>
    </row>
    <row r="224">
      <c r="A224" s="17" t="s">
        <v>3432</v>
      </c>
      <c r="B224" s="17">
        <v>223.0</v>
      </c>
      <c r="C224" s="17" t="s">
        <v>3658</v>
      </c>
      <c r="D224" s="17" t="s">
        <v>482</v>
      </c>
      <c r="E224" s="17" t="s">
        <v>22</v>
      </c>
      <c r="F224" s="17" t="s">
        <v>3638</v>
      </c>
      <c r="G224" s="17" t="s">
        <v>500</v>
      </c>
      <c r="H224" s="17" t="s">
        <v>1034</v>
      </c>
      <c r="I224" s="17" t="s">
        <v>63</v>
      </c>
      <c r="J224" s="17" t="s">
        <v>37</v>
      </c>
      <c r="K224" s="17" t="s">
        <v>1206</v>
      </c>
      <c r="M224" s="17" t="s">
        <v>4</v>
      </c>
    </row>
    <row r="225">
      <c r="A225" s="17" t="s">
        <v>3432</v>
      </c>
      <c r="B225" s="17">
        <v>224.0</v>
      </c>
      <c r="C225" s="17" t="s">
        <v>3659</v>
      </c>
      <c r="D225" s="17" t="s">
        <v>484</v>
      </c>
      <c r="E225" s="17" t="s">
        <v>22</v>
      </c>
      <c r="F225" s="17" t="s">
        <v>3638</v>
      </c>
      <c r="G225" s="17" t="s">
        <v>500</v>
      </c>
      <c r="H225" s="17" t="s">
        <v>1034</v>
      </c>
      <c r="I225" s="17" t="s">
        <v>63</v>
      </c>
      <c r="J225" s="17" t="s">
        <v>37</v>
      </c>
      <c r="K225" s="17" t="s">
        <v>1206</v>
      </c>
      <c r="M225" s="17" t="s">
        <v>4</v>
      </c>
    </row>
    <row r="226">
      <c r="A226" s="17" t="s">
        <v>3432</v>
      </c>
      <c r="B226" s="17">
        <v>225.0</v>
      </c>
      <c r="C226" s="17" t="s">
        <v>3660</v>
      </c>
      <c r="D226" s="17" t="s">
        <v>486</v>
      </c>
      <c r="E226" s="17" t="s">
        <v>22</v>
      </c>
      <c r="F226" s="17" t="s">
        <v>3638</v>
      </c>
      <c r="G226" s="17" t="s">
        <v>500</v>
      </c>
      <c r="H226" s="17" t="s">
        <v>1034</v>
      </c>
      <c r="I226" s="17" t="s">
        <v>63</v>
      </c>
      <c r="J226" s="17" t="s">
        <v>37</v>
      </c>
      <c r="K226" s="17" t="s">
        <v>1206</v>
      </c>
      <c r="M226" s="17" t="s">
        <v>4</v>
      </c>
    </row>
    <row r="227">
      <c r="A227" s="17" t="s">
        <v>3432</v>
      </c>
      <c r="B227" s="17">
        <v>226.0</v>
      </c>
      <c r="C227" s="17" t="s">
        <v>3661</v>
      </c>
      <c r="D227" s="17" t="s">
        <v>488</v>
      </c>
      <c r="E227" s="17" t="s">
        <v>22</v>
      </c>
      <c r="F227" s="17" t="s">
        <v>3638</v>
      </c>
      <c r="G227" s="17" t="s">
        <v>500</v>
      </c>
      <c r="H227" s="17" t="s">
        <v>1034</v>
      </c>
      <c r="I227" s="17" t="s">
        <v>63</v>
      </c>
      <c r="J227" s="17" t="s">
        <v>37</v>
      </c>
      <c r="K227" s="17" t="s">
        <v>1206</v>
      </c>
      <c r="M227" s="17" t="s">
        <v>4</v>
      </c>
    </row>
    <row r="228">
      <c r="A228" s="17" t="s">
        <v>3432</v>
      </c>
      <c r="B228" s="17">
        <v>227.0</v>
      </c>
      <c r="C228" s="17" t="s">
        <v>3662</v>
      </c>
      <c r="D228" s="17" t="s">
        <v>490</v>
      </c>
      <c r="E228" s="17" t="s">
        <v>22</v>
      </c>
      <c r="F228" s="17" t="s">
        <v>3638</v>
      </c>
      <c r="G228" s="17" t="s">
        <v>500</v>
      </c>
      <c r="H228" s="17" t="s">
        <v>1034</v>
      </c>
      <c r="I228" s="17" t="s">
        <v>63</v>
      </c>
      <c r="J228" s="17" t="s">
        <v>37</v>
      </c>
      <c r="K228" s="17" t="s">
        <v>1206</v>
      </c>
      <c r="M228" s="17" t="s">
        <v>4</v>
      </c>
    </row>
    <row r="229">
      <c r="A229" s="17" t="s">
        <v>3432</v>
      </c>
      <c r="B229" s="17">
        <v>228.0</v>
      </c>
      <c r="C229" s="17" t="s">
        <v>3663</v>
      </c>
      <c r="D229" s="17" t="s">
        <v>492</v>
      </c>
      <c r="E229" s="17" t="s">
        <v>22</v>
      </c>
      <c r="F229" s="17" t="s">
        <v>3638</v>
      </c>
      <c r="G229" s="17" t="s">
        <v>500</v>
      </c>
      <c r="H229" s="17" t="s">
        <v>1034</v>
      </c>
      <c r="I229" s="17" t="s">
        <v>63</v>
      </c>
      <c r="J229" s="17" t="s">
        <v>37</v>
      </c>
      <c r="K229" s="17" t="s">
        <v>1206</v>
      </c>
      <c r="M229" s="17" t="s">
        <v>4</v>
      </c>
    </row>
    <row r="230">
      <c r="A230" s="17" t="s">
        <v>3432</v>
      </c>
      <c r="B230" s="17">
        <v>229.0</v>
      </c>
      <c r="C230" s="17" t="s">
        <v>3664</v>
      </c>
      <c r="D230" s="17" t="s">
        <v>494</v>
      </c>
      <c r="E230" s="17" t="s">
        <v>22</v>
      </c>
      <c r="F230" s="17" t="s">
        <v>3638</v>
      </c>
      <c r="G230" s="17" t="s">
        <v>500</v>
      </c>
      <c r="H230" s="17" t="s">
        <v>1034</v>
      </c>
      <c r="I230" s="17" t="s">
        <v>63</v>
      </c>
      <c r="J230" s="17" t="s">
        <v>37</v>
      </c>
      <c r="K230" s="17" t="s">
        <v>1206</v>
      </c>
      <c r="M230" s="17" t="s">
        <v>4</v>
      </c>
    </row>
    <row r="231">
      <c r="A231" s="17" t="s">
        <v>3432</v>
      </c>
      <c r="B231" s="17">
        <v>230.0</v>
      </c>
      <c r="C231" s="17" t="s">
        <v>3665</v>
      </c>
      <c r="D231" s="17" t="s">
        <v>496</v>
      </c>
      <c r="E231" s="17" t="s">
        <v>22</v>
      </c>
      <c r="F231" s="17" t="s">
        <v>3638</v>
      </c>
      <c r="G231" s="17" t="s">
        <v>500</v>
      </c>
      <c r="H231" s="17" t="s">
        <v>1034</v>
      </c>
      <c r="I231" s="17" t="s">
        <v>63</v>
      </c>
      <c r="J231" s="17" t="s">
        <v>37</v>
      </c>
      <c r="K231" s="17" t="s">
        <v>1206</v>
      </c>
      <c r="M231" s="17" t="s">
        <v>4</v>
      </c>
    </row>
    <row r="232">
      <c r="A232" s="17" t="s">
        <v>3432</v>
      </c>
      <c r="B232" s="17">
        <v>231.0</v>
      </c>
      <c r="C232" s="17" t="s">
        <v>3666</v>
      </c>
      <c r="D232" s="17" t="s">
        <v>498</v>
      </c>
      <c r="E232" s="17" t="s">
        <v>22</v>
      </c>
      <c r="F232" s="17" t="s">
        <v>3638</v>
      </c>
      <c r="G232" s="17" t="s">
        <v>500</v>
      </c>
      <c r="H232" s="17" t="s">
        <v>1034</v>
      </c>
      <c r="I232" s="17" t="s">
        <v>63</v>
      </c>
      <c r="J232" s="17" t="s">
        <v>37</v>
      </c>
      <c r="K232" s="17" t="s">
        <v>1206</v>
      </c>
      <c r="M232" s="17" t="s">
        <v>4</v>
      </c>
    </row>
    <row r="233">
      <c r="A233" s="17" t="s">
        <v>3432</v>
      </c>
      <c r="B233" s="17">
        <v>232.0</v>
      </c>
      <c r="C233" s="17" t="s">
        <v>3667</v>
      </c>
      <c r="D233" s="17" t="s">
        <v>505</v>
      </c>
      <c r="E233" s="17" t="s">
        <v>22</v>
      </c>
      <c r="F233" s="17" t="s">
        <v>3638</v>
      </c>
      <c r="G233" s="17" t="s">
        <v>500</v>
      </c>
      <c r="H233" s="17" t="s">
        <v>1034</v>
      </c>
      <c r="I233" s="17" t="s">
        <v>63</v>
      </c>
      <c r="J233" s="17" t="s">
        <v>37</v>
      </c>
      <c r="K233" s="17" t="s">
        <v>1206</v>
      </c>
      <c r="M233" s="17" t="s">
        <v>4</v>
      </c>
    </row>
    <row r="234">
      <c r="A234" s="17" t="s">
        <v>3432</v>
      </c>
      <c r="B234" s="17">
        <v>233.0</v>
      </c>
      <c r="C234" s="17" t="s">
        <v>3668</v>
      </c>
      <c r="D234" s="17" t="s">
        <v>507</v>
      </c>
      <c r="E234" s="17" t="s">
        <v>22</v>
      </c>
      <c r="F234" s="17" t="s">
        <v>3638</v>
      </c>
      <c r="G234" s="17" t="s">
        <v>500</v>
      </c>
      <c r="H234" s="17" t="s">
        <v>1034</v>
      </c>
      <c r="I234" s="17" t="s">
        <v>63</v>
      </c>
      <c r="J234" s="17" t="s">
        <v>37</v>
      </c>
      <c r="K234" s="17" t="s">
        <v>1206</v>
      </c>
      <c r="M234" s="17" t="s">
        <v>4</v>
      </c>
    </row>
    <row r="235">
      <c r="A235" s="17" t="s">
        <v>3432</v>
      </c>
      <c r="B235" s="17">
        <v>234.0</v>
      </c>
      <c r="C235" s="17" t="s">
        <v>3669</v>
      </c>
      <c r="D235" s="17" t="s">
        <v>509</v>
      </c>
      <c r="E235" s="17" t="s">
        <v>22</v>
      </c>
      <c r="F235" s="17" t="s">
        <v>3638</v>
      </c>
      <c r="G235" s="17" t="s">
        <v>500</v>
      </c>
      <c r="H235" s="17" t="s">
        <v>1034</v>
      </c>
      <c r="I235" s="17" t="s">
        <v>63</v>
      </c>
      <c r="J235" s="17" t="s">
        <v>37</v>
      </c>
      <c r="K235" s="17" t="s">
        <v>1206</v>
      </c>
      <c r="M235" s="17" t="s">
        <v>4</v>
      </c>
    </row>
    <row r="236">
      <c r="A236" s="17" t="s">
        <v>3432</v>
      </c>
      <c r="B236" s="17">
        <v>235.0</v>
      </c>
      <c r="C236" s="17" t="s">
        <v>3670</v>
      </c>
      <c r="D236" s="17" t="s">
        <v>511</v>
      </c>
      <c r="E236" s="17" t="s">
        <v>22</v>
      </c>
      <c r="F236" s="17" t="s">
        <v>3638</v>
      </c>
      <c r="G236" s="17" t="s">
        <v>500</v>
      </c>
      <c r="H236" s="17" t="s">
        <v>1034</v>
      </c>
      <c r="I236" s="17" t="s">
        <v>63</v>
      </c>
      <c r="J236" s="17" t="s">
        <v>37</v>
      </c>
      <c r="K236" s="17" t="s">
        <v>1206</v>
      </c>
      <c r="M236" s="17" t="s">
        <v>4</v>
      </c>
    </row>
    <row r="237">
      <c r="A237" s="17" t="s">
        <v>3432</v>
      </c>
      <c r="B237" s="17">
        <v>236.0</v>
      </c>
      <c r="C237" s="17" t="s">
        <v>3671</v>
      </c>
      <c r="D237" s="17" t="s">
        <v>513</v>
      </c>
      <c r="E237" s="17" t="s">
        <v>22</v>
      </c>
      <c r="F237" s="17" t="s">
        <v>3638</v>
      </c>
      <c r="G237" s="17" t="s">
        <v>500</v>
      </c>
      <c r="H237" s="17" t="s">
        <v>1034</v>
      </c>
      <c r="I237" s="17" t="s">
        <v>63</v>
      </c>
      <c r="J237" s="17" t="s">
        <v>37</v>
      </c>
      <c r="K237" s="17" t="s">
        <v>1206</v>
      </c>
      <c r="M237" s="17" t="s">
        <v>4</v>
      </c>
    </row>
    <row r="238">
      <c r="A238" s="17" t="s">
        <v>3432</v>
      </c>
      <c r="B238" s="17">
        <v>237.0</v>
      </c>
      <c r="C238" s="17" t="s">
        <v>3672</v>
      </c>
      <c r="D238" s="17" t="s">
        <v>515</v>
      </c>
      <c r="E238" s="17" t="s">
        <v>22</v>
      </c>
      <c r="F238" s="17" t="s">
        <v>3638</v>
      </c>
      <c r="G238" s="17" t="s">
        <v>500</v>
      </c>
      <c r="H238" s="17" t="s">
        <v>1034</v>
      </c>
      <c r="I238" s="17" t="s">
        <v>63</v>
      </c>
      <c r="J238" s="17" t="s">
        <v>37</v>
      </c>
      <c r="K238" s="17" t="s">
        <v>1206</v>
      </c>
      <c r="M238" s="17" t="s">
        <v>4</v>
      </c>
    </row>
    <row r="239">
      <c r="A239" s="17" t="s">
        <v>3432</v>
      </c>
      <c r="B239" s="17">
        <v>238.0</v>
      </c>
      <c r="C239" s="17" t="s">
        <v>3673</v>
      </c>
      <c r="D239" s="17" t="s">
        <v>517</v>
      </c>
      <c r="E239" s="17" t="s">
        <v>22</v>
      </c>
      <c r="F239" s="17" t="s">
        <v>3638</v>
      </c>
      <c r="G239" s="17" t="s">
        <v>500</v>
      </c>
      <c r="H239" s="17" t="s">
        <v>1034</v>
      </c>
      <c r="I239" s="17" t="s">
        <v>63</v>
      </c>
      <c r="J239" s="17" t="s">
        <v>37</v>
      </c>
      <c r="K239" s="17" t="s">
        <v>1206</v>
      </c>
      <c r="M239" s="17" t="s">
        <v>4</v>
      </c>
    </row>
    <row r="240">
      <c r="A240" s="17" t="s">
        <v>3432</v>
      </c>
      <c r="B240" s="17">
        <v>239.0</v>
      </c>
      <c r="C240" s="17" t="s">
        <v>3674</v>
      </c>
      <c r="D240" s="17" t="s">
        <v>519</v>
      </c>
      <c r="E240" s="17" t="s">
        <v>22</v>
      </c>
      <c r="F240" s="17" t="s">
        <v>3638</v>
      </c>
      <c r="G240" s="17" t="s">
        <v>500</v>
      </c>
      <c r="H240" s="17" t="s">
        <v>1034</v>
      </c>
      <c r="I240" s="17" t="s">
        <v>63</v>
      </c>
      <c r="J240" s="17" t="s">
        <v>37</v>
      </c>
      <c r="K240" s="17" t="s">
        <v>1206</v>
      </c>
      <c r="M240" s="17" t="s">
        <v>4</v>
      </c>
    </row>
    <row r="241">
      <c r="A241" s="17" t="s">
        <v>3432</v>
      </c>
      <c r="B241" s="17">
        <v>240.0</v>
      </c>
      <c r="C241" s="17" t="s">
        <v>3675</v>
      </c>
      <c r="D241" s="17" t="s">
        <v>521</v>
      </c>
      <c r="E241" s="17" t="s">
        <v>22</v>
      </c>
      <c r="F241" s="17" t="s">
        <v>3638</v>
      </c>
      <c r="G241" s="17" t="s">
        <v>500</v>
      </c>
      <c r="H241" s="17" t="s">
        <v>1034</v>
      </c>
      <c r="I241" s="17" t="s">
        <v>63</v>
      </c>
      <c r="J241" s="17" t="s">
        <v>37</v>
      </c>
      <c r="K241" s="17" t="s">
        <v>1206</v>
      </c>
      <c r="M241" s="17" t="s">
        <v>4</v>
      </c>
    </row>
    <row r="242">
      <c r="A242" s="17" t="s">
        <v>3432</v>
      </c>
      <c r="B242" s="17">
        <v>241.0</v>
      </c>
      <c r="C242" s="17" t="s">
        <v>3676</v>
      </c>
      <c r="D242" s="17" t="s">
        <v>523</v>
      </c>
      <c r="E242" s="17" t="s">
        <v>22</v>
      </c>
      <c r="F242" s="17" t="s">
        <v>3638</v>
      </c>
      <c r="G242" s="17" t="s">
        <v>500</v>
      </c>
      <c r="H242" s="17" t="s">
        <v>1034</v>
      </c>
      <c r="I242" s="17" t="s">
        <v>63</v>
      </c>
      <c r="J242" s="17" t="s">
        <v>37</v>
      </c>
      <c r="K242" s="17" t="s">
        <v>1206</v>
      </c>
      <c r="M242" s="17" t="s">
        <v>4</v>
      </c>
    </row>
    <row r="243">
      <c r="A243" s="17" t="s">
        <v>3432</v>
      </c>
      <c r="B243" s="17">
        <v>242.0</v>
      </c>
      <c r="C243" s="17" t="s">
        <v>3677</v>
      </c>
      <c r="D243" s="17" t="s">
        <v>526</v>
      </c>
      <c r="E243" s="17" t="s">
        <v>22</v>
      </c>
      <c r="F243" s="17" t="s">
        <v>3638</v>
      </c>
      <c r="G243" s="17" t="s">
        <v>500</v>
      </c>
      <c r="H243" s="17" t="s">
        <v>1034</v>
      </c>
      <c r="I243" s="17" t="s">
        <v>63</v>
      </c>
      <c r="J243" s="17" t="s">
        <v>37</v>
      </c>
      <c r="K243" s="17" t="s">
        <v>1206</v>
      </c>
      <c r="M243" s="17" t="s">
        <v>4</v>
      </c>
    </row>
    <row r="244">
      <c r="A244" s="17" t="s">
        <v>3432</v>
      </c>
      <c r="B244" s="17">
        <v>243.0</v>
      </c>
      <c r="C244" s="17" t="s">
        <v>3678</v>
      </c>
      <c r="D244" s="17" t="s">
        <v>528</v>
      </c>
      <c r="E244" s="17" t="s">
        <v>22</v>
      </c>
      <c r="F244" s="17" t="s">
        <v>3638</v>
      </c>
      <c r="G244" s="17" t="s">
        <v>500</v>
      </c>
      <c r="H244" s="17" t="s">
        <v>1034</v>
      </c>
      <c r="I244" s="17" t="s">
        <v>63</v>
      </c>
      <c r="J244" s="17" t="s">
        <v>37</v>
      </c>
      <c r="K244" s="17" t="s">
        <v>1206</v>
      </c>
      <c r="M244" s="17" t="s">
        <v>4</v>
      </c>
    </row>
    <row r="245">
      <c r="A245" s="17" t="s">
        <v>3432</v>
      </c>
      <c r="B245" s="17">
        <v>244.0</v>
      </c>
      <c r="C245" s="17" t="s">
        <v>3679</v>
      </c>
      <c r="D245" s="17" t="s">
        <v>530</v>
      </c>
      <c r="E245" s="17" t="s">
        <v>22</v>
      </c>
      <c r="F245" s="17" t="s">
        <v>3638</v>
      </c>
      <c r="G245" s="17" t="s">
        <v>500</v>
      </c>
      <c r="H245" s="17" t="s">
        <v>1034</v>
      </c>
      <c r="I245" s="17" t="s">
        <v>63</v>
      </c>
      <c r="J245" s="17" t="s">
        <v>37</v>
      </c>
      <c r="K245" s="17" t="s">
        <v>1206</v>
      </c>
      <c r="M245" s="17" t="s">
        <v>4</v>
      </c>
    </row>
    <row r="246">
      <c r="A246" s="17" t="s">
        <v>3432</v>
      </c>
      <c r="B246" s="17">
        <v>245.0</v>
      </c>
      <c r="C246" s="17" t="s">
        <v>3680</v>
      </c>
      <c r="D246" s="17" t="s">
        <v>532</v>
      </c>
      <c r="E246" s="17" t="s">
        <v>22</v>
      </c>
      <c r="F246" s="17" t="s">
        <v>3638</v>
      </c>
      <c r="G246" s="17" t="s">
        <v>500</v>
      </c>
      <c r="H246" s="17" t="s">
        <v>1034</v>
      </c>
      <c r="I246" s="17" t="s">
        <v>63</v>
      </c>
      <c r="J246" s="17" t="s">
        <v>37</v>
      </c>
      <c r="K246" s="17" t="s">
        <v>1206</v>
      </c>
      <c r="M246" s="17" t="s">
        <v>4</v>
      </c>
    </row>
    <row r="247">
      <c r="A247" s="17" t="s">
        <v>3432</v>
      </c>
      <c r="B247" s="17">
        <v>246.0</v>
      </c>
      <c r="C247" s="17" t="s">
        <v>3681</v>
      </c>
      <c r="D247" s="17" t="s">
        <v>534</v>
      </c>
      <c r="E247" s="17" t="s">
        <v>22</v>
      </c>
      <c r="F247" s="17" t="s">
        <v>3638</v>
      </c>
      <c r="G247" s="17" t="s">
        <v>500</v>
      </c>
      <c r="H247" s="17" t="s">
        <v>1034</v>
      </c>
      <c r="I247" s="17" t="s">
        <v>63</v>
      </c>
      <c r="J247" s="17" t="s">
        <v>37</v>
      </c>
      <c r="K247" s="17" t="s">
        <v>1206</v>
      </c>
      <c r="M247" s="17" t="s">
        <v>4</v>
      </c>
    </row>
    <row r="248">
      <c r="A248" s="17" t="s">
        <v>3432</v>
      </c>
      <c r="B248" s="17">
        <v>247.0</v>
      </c>
      <c r="C248" s="17" t="s">
        <v>3682</v>
      </c>
      <c r="D248" s="17" t="s">
        <v>536</v>
      </c>
      <c r="E248" s="17" t="s">
        <v>22</v>
      </c>
      <c r="F248" s="17" t="s">
        <v>3638</v>
      </c>
      <c r="G248" s="17" t="s">
        <v>500</v>
      </c>
      <c r="H248" s="17" t="s">
        <v>1034</v>
      </c>
      <c r="I248" s="17" t="s">
        <v>63</v>
      </c>
      <c r="J248" s="17" t="s">
        <v>37</v>
      </c>
      <c r="K248" s="17" t="s">
        <v>1206</v>
      </c>
      <c r="M248" s="17" t="s">
        <v>4</v>
      </c>
    </row>
    <row r="249">
      <c r="A249" s="17" t="s">
        <v>3432</v>
      </c>
      <c r="B249" s="17">
        <v>248.0</v>
      </c>
      <c r="C249" s="17" t="s">
        <v>3683</v>
      </c>
      <c r="D249" s="17" t="s">
        <v>538</v>
      </c>
      <c r="E249" s="17" t="s">
        <v>22</v>
      </c>
      <c r="F249" s="17" t="s">
        <v>3638</v>
      </c>
      <c r="G249" s="17" t="s">
        <v>500</v>
      </c>
      <c r="H249" s="17" t="s">
        <v>1034</v>
      </c>
      <c r="I249" s="17" t="s">
        <v>63</v>
      </c>
      <c r="J249" s="17" t="s">
        <v>37</v>
      </c>
      <c r="K249" s="17" t="s">
        <v>1206</v>
      </c>
      <c r="M249" s="17" t="s">
        <v>4</v>
      </c>
    </row>
    <row r="250">
      <c r="A250" s="17" t="s">
        <v>3432</v>
      </c>
      <c r="B250" s="17">
        <v>249.0</v>
      </c>
      <c r="C250" s="17" t="s">
        <v>3684</v>
      </c>
      <c r="D250" s="17" t="s">
        <v>540</v>
      </c>
      <c r="E250" s="17" t="s">
        <v>22</v>
      </c>
      <c r="F250" s="17" t="s">
        <v>3638</v>
      </c>
      <c r="G250" s="17" t="s">
        <v>500</v>
      </c>
      <c r="H250" s="17" t="s">
        <v>1034</v>
      </c>
      <c r="I250" s="17" t="s">
        <v>63</v>
      </c>
      <c r="J250" s="17" t="s">
        <v>37</v>
      </c>
      <c r="K250" s="17" t="s">
        <v>1206</v>
      </c>
      <c r="M250" s="17" t="s">
        <v>4</v>
      </c>
    </row>
    <row r="251">
      <c r="A251" s="17" t="s">
        <v>3432</v>
      </c>
      <c r="B251" s="17">
        <v>250.0</v>
      </c>
      <c r="C251" s="17" t="s">
        <v>3685</v>
      </c>
      <c r="D251" s="17" t="s">
        <v>542</v>
      </c>
      <c r="E251" s="17" t="s">
        <v>22</v>
      </c>
      <c r="F251" s="17" t="s">
        <v>3638</v>
      </c>
      <c r="G251" s="17" t="s">
        <v>500</v>
      </c>
      <c r="H251" s="17" t="s">
        <v>1034</v>
      </c>
      <c r="I251" s="17" t="s">
        <v>63</v>
      </c>
      <c r="J251" s="17" t="s">
        <v>37</v>
      </c>
      <c r="K251" s="17" t="s">
        <v>1206</v>
      </c>
      <c r="M251" s="17" t="s">
        <v>4</v>
      </c>
    </row>
    <row r="252">
      <c r="A252" s="17" t="s">
        <v>3432</v>
      </c>
      <c r="B252" s="17">
        <v>251.0</v>
      </c>
      <c r="C252" s="17" t="s">
        <v>3686</v>
      </c>
      <c r="D252" s="17" t="s">
        <v>544</v>
      </c>
      <c r="E252" s="17" t="s">
        <v>22</v>
      </c>
      <c r="F252" s="17" t="s">
        <v>3638</v>
      </c>
      <c r="G252" s="17" t="s">
        <v>500</v>
      </c>
      <c r="H252" s="17" t="s">
        <v>1034</v>
      </c>
      <c r="I252" s="17" t="s">
        <v>63</v>
      </c>
      <c r="J252" s="17" t="s">
        <v>37</v>
      </c>
      <c r="K252" s="17" t="s">
        <v>1206</v>
      </c>
      <c r="M252" s="17" t="s">
        <v>4</v>
      </c>
    </row>
    <row r="253">
      <c r="A253" s="17" t="s">
        <v>3432</v>
      </c>
      <c r="B253" s="17">
        <v>252.0</v>
      </c>
      <c r="C253" s="17" t="s">
        <v>3687</v>
      </c>
      <c r="D253" s="17" t="s">
        <v>546</v>
      </c>
      <c r="E253" s="17" t="s">
        <v>22</v>
      </c>
      <c r="F253" s="17" t="s">
        <v>3638</v>
      </c>
      <c r="G253" s="17" t="s">
        <v>500</v>
      </c>
      <c r="H253" s="17" t="s">
        <v>1034</v>
      </c>
      <c r="I253" s="17" t="s">
        <v>63</v>
      </c>
      <c r="J253" s="17" t="s">
        <v>37</v>
      </c>
      <c r="K253" s="17" t="s">
        <v>1206</v>
      </c>
      <c r="M253" s="17" t="s">
        <v>4</v>
      </c>
    </row>
    <row r="254">
      <c r="A254" s="17" t="s">
        <v>3432</v>
      </c>
      <c r="B254" s="17">
        <v>253.0</v>
      </c>
      <c r="C254" s="17" t="s">
        <v>3688</v>
      </c>
      <c r="D254" s="17" t="s">
        <v>548</v>
      </c>
      <c r="E254" s="17" t="s">
        <v>22</v>
      </c>
      <c r="F254" s="17" t="s">
        <v>3638</v>
      </c>
      <c r="G254" s="17" t="s">
        <v>500</v>
      </c>
      <c r="H254" s="17" t="s">
        <v>1034</v>
      </c>
      <c r="I254" s="17" t="s">
        <v>63</v>
      </c>
      <c r="J254" s="17" t="s">
        <v>37</v>
      </c>
      <c r="K254" s="17" t="s">
        <v>1206</v>
      </c>
      <c r="M254" s="17" t="s">
        <v>4</v>
      </c>
    </row>
    <row r="255">
      <c r="A255" s="17" t="s">
        <v>3432</v>
      </c>
      <c r="B255" s="17">
        <v>254.0</v>
      </c>
      <c r="C255" s="17" t="s">
        <v>3689</v>
      </c>
      <c r="D255" s="17" t="s">
        <v>550</v>
      </c>
      <c r="E255" s="17" t="s">
        <v>22</v>
      </c>
      <c r="F255" s="17" t="s">
        <v>3638</v>
      </c>
      <c r="G255" s="17" t="s">
        <v>500</v>
      </c>
      <c r="H255" s="17" t="s">
        <v>1034</v>
      </c>
      <c r="I255" s="17" t="s">
        <v>63</v>
      </c>
      <c r="J255" s="17" t="s">
        <v>37</v>
      </c>
      <c r="K255" s="17" t="s">
        <v>1206</v>
      </c>
      <c r="M255" s="17" t="s">
        <v>4</v>
      </c>
    </row>
    <row r="256">
      <c r="A256" s="17" t="s">
        <v>3432</v>
      </c>
      <c r="B256" s="17">
        <v>255.0</v>
      </c>
      <c r="C256" s="17" t="s">
        <v>3690</v>
      </c>
      <c r="D256" s="17" t="s">
        <v>552</v>
      </c>
      <c r="E256" s="17" t="s">
        <v>22</v>
      </c>
      <c r="F256" s="17" t="s">
        <v>3638</v>
      </c>
      <c r="G256" s="17" t="s">
        <v>500</v>
      </c>
      <c r="H256" s="17" t="s">
        <v>1034</v>
      </c>
      <c r="I256" s="17" t="s">
        <v>63</v>
      </c>
      <c r="J256" s="17" t="s">
        <v>37</v>
      </c>
      <c r="K256" s="17" t="s">
        <v>1206</v>
      </c>
      <c r="M256" s="17" t="s">
        <v>4</v>
      </c>
    </row>
    <row r="257">
      <c r="A257" s="17" t="s">
        <v>3432</v>
      </c>
      <c r="B257" s="17">
        <v>256.0</v>
      </c>
      <c r="C257" s="17" t="s">
        <v>3691</v>
      </c>
      <c r="D257" s="17" t="s">
        <v>554</v>
      </c>
      <c r="E257" s="17" t="s">
        <v>22</v>
      </c>
      <c r="F257" s="17" t="s">
        <v>3638</v>
      </c>
      <c r="G257" s="17" t="s">
        <v>500</v>
      </c>
      <c r="H257" s="17" t="s">
        <v>1034</v>
      </c>
      <c r="I257" s="17" t="s">
        <v>63</v>
      </c>
      <c r="J257" s="17" t="s">
        <v>37</v>
      </c>
      <c r="K257" s="17" t="s">
        <v>1206</v>
      </c>
      <c r="M257" s="17" t="s">
        <v>4</v>
      </c>
    </row>
    <row r="258">
      <c r="A258" s="17" t="s">
        <v>3432</v>
      </c>
      <c r="B258" s="17">
        <v>257.0</v>
      </c>
      <c r="C258" s="17" t="s">
        <v>3692</v>
      </c>
      <c r="D258" s="17" t="s">
        <v>556</v>
      </c>
      <c r="E258" s="17" t="s">
        <v>22</v>
      </c>
      <c r="F258" s="17" t="s">
        <v>3638</v>
      </c>
      <c r="G258" s="17" t="s">
        <v>500</v>
      </c>
      <c r="H258" s="17" t="s">
        <v>1034</v>
      </c>
      <c r="I258" s="17" t="s">
        <v>63</v>
      </c>
      <c r="J258" s="17" t="s">
        <v>37</v>
      </c>
      <c r="K258" s="17" t="s">
        <v>1206</v>
      </c>
      <c r="M258" s="17" t="s">
        <v>4</v>
      </c>
    </row>
    <row r="259">
      <c r="A259" s="17" t="s">
        <v>3432</v>
      </c>
      <c r="B259" s="17">
        <v>258.0</v>
      </c>
      <c r="C259" s="17" t="s">
        <v>3693</v>
      </c>
      <c r="D259" s="17" t="s">
        <v>558</v>
      </c>
      <c r="E259" s="17" t="s">
        <v>22</v>
      </c>
      <c r="F259" s="17" t="s">
        <v>3638</v>
      </c>
      <c r="G259" s="17" t="s">
        <v>500</v>
      </c>
      <c r="H259" s="17" t="s">
        <v>1034</v>
      </c>
      <c r="I259" s="17" t="s">
        <v>63</v>
      </c>
      <c r="J259" s="17" t="s">
        <v>37</v>
      </c>
      <c r="K259" s="17" t="s">
        <v>1206</v>
      </c>
      <c r="M259" s="17" t="s">
        <v>4</v>
      </c>
    </row>
    <row r="260">
      <c r="A260" s="17" t="s">
        <v>3432</v>
      </c>
      <c r="B260" s="17">
        <v>259.0</v>
      </c>
      <c r="C260" s="17" t="s">
        <v>3694</v>
      </c>
      <c r="D260" s="17" t="s">
        <v>560</v>
      </c>
      <c r="E260" s="17" t="s">
        <v>22</v>
      </c>
      <c r="F260" s="17" t="s">
        <v>3638</v>
      </c>
      <c r="G260" s="17" t="s">
        <v>500</v>
      </c>
      <c r="H260" s="17" t="s">
        <v>1034</v>
      </c>
      <c r="I260" s="17" t="s">
        <v>63</v>
      </c>
      <c r="J260" s="17" t="s">
        <v>37</v>
      </c>
      <c r="K260" s="17" t="s">
        <v>1206</v>
      </c>
      <c r="M260" s="17" t="s">
        <v>4</v>
      </c>
    </row>
    <row r="261">
      <c r="A261" s="17" t="s">
        <v>3432</v>
      </c>
      <c r="B261" s="17">
        <v>260.0</v>
      </c>
      <c r="C261" s="17" t="s">
        <v>3695</v>
      </c>
      <c r="D261" s="17" t="s">
        <v>562</v>
      </c>
      <c r="E261" s="17" t="s">
        <v>22</v>
      </c>
      <c r="F261" s="17" t="s">
        <v>3638</v>
      </c>
      <c r="G261" s="17" t="s">
        <v>500</v>
      </c>
      <c r="H261" s="17" t="s">
        <v>1034</v>
      </c>
      <c r="I261" s="17" t="s">
        <v>63</v>
      </c>
      <c r="J261" s="17" t="s">
        <v>37</v>
      </c>
      <c r="K261" s="17" t="s">
        <v>1206</v>
      </c>
      <c r="M261" s="17" t="s">
        <v>4</v>
      </c>
    </row>
    <row r="262">
      <c r="A262" s="17" t="s">
        <v>3432</v>
      </c>
      <c r="B262" s="17">
        <v>261.0</v>
      </c>
      <c r="C262" s="17" t="s">
        <v>3696</v>
      </c>
      <c r="D262" s="17" t="s">
        <v>564</v>
      </c>
      <c r="E262" s="17" t="s">
        <v>22</v>
      </c>
      <c r="F262" s="17" t="s">
        <v>3638</v>
      </c>
      <c r="G262" s="17" t="s">
        <v>500</v>
      </c>
      <c r="H262" s="17" t="s">
        <v>1034</v>
      </c>
      <c r="I262" s="17" t="s">
        <v>63</v>
      </c>
      <c r="J262" s="17" t="s">
        <v>37</v>
      </c>
      <c r="K262" s="17" t="s">
        <v>1206</v>
      </c>
      <c r="M262" s="17" t="s">
        <v>4</v>
      </c>
    </row>
    <row r="263">
      <c r="A263" s="17" t="s">
        <v>3432</v>
      </c>
      <c r="B263" s="17">
        <v>262.0</v>
      </c>
      <c r="C263" s="17" t="s">
        <v>3697</v>
      </c>
      <c r="D263" s="17" t="s">
        <v>566</v>
      </c>
      <c r="E263" s="17" t="s">
        <v>22</v>
      </c>
      <c r="F263" s="17" t="s">
        <v>3638</v>
      </c>
      <c r="G263" s="17" t="s">
        <v>500</v>
      </c>
      <c r="H263" s="17" t="s">
        <v>1034</v>
      </c>
      <c r="I263" s="17" t="s">
        <v>63</v>
      </c>
      <c r="J263" s="17" t="s">
        <v>37</v>
      </c>
      <c r="K263" s="17" t="s">
        <v>1206</v>
      </c>
      <c r="M263" s="17" t="s">
        <v>4</v>
      </c>
    </row>
    <row r="264">
      <c r="A264" s="17" t="s">
        <v>3432</v>
      </c>
      <c r="B264" s="17">
        <v>263.0</v>
      </c>
      <c r="C264" s="17" t="s">
        <v>3698</v>
      </c>
      <c r="D264" s="17" t="s">
        <v>568</v>
      </c>
      <c r="E264" s="17" t="s">
        <v>22</v>
      </c>
      <c r="F264" s="17" t="s">
        <v>3638</v>
      </c>
      <c r="G264" s="17" t="s">
        <v>500</v>
      </c>
      <c r="H264" s="17" t="s">
        <v>1034</v>
      </c>
      <c r="I264" s="17" t="s">
        <v>63</v>
      </c>
      <c r="J264" s="17" t="s">
        <v>37</v>
      </c>
      <c r="K264" s="17" t="s">
        <v>1206</v>
      </c>
      <c r="M264" s="17" t="s">
        <v>4</v>
      </c>
    </row>
    <row r="265">
      <c r="A265" s="17" t="s">
        <v>3432</v>
      </c>
      <c r="B265" s="17">
        <v>264.0</v>
      </c>
      <c r="C265" s="17" t="s">
        <v>3699</v>
      </c>
      <c r="D265" s="17" t="s">
        <v>570</v>
      </c>
      <c r="E265" s="17" t="s">
        <v>22</v>
      </c>
      <c r="F265" s="17" t="s">
        <v>3638</v>
      </c>
      <c r="G265" s="17" t="s">
        <v>500</v>
      </c>
      <c r="H265" s="17" t="s">
        <v>1034</v>
      </c>
      <c r="I265" s="17" t="s">
        <v>63</v>
      </c>
      <c r="J265" s="17" t="s">
        <v>37</v>
      </c>
      <c r="K265" s="17" t="s">
        <v>1206</v>
      </c>
      <c r="M265" s="17" t="s">
        <v>4</v>
      </c>
    </row>
    <row r="266">
      <c r="A266" s="17" t="s">
        <v>3432</v>
      </c>
      <c r="B266" s="17">
        <v>265.0</v>
      </c>
      <c r="C266" s="17" t="s">
        <v>3700</v>
      </c>
      <c r="D266" s="17" t="s">
        <v>572</v>
      </c>
      <c r="E266" s="17" t="s">
        <v>22</v>
      </c>
      <c r="F266" s="17" t="s">
        <v>3638</v>
      </c>
      <c r="G266" s="17" t="s">
        <v>500</v>
      </c>
      <c r="H266" s="17" t="s">
        <v>1034</v>
      </c>
      <c r="I266" s="17" t="s">
        <v>63</v>
      </c>
      <c r="J266" s="17" t="s">
        <v>37</v>
      </c>
      <c r="K266" s="17" t="s">
        <v>1206</v>
      </c>
      <c r="M266" s="17" t="s">
        <v>4</v>
      </c>
    </row>
    <row r="267">
      <c r="A267" s="17" t="s">
        <v>3432</v>
      </c>
      <c r="B267" s="17">
        <v>266.0</v>
      </c>
      <c r="C267" s="17" t="s">
        <v>3701</v>
      </c>
      <c r="D267" s="17" t="s">
        <v>574</v>
      </c>
      <c r="E267" s="17" t="s">
        <v>22</v>
      </c>
      <c r="F267" s="17" t="s">
        <v>3638</v>
      </c>
      <c r="G267" s="17" t="s">
        <v>500</v>
      </c>
      <c r="H267" s="17" t="s">
        <v>1034</v>
      </c>
      <c r="I267" s="17" t="s">
        <v>63</v>
      </c>
      <c r="J267" s="17" t="s">
        <v>37</v>
      </c>
      <c r="K267" s="17" t="s">
        <v>1206</v>
      </c>
      <c r="M267" s="17" t="s">
        <v>4</v>
      </c>
    </row>
    <row r="268">
      <c r="A268" s="17" t="s">
        <v>3432</v>
      </c>
      <c r="B268" s="17">
        <v>267.0</v>
      </c>
      <c r="C268" s="17" t="s">
        <v>3702</v>
      </c>
      <c r="D268" s="17" t="s">
        <v>576</v>
      </c>
      <c r="E268" s="17" t="s">
        <v>22</v>
      </c>
      <c r="F268" s="17" t="s">
        <v>3638</v>
      </c>
      <c r="G268" s="17" t="s">
        <v>500</v>
      </c>
      <c r="H268" s="17" t="s">
        <v>1034</v>
      </c>
      <c r="I268" s="17" t="s">
        <v>63</v>
      </c>
      <c r="J268" s="17" t="s">
        <v>37</v>
      </c>
      <c r="K268" s="17" t="s">
        <v>1206</v>
      </c>
      <c r="M268" s="17" t="s">
        <v>4</v>
      </c>
    </row>
    <row r="269">
      <c r="A269" s="17" t="s">
        <v>3432</v>
      </c>
      <c r="B269" s="17">
        <v>268.0</v>
      </c>
      <c r="C269" s="17" t="s">
        <v>3703</v>
      </c>
      <c r="D269" s="17" t="s">
        <v>578</v>
      </c>
      <c r="E269" s="17" t="s">
        <v>22</v>
      </c>
      <c r="F269" s="17" t="s">
        <v>3638</v>
      </c>
      <c r="G269" s="17" t="s">
        <v>500</v>
      </c>
      <c r="H269" s="17" t="s">
        <v>1034</v>
      </c>
      <c r="I269" s="17" t="s">
        <v>63</v>
      </c>
      <c r="J269" s="17" t="s">
        <v>37</v>
      </c>
      <c r="K269" s="17" t="s">
        <v>1206</v>
      </c>
      <c r="M269" s="17" t="s">
        <v>4</v>
      </c>
    </row>
    <row r="270">
      <c r="A270" s="17" t="s">
        <v>3432</v>
      </c>
      <c r="B270" s="17">
        <v>269.0</v>
      </c>
      <c r="C270" s="17" t="s">
        <v>3704</v>
      </c>
      <c r="D270" s="17" t="s">
        <v>580</v>
      </c>
      <c r="E270" s="17" t="s">
        <v>22</v>
      </c>
      <c r="F270" s="17" t="s">
        <v>3638</v>
      </c>
      <c r="G270" s="17" t="s">
        <v>500</v>
      </c>
      <c r="H270" s="17" t="s">
        <v>1034</v>
      </c>
      <c r="I270" s="17" t="s">
        <v>63</v>
      </c>
      <c r="J270" s="17" t="s">
        <v>37</v>
      </c>
      <c r="K270" s="17" t="s">
        <v>1206</v>
      </c>
      <c r="M270" s="17" t="s">
        <v>4</v>
      </c>
    </row>
    <row r="271">
      <c r="A271" s="17" t="s">
        <v>3432</v>
      </c>
      <c r="B271" s="17">
        <v>270.0</v>
      </c>
      <c r="C271" s="17" t="s">
        <v>3705</v>
      </c>
      <c r="D271" s="17" t="s">
        <v>582</v>
      </c>
      <c r="E271" s="17" t="s">
        <v>22</v>
      </c>
      <c r="F271" s="17" t="s">
        <v>3638</v>
      </c>
      <c r="G271" s="17" t="s">
        <v>500</v>
      </c>
      <c r="H271" s="17" t="s">
        <v>1034</v>
      </c>
      <c r="I271" s="17" t="s">
        <v>63</v>
      </c>
      <c r="J271" s="17" t="s">
        <v>37</v>
      </c>
      <c r="K271" s="17" t="s">
        <v>1206</v>
      </c>
      <c r="M271" s="17" t="s">
        <v>4</v>
      </c>
    </row>
    <row r="272">
      <c r="A272" s="17" t="s">
        <v>3432</v>
      </c>
      <c r="B272" s="17">
        <v>271.0</v>
      </c>
      <c r="C272" s="17" t="s">
        <v>3706</v>
      </c>
      <c r="D272" s="17" t="s">
        <v>584</v>
      </c>
      <c r="E272" s="17" t="s">
        <v>22</v>
      </c>
      <c r="F272" s="17" t="s">
        <v>3638</v>
      </c>
      <c r="G272" s="17" t="s">
        <v>500</v>
      </c>
      <c r="H272" s="17" t="s">
        <v>1034</v>
      </c>
      <c r="I272" s="17" t="s">
        <v>63</v>
      </c>
      <c r="J272" s="17" t="s">
        <v>37</v>
      </c>
      <c r="K272" s="17" t="s">
        <v>1206</v>
      </c>
      <c r="M272" s="17" t="s">
        <v>4</v>
      </c>
    </row>
    <row r="273">
      <c r="A273" s="17" t="s">
        <v>3432</v>
      </c>
      <c r="B273" s="17">
        <v>272.0</v>
      </c>
      <c r="C273" s="17" t="s">
        <v>3707</v>
      </c>
      <c r="D273" s="17" t="s">
        <v>586</v>
      </c>
      <c r="E273" s="17" t="s">
        <v>22</v>
      </c>
      <c r="F273" s="17" t="s">
        <v>3638</v>
      </c>
      <c r="G273" s="17" t="s">
        <v>500</v>
      </c>
      <c r="H273" s="17" t="s">
        <v>1034</v>
      </c>
      <c r="I273" s="17" t="s">
        <v>63</v>
      </c>
      <c r="J273" s="17" t="s">
        <v>37</v>
      </c>
      <c r="K273" s="17" t="s">
        <v>1206</v>
      </c>
      <c r="M273" s="17" t="s">
        <v>4</v>
      </c>
    </row>
    <row r="274">
      <c r="A274" s="17" t="s">
        <v>3432</v>
      </c>
      <c r="B274" s="17">
        <v>273.0</v>
      </c>
      <c r="C274" s="17" t="s">
        <v>3708</v>
      </c>
      <c r="D274" s="17" t="s">
        <v>588</v>
      </c>
      <c r="E274" s="17" t="s">
        <v>22</v>
      </c>
      <c r="F274" s="17" t="s">
        <v>3638</v>
      </c>
      <c r="G274" s="17" t="s">
        <v>500</v>
      </c>
      <c r="H274" s="17" t="s">
        <v>1034</v>
      </c>
      <c r="I274" s="17" t="s">
        <v>63</v>
      </c>
      <c r="J274" s="17" t="s">
        <v>37</v>
      </c>
      <c r="K274" s="17" t="s">
        <v>1206</v>
      </c>
      <c r="M274" s="17" t="s">
        <v>4</v>
      </c>
    </row>
    <row r="275">
      <c r="A275" s="17" t="s">
        <v>3432</v>
      </c>
      <c r="B275" s="17">
        <v>274.0</v>
      </c>
      <c r="C275" s="17" t="s">
        <v>3709</v>
      </c>
      <c r="D275" s="17" t="s">
        <v>590</v>
      </c>
      <c r="E275" s="17" t="s">
        <v>22</v>
      </c>
      <c r="F275" s="17" t="s">
        <v>3638</v>
      </c>
      <c r="G275" s="17" t="s">
        <v>500</v>
      </c>
      <c r="H275" s="17" t="s">
        <v>1034</v>
      </c>
      <c r="I275" s="17" t="s">
        <v>63</v>
      </c>
      <c r="J275" s="17" t="s">
        <v>37</v>
      </c>
      <c r="K275" s="17" t="s">
        <v>1206</v>
      </c>
      <c r="M275" s="17" t="s">
        <v>4</v>
      </c>
    </row>
    <row r="276">
      <c r="A276" s="17" t="s">
        <v>3432</v>
      </c>
      <c r="B276" s="17">
        <v>275.0</v>
      </c>
      <c r="C276" s="17" t="s">
        <v>3710</v>
      </c>
      <c r="D276" s="17" t="s">
        <v>592</v>
      </c>
      <c r="E276" s="17" t="s">
        <v>22</v>
      </c>
      <c r="F276" s="17" t="s">
        <v>3638</v>
      </c>
      <c r="G276" s="17" t="s">
        <v>500</v>
      </c>
      <c r="H276" s="17" t="s">
        <v>1034</v>
      </c>
      <c r="I276" s="17" t="s">
        <v>63</v>
      </c>
      <c r="J276" s="17" t="s">
        <v>37</v>
      </c>
      <c r="K276" s="17" t="s">
        <v>1206</v>
      </c>
      <c r="M276" s="17" t="s">
        <v>4</v>
      </c>
    </row>
    <row r="277">
      <c r="A277" s="17" t="s">
        <v>3432</v>
      </c>
      <c r="B277" s="17">
        <v>276.0</v>
      </c>
      <c r="C277" s="17" t="s">
        <v>3711</v>
      </c>
      <c r="D277" s="17" t="s">
        <v>594</v>
      </c>
      <c r="E277" s="17" t="s">
        <v>22</v>
      </c>
      <c r="F277" s="17" t="s">
        <v>3638</v>
      </c>
      <c r="G277" s="17" t="s">
        <v>500</v>
      </c>
      <c r="H277" s="17" t="s">
        <v>1034</v>
      </c>
      <c r="I277" s="17" t="s">
        <v>63</v>
      </c>
      <c r="J277" s="17" t="s">
        <v>37</v>
      </c>
      <c r="K277" s="17" t="s">
        <v>1206</v>
      </c>
      <c r="M277" s="17" t="s">
        <v>4</v>
      </c>
    </row>
    <row r="278">
      <c r="A278" s="17" t="s">
        <v>3432</v>
      </c>
      <c r="B278" s="17">
        <v>277.0</v>
      </c>
      <c r="C278" s="17" t="s">
        <v>3712</v>
      </c>
      <c r="D278" s="17" t="s">
        <v>596</v>
      </c>
      <c r="E278" s="17" t="s">
        <v>22</v>
      </c>
      <c r="F278" s="17" t="s">
        <v>3638</v>
      </c>
      <c r="G278" s="17" t="s">
        <v>500</v>
      </c>
      <c r="H278" s="17" t="s">
        <v>1034</v>
      </c>
      <c r="I278" s="17" t="s">
        <v>63</v>
      </c>
      <c r="J278" s="17" t="s">
        <v>37</v>
      </c>
      <c r="K278" s="17" t="s">
        <v>1206</v>
      </c>
      <c r="M278" s="17" t="s">
        <v>4</v>
      </c>
    </row>
    <row r="279">
      <c r="A279" s="17" t="s">
        <v>3432</v>
      </c>
      <c r="B279" s="17">
        <v>278.0</v>
      </c>
      <c r="C279" s="17" t="s">
        <v>3713</v>
      </c>
      <c r="D279" s="17" t="s">
        <v>598</v>
      </c>
      <c r="E279" s="17" t="s">
        <v>22</v>
      </c>
      <c r="F279" s="17" t="s">
        <v>3638</v>
      </c>
      <c r="G279" s="17" t="s">
        <v>500</v>
      </c>
      <c r="H279" s="17" t="s">
        <v>1034</v>
      </c>
      <c r="I279" s="17" t="s">
        <v>63</v>
      </c>
      <c r="J279" s="17" t="s">
        <v>37</v>
      </c>
      <c r="K279" s="17" t="s">
        <v>1206</v>
      </c>
      <c r="M279" s="17" t="s">
        <v>4</v>
      </c>
    </row>
    <row r="280">
      <c r="A280" s="17" t="s">
        <v>3432</v>
      </c>
      <c r="B280" s="17">
        <v>279.0</v>
      </c>
      <c r="C280" s="17" t="s">
        <v>3714</v>
      </c>
      <c r="D280" s="17" t="s">
        <v>600</v>
      </c>
      <c r="E280" s="17" t="s">
        <v>22</v>
      </c>
      <c r="F280" s="17" t="s">
        <v>3638</v>
      </c>
      <c r="G280" s="17" t="s">
        <v>500</v>
      </c>
      <c r="H280" s="17" t="s">
        <v>1034</v>
      </c>
      <c r="I280" s="17" t="s">
        <v>63</v>
      </c>
      <c r="J280" s="17" t="s">
        <v>37</v>
      </c>
      <c r="K280" s="17" t="s">
        <v>1206</v>
      </c>
      <c r="M280" s="17" t="s">
        <v>4</v>
      </c>
    </row>
    <row r="281">
      <c r="A281" s="17" t="s">
        <v>3432</v>
      </c>
      <c r="B281" s="17">
        <v>280.0</v>
      </c>
      <c r="C281" s="17" t="s">
        <v>3715</v>
      </c>
      <c r="D281" s="17" t="s">
        <v>602</v>
      </c>
      <c r="E281" s="17" t="s">
        <v>22</v>
      </c>
      <c r="F281" s="17" t="s">
        <v>3638</v>
      </c>
      <c r="G281" s="17" t="s">
        <v>500</v>
      </c>
      <c r="H281" s="17" t="s">
        <v>1034</v>
      </c>
      <c r="I281" s="17" t="s">
        <v>63</v>
      </c>
      <c r="J281" s="17" t="s">
        <v>37</v>
      </c>
      <c r="K281" s="17" t="s">
        <v>1206</v>
      </c>
      <c r="M281" s="17" t="s">
        <v>4</v>
      </c>
    </row>
    <row r="282">
      <c r="A282" s="17" t="s">
        <v>3432</v>
      </c>
      <c r="B282" s="17">
        <v>281.0</v>
      </c>
      <c r="C282" s="17" t="s">
        <v>3716</v>
      </c>
      <c r="D282" s="17" t="s">
        <v>604</v>
      </c>
      <c r="E282" s="17" t="s">
        <v>22</v>
      </c>
      <c r="F282" s="17" t="s">
        <v>3638</v>
      </c>
      <c r="G282" s="17" t="s">
        <v>500</v>
      </c>
      <c r="H282" s="17" t="s">
        <v>1034</v>
      </c>
      <c r="I282" s="17" t="s">
        <v>63</v>
      </c>
      <c r="J282" s="17" t="s">
        <v>37</v>
      </c>
      <c r="K282" s="17" t="s">
        <v>1206</v>
      </c>
      <c r="M282" s="17" t="s">
        <v>4</v>
      </c>
    </row>
    <row r="283">
      <c r="A283" s="17" t="s">
        <v>3432</v>
      </c>
      <c r="B283" s="17">
        <v>282.0</v>
      </c>
      <c r="C283" s="17" t="s">
        <v>3717</v>
      </c>
      <c r="D283" s="17" t="s">
        <v>606</v>
      </c>
      <c r="E283" s="17" t="s">
        <v>22</v>
      </c>
      <c r="F283" s="17" t="s">
        <v>3638</v>
      </c>
      <c r="G283" s="17" t="s">
        <v>500</v>
      </c>
      <c r="H283" s="17" t="s">
        <v>1034</v>
      </c>
      <c r="I283" s="17" t="s">
        <v>63</v>
      </c>
      <c r="J283" s="17" t="s">
        <v>37</v>
      </c>
      <c r="K283" s="17" t="s">
        <v>1206</v>
      </c>
      <c r="M283" s="17" t="s">
        <v>4</v>
      </c>
    </row>
    <row r="284">
      <c r="A284" s="17" t="s">
        <v>3432</v>
      </c>
      <c r="B284" s="17">
        <v>283.0</v>
      </c>
      <c r="C284" s="17" t="s">
        <v>3718</v>
      </c>
      <c r="D284" s="17" t="s">
        <v>608</v>
      </c>
      <c r="E284" s="17" t="s">
        <v>22</v>
      </c>
      <c r="F284" s="17" t="s">
        <v>3638</v>
      </c>
      <c r="G284" s="17" t="s">
        <v>500</v>
      </c>
      <c r="H284" s="17" t="s">
        <v>1034</v>
      </c>
      <c r="I284" s="17" t="s">
        <v>63</v>
      </c>
      <c r="J284" s="17" t="s">
        <v>37</v>
      </c>
      <c r="K284" s="17" t="s">
        <v>1206</v>
      </c>
      <c r="M284" s="17" t="s">
        <v>4</v>
      </c>
    </row>
    <row r="285">
      <c r="A285" s="17" t="s">
        <v>3432</v>
      </c>
      <c r="B285" s="17">
        <v>284.0</v>
      </c>
      <c r="C285" s="17" t="s">
        <v>3719</v>
      </c>
      <c r="D285" s="17" t="s">
        <v>610</v>
      </c>
      <c r="E285" s="17" t="s">
        <v>22</v>
      </c>
      <c r="F285" s="17" t="s">
        <v>3638</v>
      </c>
      <c r="G285" s="17" t="s">
        <v>500</v>
      </c>
      <c r="H285" s="17" t="s">
        <v>1034</v>
      </c>
      <c r="I285" s="17" t="s">
        <v>63</v>
      </c>
      <c r="J285" s="17" t="s">
        <v>37</v>
      </c>
      <c r="K285" s="17" t="s">
        <v>1206</v>
      </c>
      <c r="M285" s="17" t="s">
        <v>4</v>
      </c>
    </row>
    <row r="286">
      <c r="A286" s="17" t="s">
        <v>3432</v>
      </c>
      <c r="B286" s="17">
        <v>285.0</v>
      </c>
      <c r="C286" s="17" t="s">
        <v>3720</v>
      </c>
      <c r="D286" s="17" t="s">
        <v>612</v>
      </c>
      <c r="E286" s="17" t="s">
        <v>22</v>
      </c>
      <c r="F286" s="17" t="s">
        <v>3638</v>
      </c>
      <c r="G286" s="17" t="s">
        <v>500</v>
      </c>
      <c r="H286" s="17" t="s">
        <v>1034</v>
      </c>
      <c r="I286" s="17" t="s">
        <v>63</v>
      </c>
      <c r="J286" s="17" t="s">
        <v>37</v>
      </c>
      <c r="K286" s="17" t="s">
        <v>1206</v>
      </c>
      <c r="M286" s="17" t="s">
        <v>4</v>
      </c>
    </row>
    <row r="287">
      <c r="A287" s="17" t="s">
        <v>3432</v>
      </c>
      <c r="B287" s="17">
        <v>286.0</v>
      </c>
      <c r="C287" s="17" t="s">
        <v>3721</v>
      </c>
      <c r="D287" s="17" t="s">
        <v>614</v>
      </c>
      <c r="E287" s="17" t="s">
        <v>22</v>
      </c>
      <c r="F287" s="17" t="s">
        <v>3638</v>
      </c>
      <c r="G287" s="17" t="s">
        <v>500</v>
      </c>
      <c r="H287" s="17" t="s">
        <v>1034</v>
      </c>
      <c r="I287" s="17" t="s">
        <v>63</v>
      </c>
      <c r="J287" s="17" t="s">
        <v>37</v>
      </c>
      <c r="K287" s="17" t="s">
        <v>1206</v>
      </c>
      <c r="M287" s="17" t="s">
        <v>4</v>
      </c>
    </row>
    <row r="288">
      <c r="A288" s="17" t="s">
        <v>3432</v>
      </c>
      <c r="B288" s="17">
        <v>287.0</v>
      </c>
      <c r="C288" s="17" t="s">
        <v>3722</v>
      </c>
      <c r="D288" s="17" t="s">
        <v>616</v>
      </c>
      <c r="E288" s="17" t="s">
        <v>22</v>
      </c>
      <c r="F288" s="17" t="s">
        <v>3638</v>
      </c>
      <c r="G288" s="17" t="s">
        <v>500</v>
      </c>
      <c r="H288" s="17" t="s">
        <v>1034</v>
      </c>
      <c r="I288" s="17" t="s">
        <v>63</v>
      </c>
      <c r="J288" s="17" t="s">
        <v>37</v>
      </c>
      <c r="K288" s="17" t="s">
        <v>1206</v>
      </c>
      <c r="M288" s="17" t="s">
        <v>4</v>
      </c>
    </row>
    <row r="289">
      <c r="A289" s="17" t="s">
        <v>3432</v>
      </c>
      <c r="B289" s="17">
        <v>288.0</v>
      </c>
      <c r="C289" s="17" t="s">
        <v>3723</v>
      </c>
      <c r="D289" s="17" t="s">
        <v>618</v>
      </c>
      <c r="E289" s="17" t="s">
        <v>22</v>
      </c>
      <c r="F289" s="17" t="s">
        <v>3638</v>
      </c>
      <c r="G289" s="17" t="s">
        <v>500</v>
      </c>
      <c r="H289" s="17" t="s">
        <v>1034</v>
      </c>
      <c r="I289" s="17" t="s">
        <v>63</v>
      </c>
      <c r="J289" s="17" t="s">
        <v>37</v>
      </c>
      <c r="K289" s="17" t="s">
        <v>1206</v>
      </c>
      <c r="M289" s="17" t="s">
        <v>4</v>
      </c>
    </row>
    <row r="290">
      <c r="A290" s="17" t="s">
        <v>3432</v>
      </c>
      <c r="B290" s="17">
        <v>289.0</v>
      </c>
      <c r="C290" s="17" t="s">
        <v>3724</v>
      </c>
      <c r="D290" s="17" t="s">
        <v>620</v>
      </c>
      <c r="E290" s="17" t="s">
        <v>22</v>
      </c>
      <c r="F290" s="17" t="s">
        <v>3638</v>
      </c>
      <c r="G290" s="17" t="s">
        <v>500</v>
      </c>
      <c r="H290" s="17" t="s">
        <v>1034</v>
      </c>
      <c r="I290" s="17" t="s">
        <v>63</v>
      </c>
      <c r="J290" s="17" t="s">
        <v>37</v>
      </c>
      <c r="K290" s="17" t="s">
        <v>1206</v>
      </c>
      <c r="M290" s="17" t="s">
        <v>4</v>
      </c>
    </row>
    <row r="291">
      <c r="A291" s="17" t="s">
        <v>3432</v>
      </c>
      <c r="B291" s="17">
        <v>290.0</v>
      </c>
      <c r="C291" s="17" t="s">
        <v>3725</v>
      </c>
      <c r="D291" s="17" t="s">
        <v>622</v>
      </c>
      <c r="E291" s="17" t="s">
        <v>22</v>
      </c>
      <c r="F291" s="17" t="s">
        <v>3638</v>
      </c>
      <c r="G291" s="17" t="s">
        <v>500</v>
      </c>
      <c r="H291" s="17" t="s">
        <v>1034</v>
      </c>
      <c r="I291" s="17" t="s">
        <v>63</v>
      </c>
      <c r="J291" s="17" t="s">
        <v>37</v>
      </c>
      <c r="K291" s="17" t="s">
        <v>1206</v>
      </c>
      <c r="M291" s="17" t="s">
        <v>4</v>
      </c>
    </row>
    <row r="292">
      <c r="A292" s="17" t="s">
        <v>3432</v>
      </c>
      <c r="B292" s="17">
        <v>291.0</v>
      </c>
      <c r="C292" s="17" t="s">
        <v>3726</v>
      </c>
      <c r="D292" s="17" t="s">
        <v>624</v>
      </c>
      <c r="E292" s="17" t="s">
        <v>22</v>
      </c>
      <c r="F292" s="17" t="s">
        <v>3638</v>
      </c>
      <c r="G292" s="17" t="s">
        <v>500</v>
      </c>
      <c r="H292" s="17" t="s">
        <v>1034</v>
      </c>
      <c r="I292" s="17" t="s">
        <v>63</v>
      </c>
      <c r="J292" s="17" t="s">
        <v>37</v>
      </c>
      <c r="K292" s="17" t="s">
        <v>1206</v>
      </c>
      <c r="M292" s="17" t="s">
        <v>4</v>
      </c>
    </row>
    <row r="293">
      <c r="A293" s="17" t="s">
        <v>3432</v>
      </c>
      <c r="B293" s="17">
        <v>292.0</v>
      </c>
      <c r="C293" s="17" t="s">
        <v>3727</v>
      </c>
      <c r="D293" s="17" t="s">
        <v>626</v>
      </c>
      <c r="E293" s="17" t="s">
        <v>22</v>
      </c>
      <c r="F293" s="17" t="s">
        <v>3638</v>
      </c>
      <c r="G293" s="17" t="s">
        <v>500</v>
      </c>
      <c r="H293" s="17" t="s">
        <v>1034</v>
      </c>
      <c r="I293" s="17" t="s">
        <v>63</v>
      </c>
      <c r="J293" s="17" t="s">
        <v>37</v>
      </c>
      <c r="K293" s="17" t="s">
        <v>1206</v>
      </c>
      <c r="M293" s="17" t="s">
        <v>4</v>
      </c>
    </row>
    <row r="294">
      <c r="A294" s="17" t="s">
        <v>3432</v>
      </c>
      <c r="B294" s="17">
        <v>293.0</v>
      </c>
      <c r="C294" s="17" t="s">
        <v>3728</v>
      </c>
      <c r="D294" s="17" t="s">
        <v>628</v>
      </c>
      <c r="E294" s="17" t="s">
        <v>22</v>
      </c>
      <c r="F294" s="17" t="s">
        <v>3638</v>
      </c>
      <c r="G294" s="17" t="s">
        <v>500</v>
      </c>
      <c r="H294" s="17" t="s">
        <v>1034</v>
      </c>
      <c r="I294" s="17" t="s">
        <v>63</v>
      </c>
      <c r="J294" s="17" t="s">
        <v>37</v>
      </c>
      <c r="K294" s="17" t="s">
        <v>1206</v>
      </c>
      <c r="M294" s="17" t="s">
        <v>4</v>
      </c>
    </row>
    <row r="295">
      <c r="A295" s="17" t="s">
        <v>3432</v>
      </c>
      <c r="B295" s="17">
        <v>294.0</v>
      </c>
      <c r="C295" s="17" t="s">
        <v>3729</v>
      </c>
      <c r="D295" s="17" t="s">
        <v>630</v>
      </c>
      <c r="E295" s="17" t="s">
        <v>22</v>
      </c>
      <c r="F295" s="17" t="s">
        <v>3638</v>
      </c>
      <c r="G295" s="17" t="s">
        <v>500</v>
      </c>
      <c r="H295" s="17" t="s">
        <v>1034</v>
      </c>
      <c r="I295" s="17" t="s">
        <v>63</v>
      </c>
      <c r="J295" s="17" t="s">
        <v>37</v>
      </c>
      <c r="K295" s="17" t="s">
        <v>1206</v>
      </c>
      <c r="M295" s="17" t="s">
        <v>4</v>
      </c>
    </row>
    <row r="296">
      <c r="A296" s="17" t="s">
        <v>3432</v>
      </c>
      <c r="B296" s="17">
        <v>295.0</v>
      </c>
      <c r="C296" s="17" t="s">
        <v>3730</v>
      </c>
      <c r="D296" s="17" t="s">
        <v>632</v>
      </c>
      <c r="E296" s="17" t="s">
        <v>22</v>
      </c>
      <c r="F296" s="17" t="s">
        <v>3638</v>
      </c>
      <c r="G296" s="17" t="s">
        <v>500</v>
      </c>
      <c r="H296" s="17" t="s">
        <v>1034</v>
      </c>
      <c r="I296" s="17" t="s">
        <v>63</v>
      </c>
      <c r="J296" s="17" t="s">
        <v>37</v>
      </c>
      <c r="K296" s="17" t="s">
        <v>1206</v>
      </c>
      <c r="M296" s="17" t="s">
        <v>4</v>
      </c>
    </row>
    <row r="297">
      <c r="A297" s="17" t="s">
        <v>3432</v>
      </c>
      <c r="B297" s="17">
        <v>296.0</v>
      </c>
      <c r="C297" s="17" t="s">
        <v>3731</v>
      </c>
      <c r="D297" s="17" t="s">
        <v>634</v>
      </c>
      <c r="E297" s="17" t="s">
        <v>22</v>
      </c>
      <c r="F297" s="17" t="s">
        <v>3638</v>
      </c>
      <c r="G297" s="17" t="s">
        <v>500</v>
      </c>
      <c r="H297" s="17" t="s">
        <v>1034</v>
      </c>
      <c r="I297" s="17" t="s">
        <v>63</v>
      </c>
      <c r="J297" s="17" t="s">
        <v>37</v>
      </c>
      <c r="K297" s="17" t="s">
        <v>1206</v>
      </c>
      <c r="M297" s="17" t="s">
        <v>4</v>
      </c>
    </row>
    <row r="298">
      <c r="A298" s="17" t="s">
        <v>3432</v>
      </c>
      <c r="B298" s="17">
        <v>297.0</v>
      </c>
      <c r="C298" s="17" t="s">
        <v>3732</v>
      </c>
      <c r="D298" s="17" t="s">
        <v>636</v>
      </c>
      <c r="E298" s="17" t="s">
        <v>22</v>
      </c>
      <c r="F298" s="17" t="s">
        <v>3638</v>
      </c>
      <c r="G298" s="17" t="s">
        <v>500</v>
      </c>
      <c r="H298" s="17" t="s">
        <v>1034</v>
      </c>
      <c r="I298" s="17" t="s">
        <v>63</v>
      </c>
      <c r="J298" s="17" t="s">
        <v>37</v>
      </c>
      <c r="K298" s="17" t="s">
        <v>1206</v>
      </c>
      <c r="M298" s="17" t="s">
        <v>4</v>
      </c>
    </row>
    <row r="299">
      <c r="A299" s="17" t="s">
        <v>3432</v>
      </c>
      <c r="B299" s="17">
        <v>298.0</v>
      </c>
      <c r="C299" s="17" t="s">
        <v>3733</v>
      </c>
      <c r="D299" s="17" t="s">
        <v>641</v>
      </c>
      <c r="E299" s="17" t="s">
        <v>22</v>
      </c>
      <c r="F299" s="17" t="s">
        <v>3638</v>
      </c>
      <c r="G299" s="17" t="s">
        <v>500</v>
      </c>
      <c r="H299" s="17" t="s">
        <v>1034</v>
      </c>
      <c r="I299" s="17" t="s">
        <v>63</v>
      </c>
      <c r="J299" s="17" t="s">
        <v>37</v>
      </c>
      <c r="K299" s="17" t="s">
        <v>1206</v>
      </c>
      <c r="M299" s="17" t="s">
        <v>4</v>
      </c>
    </row>
    <row r="300">
      <c r="A300" s="17" t="s">
        <v>3432</v>
      </c>
      <c r="B300" s="17">
        <v>299.0</v>
      </c>
      <c r="C300" s="17" t="s">
        <v>3734</v>
      </c>
      <c r="D300" s="17" t="s">
        <v>643</v>
      </c>
      <c r="E300" s="17" t="s">
        <v>22</v>
      </c>
      <c r="F300" s="17" t="s">
        <v>3638</v>
      </c>
      <c r="G300" s="17" t="s">
        <v>500</v>
      </c>
      <c r="H300" s="17" t="s">
        <v>1034</v>
      </c>
      <c r="I300" s="17" t="s">
        <v>63</v>
      </c>
      <c r="J300" s="17" t="s">
        <v>37</v>
      </c>
      <c r="K300" s="17" t="s">
        <v>1206</v>
      </c>
      <c r="M300" s="17" t="s">
        <v>4</v>
      </c>
    </row>
    <row r="301">
      <c r="A301" s="17" t="s">
        <v>3432</v>
      </c>
      <c r="B301" s="17">
        <v>300.0</v>
      </c>
      <c r="C301" s="17" t="s">
        <v>3735</v>
      </c>
      <c r="D301" s="17" t="s">
        <v>645</v>
      </c>
      <c r="E301" s="17" t="s">
        <v>22</v>
      </c>
      <c r="F301" s="17" t="s">
        <v>3638</v>
      </c>
      <c r="G301" s="17" t="s">
        <v>500</v>
      </c>
      <c r="H301" s="17" t="s">
        <v>1034</v>
      </c>
      <c r="I301" s="17" t="s">
        <v>63</v>
      </c>
      <c r="J301" s="17" t="s">
        <v>37</v>
      </c>
      <c r="K301" s="17" t="s">
        <v>1206</v>
      </c>
      <c r="M301" s="17" t="s">
        <v>4</v>
      </c>
    </row>
    <row r="302">
      <c r="A302" s="17" t="s">
        <v>3432</v>
      </c>
      <c r="B302" s="17">
        <v>301.0</v>
      </c>
      <c r="C302" s="17" t="s">
        <v>3736</v>
      </c>
      <c r="D302" s="17" t="s">
        <v>647</v>
      </c>
      <c r="E302" s="17" t="s">
        <v>22</v>
      </c>
      <c r="F302" s="17" t="s">
        <v>3638</v>
      </c>
      <c r="G302" s="17" t="s">
        <v>500</v>
      </c>
      <c r="H302" s="17" t="s">
        <v>1034</v>
      </c>
      <c r="I302" s="17" t="s">
        <v>63</v>
      </c>
      <c r="J302" s="17" t="s">
        <v>37</v>
      </c>
      <c r="K302" s="17" t="s">
        <v>1206</v>
      </c>
      <c r="M302" s="17" t="s">
        <v>4</v>
      </c>
    </row>
    <row r="303">
      <c r="A303" s="17" t="s">
        <v>3432</v>
      </c>
      <c r="B303" s="17">
        <v>302.0</v>
      </c>
      <c r="C303" s="17" t="s">
        <v>3737</v>
      </c>
      <c r="D303" s="17" t="s">
        <v>649</v>
      </c>
      <c r="E303" s="17" t="s">
        <v>22</v>
      </c>
      <c r="F303" s="17" t="s">
        <v>3638</v>
      </c>
      <c r="G303" s="17" t="s">
        <v>500</v>
      </c>
      <c r="H303" s="17" t="s">
        <v>1034</v>
      </c>
      <c r="I303" s="17" t="s">
        <v>63</v>
      </c>
      <c r="J303" s="17" t="s">
        <v>37</v>
      </c>
      <c r="K303" s="17" t="s">
        <v>1206</v>
      </c>
      <c r="M303" s="17" t="s">
        <v>4</v>
      </c>
    </row>
    <row r="304">
      <c r="A304" s="17" t="s">
        <v>3432</v>
      </c>
      <c r="B304" s="17">
        <v>303.0</v>
      </c>
      <c r="C304" s="17" t="s">
        <v>3738</v>
      </c>
      <c r="D304" s="17" t="s">
        <v>651</v>
      </c>
      <c r="E304" s="17" t="s">
        <v>22</v>
      </c>
      <c r="F304" s="17" t="s">
        <v>3638</v>
      </c>
      <c r="G304" s="17" t="s">
        <v>500</v>
      </c>
      <c r="H304" s="17" t="s">
        <v>1034</v>
      </c>
      <c r="I304" s="17" t="s">
        <v>63</v>
      </c>
      <c r="J304" s="17" t="s">
        <v>37</v>
      </c>
      <c r="K304" s="17" t="s">
        <v>1206</v>
      </c>
      <c r="M304" s="17" t="s">
        <v>4</v>
      </c>
    </row>
    <row r="305">
      <c r="A305" s="17" t="s">
        <v>3432</v>
      </c>
      <c r="B305" s="17">
        <v>304.0</v>
      </c>
      <c r="C305" s="17" t="s">
        <v>3739</v>
      </c>
      <c r="D305" s="17" t="s">
        <v>653</v>
      </c>
      <c r="E305" s="17" t="s">
        <v>22</v>
      </c>
      <c r="F305" s="17" t="s">
        <v>3638</v>
      </c>
      <c r="G305" s="17" t="s">
        <v>500</v>
      </c>
      <c r="H305" s="17" t="s">
        <v>1034</v>
      </c>
      <c r="I305" s="17" t="s">
        <v>63</v>
      </c>
      <c r="J305" s="17" t="s">
        <v>37</v>
      </c>
      <c r="K305" s="17" t="s">
        <v>1206</v>
      </c>
      <c r="M305" s="17" t="s">
        <v>4</v>
      </c>
    </row>
    <row r="306">
      <c r="A306" s="17" t="s">
        <v>3432</v>
      </c>
      <c r="B306" s="17">
        <v>305.0</v>
      </c>
      <c r="C306" s="17" t="s">
        <v>3740</v>
      </c>
      <c r="D306" s="17" t="s">
        <v>655</v>
      </c>
      <c r="E306" s="17" t="s">
        <v>22</v>
      </c>
      <c r="F306" s="17" t="s">
        <v>3638</v>
      </c>
      <c r="G306" s="17" t="s">
        <v>500</v>
      </c>
      <c r="H306" s="17" t="s">
        <v>1034</v>
      </c>
      <c r="I306" s="17" t="s">
        <v>63</v>
      </c>
      <c r="J306" s="17" t="s">
        <v>37</v>
      </c>
      <c r="K306" s="17" t="s">
        <v>1206</v>
      </c>
      <c r="M306" s="17" t="s">
        <v>4</v>
      </c>
    </row>
    <row r="307">
      <c r="A307" s="17" t="s">
        <v>3432</v>
      </c>
      <c r="B307" s="17">
        <v>306.0</v>
      </c>
      <c r="C307" s="17" t="s">
        <v>3741</v>
      </c>
      <c r="D307" s="17" t="s">
        <v>657</v>
      </c>
      <c r="E307" s="17" t="s">
        <v>22</v>
      </c>
      <c r="F307" s="17" t="s">
        <v>3638</v>
      </c>
      <c r="G307" s="17" t="s">
        <v>500</v>
      </c>
      <c r="H307" s="17" t="s">
        <v>1034</v>
      </c>
      <c r="I307" s="17" t="s">
        <v>63</v>
      </c>
      <c r="J307" s="17" t="s">
        <v>37</v>
      </c>
      <c r="K307" s="17" t="s">
        <v>1206</v>
      </c>
      <c r="M307" s="17" t="s">
        <v>4</v>
      </c>
    </row>
    <row r="308">
      <c r="A308" s="17" t="s">
        <v>3432</v>
      </c>
      <c r="B308" s="17">
        <v>307.0</v>
      </c>
      <c r="C308" s="17" t="s">
        <v>3742</v>
      </c>
      <c r="D308" s="17" t="s">
        <v>659</v>
      </c>
      <c r="E308" s="17" t="s">
        <v>22</v>
      </c>
      <c r="F308" s="17" t="s">
        <v>3638</v>
      </c>
      <c r="G308" s="17" t="s">
        <v>500</v>
      </c>
      <c r="H308" s="17" t="s">
        <v>1034</v>
      </c>
      <c r="I308" s="17" t="s">
        <v>63</v>
      </c>
      <c r="J308" s="17" t="s">
        <v>37</v>
      </c>
      <c r="K308" s="17" t="s">
        <v>1206</v>
      </c>
      <c r="M308" s="17" t="s">
        <v>4</v>
      </c>
    </row>
    <row r="309">
      <c r="A309" s="17" t="s">
        <v>3432</v>
      </c>
      <c r="B309" s="17">
        <v>308.0</v>
      </c>
      <c r="C309" s="17" t="s">
        <v>3743</v>
      </c>
      <c r="D309" s="17" t="s">
        <v>661</v>
      </c>
      <c r="E309" s="17" t="s">
        <v>22</v>
      </c>
      <c r="F309" s="17" t="s">
        <v>3638</v>
      </c>
      <c r="G309" s="17" t="s">
        <v>500</v>
      </c>
      <c r="H309" s="17" t="s">
        <v>1034</v>
      </c>
      <c r="I309" s="17" t="s">
        <v>63</v>
      </c>
      <c r="J309" s="17" t="s">
        <v>37</v>
      </c>
      <c r="K309" s="17" t="s">
        <v>1206</v>
      </c>
      <c r="M309" s="17" t="s">
        <v>4</v>
      </c>
    </row>
    <row r="310">
      <c r="A310" s="17" t="s">
        <v>3432</v>
      </c>
      <c r="B310" s="17">
        <v>309.0</v>
      </c>
      <c r="C310" s="17" t="s">
        <v>3744</v>
      </c>
      <c r="D310" s="17" t="s">
        <v>663</v>
      </c>
      <c r="E310" s="17" t="s">
        <v>22</v>
      </c>
      <c r="F310" s="17" t="s">
        <v>3638</v>
      </c>
      <c r="G310" s="17" t="s">
        <v>500</v>
      </c>
      <c r="H310" s="17" t="s">
        <v>1034</v>
      </c>
      <c r="I310" s="17" t="s">
        <v>63</v>
      </c>
      <c r="J310" s="17" t="s">
        <v>37</v>
      </c>
      <c r="K310" s="17" t="s">
        <v>1206</v>
      </c>
      <c r="M310" s="17" t="s">
        <v>4</v>
      </c>
    </row>
    <row r="311">
      <c r="A311" s="17" t="s">
        <v>3432</v>
      </c>
      <c r="B311" s="17">
        <v>310.0</v>
      </c>
      <c r="C311" s="17" t="s">
        <v>3745</v>
      </c>
      <c r="D311" s="17" t="s">
        <v>665</v>
      </c>
      <c r="E311" s="17" t="s">
        <v>22</v>
      </c>
      <c r="F311" s="17" t="s">
        <v>3638</v>
      </c>
      <c r="G311" s="17" t="s">
        <v>500</v>
      </c>
      <c r="H311" s="17" t="s">
        <v>1034</v>
      </c>
      <c r="I311" s="17" t="s">
        <v>63</v>
      </c>
      <c r="J311" s="17" t="s">
        <v>37</v>
      </c>
      <c r="K311" s="17" t="s">
        <v>1206</v>
      </c>
      <c r="M311" s="17" t="s">
        <v>4</v>
      </c>
    </row>
    <row r="312">
      <c r="A312" s="17" t="s">
        <v>3432</v>
      </c>
      <c r="B312" s="17">
        <v>311.0</v>
      </c>
      <c r="C312" s="17" t="s">
        <v>3746</v>
      </c>
      <c r="D312" s="17" t="s">
        <v>667</v>
      </c>
      <c r="E312" s="17" t="s">
        <v>22</v>
      </c>
      <c r="F312" s="17" t="s">
        <v>3638</v>
      </c>
      <c r="G312" s="17" t="s">
        <v>500</v>
      </c>
      <c r="H312" s="17" t="s">
        <v>1034</v>
      </c>
      <c r="I312" s="17" t="s">
        <v>63</v>
      </c>
      <c r="J312" s="17" t="s">
        <v>37</v>
      </c>
      <c r="K312" s="17" t="s">
        <v>1206</v>
      </c>
      <c r="M312" s="17" t="s">
        <v>4</v>
      </c>
    </row>
    <row r="313">
      <c r="A313" s="17" t="s">
        <v>3432</v>
      </c>
      <c r="B313" s="17">
        <v>312.0</v>
      </c>
      <c r="C313" s="17" t="s">
        <v>3747</v>
      </c>
      <c r="D313" s="17" t="s">
        <v>669</v>
      </c>
      <c r="E313" s="17" t="s">
        <v>22</v>
      </c>
      <c r="F313" s="17" t="s">
        <v>3638</v>
      </c>
      <c r="G313" s="17" t="s">
        <v>500</v>
      </c>
      <c r="H313" s="17" t="s">
        <v>1034</v>
      </c>
      <c r="I313" s="17" t="s">
        <v>63</v>
      </c>
      <c r="J313" s="17" t="s">
        <v>37</v>
      </c>
      <c r="K313" s="17" t="s">
        <v>1206</v>
      </c>
      <c r="M313" s="17" t="s">
        <v>4</v>
      </c>
    </row>
    <row r="314">
      <c r="A314" s="17" t="s">
        <v>3432</v>
      </c>
      <c r="B314" s="17">
        <v>313.0</v>
      </c>
      <c r="C314" s="17" t="s">
        <v>3748</v>
      </c>
      <c r="D314" s="17" t="s">
        <v>671</v>
      </c>
      <c r="E314" s="17" t="s">
        <v>22</v>
      </c>
      <c r="F314" s="17" t="s">
        <v>3638</v>
      </c>
      <c r="G314" s="17" t="s">
        <v>500</v>
      </c>
      <c r="H314" s="17" t="s">
        <v>1034</v>
      </c>
      <c r="I314" s="17" t="s">
        <v>63</v>
      </c>
      <c r="J314" s="17" t="s">
        <v>37</v>
      </c>
      <c r="K314" s="17" t="s">
        <v>1206</v>
      </c>
      <c r="M314" s="17" t="s">
        <v>4</v>
      </c>
    </row>
    <row r="315">
      <c r="A315" s="17" t="s">
        <v>3432</v>
      </c>
      <c r="B315" s="17">
        <v>314.0</v>
      </c>
      <c r="C315" s="17" t="s">
        <v>3749</v>
      </c>
      <c r="D315" s="17" t="s">
        <v>673</v>
      </c>
      <c r="E315" s="17" t="s">
        <v>22</v>
      </c>
      <c r="F315" s="17" t="s">
        <v>3638</v>
      </c>
      <c r="G315" s="17" t="s">
        <v>500</v>
      </c>
      <c r="H315" s="17" t="s">
        <v>1034</v>
      </c>
      <c r="I315" s="17" t="s">
        <v>63</v>
      </c>
      <c r="J315" s="17" t="s">
        <v>37</v>
      </c>
      <c r="K315" s="17" t="s">
        <v>1206</v>
      </c>
      <c r="M315" s="17" t="s">
        <v>4</v>
      </c>
    </row>
    <row r="316">
      <c r="A316" s="17" t="s">
        <v>3432</v>
      </c>
      <c r="B316" s="17">
        <v>315.0</v>
      </c>
      <c r="C316" s="17" t="s">
        <v>3750</v>
      </c>
      <c r="D316" s="17" t="s">
        <v>675</v>
      </c>
      <c r="E316" s="17" t="s">
        <v>22</v>
      </c>
      <c r="F316" s="17" t="s">
        <v>3638</v>
      </c>
      <c r="G316" s="17" t="s">
        <v>500</v>
      </c>
      <c r="H316" s="17" t="s">
        <v>1034</v>
      </c>
      <c r="I316" s="17" t="s">
        <v>63</v>
      </c>
      <c r="J316" s="17" t="s">
        <v>37</v>
      </c>
      <c r="K316" s="17" t="s">
        <v>1206</v>
      </c>
      <c r="M316" s="17" t="s">
        <v>4</v>
      </c>
    </row>
    <row r="317">
      <c r="A317" s="17" t="s">
        <v>3432</v>
      </c>
      <c r="B317" s="17">
        <v>316.0</v>
      </c>
      <c r="C317" s="17" t="s">
        <v>3751</v>
      </c>
      <c r="D317" s="17" t="s">
        <v>677</v>
      </c>
      <c r="E317" s="17" t="s">
        <v>22</v>
      </c>
      <c r="F317" s="17" t="s">
        <v>3638</v>
      </c>
      <c r="G317" s="17" t="s">
        <v>500</v>
      </c>
      <c r="H317" s="17" t="s">
        <v>1034</v>
      </c>
      <c r="I317" s="17" t="s">
        <v>63</v>
      </c>
      <c r="J317" s="17" t="s">
        <v>37</v>
      </c>
      <c r="K317" s="17" t="s">
        <v>1206</v>
      </c>
      <c r="M317" s="17" t="s">
        <v>4</v>
      </c>
    </row>
    <row r="318">
      <c r="A318" s="17" t="s">
        <v>3432</v>
      </c>
      <c r="B318" s="17">
        <v>317.0</v>
      </c>
      <c r="C318" s="17" t="s">
        <v>3752</v>
      </c>
      <c r="D318" s="17" t="s">
        <v>679</v>
      </c>
      <c r="E318" s="17" t="s">
        <v>22</v>
      </c>
      <c r="F318" s="17" t="s">
        <v>3638</v>
      </c>
      <c r="G318" s="17" t="s">
        <v>500</v>
      </c>
      <c r="H318" s="17" t="s">
        <v>1034</v>
      </c>
      <c r="I318" s="17" t="s">
        <v>63</v>
      </c>
      <c r="J318" s="17" t="s">
        <v>37</v>
      </c>
      <c r="K318" s="17" t="s">
        <v>1206</v>
      </c>
      <c r="M318" s="17" t="s">
        <v>4</v>
      </c>
    </row>
    <row r="319">
      <c r="A319" s="17" t="s">
        <v>3432</v>
      </c>
      <c r="B319" s="17">
        <v>318.0</v>
      </c>
      <c r="C319" s="17" t="s">
        <v>3753</v>
      </c>
      <c r="D319" s="17" t="s">
        <v>681</v>
      </c>
      <c r="E319" s="17" t="s">
        <v>22</v>
      </c>
      <c r="F319" s="17" t="s">
        <v>3638</v>
      </c>
      <c r="G319" s="17" t="s">
        <v>500</v>
      </c>
      <c r="H319" s="17" t="s">
        <v>1034</v>
      </c>
      <c r="I319" s="17" t="s">
        <v>63</v>
      </c>
      <c r="J319" s="17" t="s">
        <v>37</v>
      </c>
      <c r="K319" s="17" t="s">
        <v>1206</v>
      </c>
      <c r="M319" s="17" t="s">
        <v>4</v>
      </c>
    </row>
    <row r="320">
      <c r="A320" s="17" t="s">
        <v>3432</v>
      </c>
      <c r="B320" s="17">
        <v>319.0</v>
      </c>
      <c r="C320" s="17" t="s">
        <v>3754</v>
      </c>
      <c r="D320" s="17" t="s">
        <v>683</v>
      </c>
      <c r="E320" s="17" t="s">
        <v>22</v>
      </c>
      <c r="F320" s="17" t="s">
        <v>3638</v>
      </c>
      <c r="G320" s="17" t="s">
        <v>500</v>
      </c>
      <c r="H320" s="17" t="s">
        <v>1034</v>
      </c>
      <c r="I320" s="17" t="s">
        <v>63</v>
      </c>
      <c r="J320" s="17" t="s">
        <v>37</v>
      </c>
      <c r="K320" s="17" t="s">
        <v>1206</v>
      </c>
      <c r="M320" s="17" t="s">
        <v>4</v>
      </c>
    </row>
    <row r="321">
      <c r="A321" s="17" t="s">
        <v>3432</v>
      </c>
      <c r="B321" s="17">
        <v>320.0</v>
      </c>
      <c r="C321" s="17" t="s">
        <v>3755</v>
      </c>
      <c r="D321" s="17" t="s">
        <v>685</v>
      </c>
      <c r="E321" s="17" t="s">
        <v>22</v>
      </c>
      <c r="F321" s="17" t="s">
        <v>3638</v>
      </c>
      <c r="G321" s="17" t="s">
        <v>500</v>
      </c>
      <c r="H321" s="17" t="s">
        <v>1034</v>
      </c>
      <c r="I321" s="17" t="s">
        <v>63</v>
      </c>
      <c r="J321" s="17" t="s">
        <v>37</v>
      </c>
      <c r="K321" s="17" t="s">
        <v>1206</v>
      </c>
      <c r="M321" s="17" t="s">
        <v>4</v>
      </c>
    </row>
    <row r="322">
      <c r="A322" s="17" t="s">
        <v>3432</v>
      </c>
      <c r="B322" s="17">
        <v>321.0</v>
      </c>
      <c r="C322" s="17" t="s">
        <v>3756</v>
      </c>
      <c r="D322" s="17" t="s">
        <v>687</v>
      </c>
      <c r="E322" s="17" t="s">
        <v>22</v>
      </c>
      <c r="F322" s="17" t="s">
        <v>3757</v>
      </c>
      <c r="G322" s="17" t="s">
        <v>500</v>
      </c>
      <c r="H322" s="17" t="s">
        <v>1034</v>
      </c>
      <c r="I322" s="17" t="s">
        <v>63</v>
      </c>
      <c r="J322" s="17" t="s">
        <v>37</v>
      </c>
      <c r="K322" s="17" t="s">
        <v>1206</v>
      </c>
      <c r="M322" s="17" t="s">
        <v>4</v>
      </c>
    </row>
    <row r="323">
      <c r="A323" s="17" t="s">
        <v>3432</v>
      </c>
      <c r="B323" s="17">
        <v>322.0</v>
      </c>
      <c r="C323" s="17" t="s">
        <v>3758</v>
      </c>
      <c r="D323" s="17" t="s">
        <v>689</v>
      </c>
      <c r="E323" s="17" t="s">
        <v>22</v>
      </c>
      <c r="F323" s="17" t="s">
        <v>3759</v>
      </c>
      <c r="G323" s="17" t="s">
        <v>500</v>
      </c>
      <c r="H323" s="17" t="s">
        <v>1034</v>
      </c>
      <c r="I323" s="17" t="s">
        <v>63</v>
      </c>
      <c r="J323" s="17" t="s">
        <v>37</v>
      </c>
      <c r="K323" s="17" t="s">
        <v>1206</v>
      </c>
      <c r="M323" s="17" t="s">
        <v>4</v>
      </c>
    </row>
    <row r="324">
      <c r="A324" s="17" t="s">
        <v>3432</v>
      </c>
      <c r="B324" s="17">
        <v>323.0</v>
      </c>
      <c r="C324" s="17" t="s">
        <v>3760</v>
      </c>
      <c r="D324" s="17" t="s">
        <v>691</v>
      </c>
      <c r="E324" s="17" t="s">
        <v>22</v>
      </c>
      <c r="F324" s="17" t="s">
        <v>3759</v>
      </c>
      <c r="G324" s="17" t="s">
        <v>500</v>
      </c>
      <c r="H324" s="17" t="s">
        <v>1034</v>
      </c>
      <c r="I324" s="17" t="s">
        <v>63</v>
      </c>
      <c r="J324" s="17" t="s">
        <v>37</v>
      </c>
      <c r="K324" s="17" t="s">
        <v>1206</v>
      </c>
      <c r="M324" s="17" t="s">
        <v>4</v>
      </c>
    </row>
    <row r="325">
      <c r="A325" s="17" t="s">
        <v>3432</v>
      </c>
      <c r="B325" s="17">
        <v>324.0</v>
      </c>
      <c r="C325" s="17" t="s">
        <v>3761</v>
      </c>
      <c r="D325" s="17" t="s">
        <v>693</v>
      </c>
      <c r="E325" s="17" t="s">
        <v>22</v>
      </c>
      <c r="F325" s="17" t="s">
        <v>3759</v>
      </c>
      <c r="G325" s="17" t="s">
        <v>500</v>
      </c>
      <c r="H325" s="17" t="s">
        <v>1034</v>
      </c>
      <c r="I325" s="17" t="s">
        <v>63</v>
      </c>
      <c r="J325" s="17" t="s">
        <v>37</v>
      </c>
      <c r="K325" s="17" t="s">
        <v>1206</v>
      </c>
      <c r="M325" s="17" t="s">
        <v>4</v>
      </c>
    </row>
    <row r="326">
      <c r="A326" s="17" t="s">
        <v>3432</v>
      </c>
      <c r="B326" s="17">
        <v>325.0</v>
      </c>
      <c r="C326" s="17" t="s">
        <v>3762</v>
      </c>
      <c r="D326" s="17" t="s">
        <v>695</v>
      </c>
      <c r="E326" s="17" t="s">
        <v>22</v>
      </c>
      <c r="F326" s="17" t="s">
        <v>3759</v>
      </c>
      <c r="G326" s="17" t="s">
        <v>500</v>
      </c>
      <c r="H326" s="17" t="s">
        <v>1034</v>
      </c>
      <c r="I326" s="17" t="s">
        <v>63</v>
      </c>
      <c r="J326" s="17" t="s">
        <v>37</v>
      </c>
      <c r="K326" s="17" t="s">
        <v>1206</v>
      </c>
      <c r="M326" s="17" t="s">
        <v>4</v>
      </c>
    </row>
    <row r="327">
      <c r="A327" s="17" t="s">
        <v>3432</v>
      </c>
      <c r="B327" s="17">
        <v>326.0</v>
      </c>
      <c r="C327" s="17" t="s">
        <v>3763</v>
      </c>
      <c r="D327" s="17" t="s">
        <v>697</v>
      </c>
      <c r="E327" s="17" t="s">
        <v>22</v>
      </c>
      <c r="F327" s="17" t="s">
        <v>3764</v>
      </c>
      <c r="G327" s="17" t="s">
        <v>500</v>
      </c>
      <c r="H327" s="17" t="s">
        <v>1034</v>
      </c>
      <c r="I327" s="17" t="s">
        <v>63</v>
      </c>
      <c r="J327" s="17" t="s">
        <v>37</v>
      </c>
      <c r="K327" s="17" t="s">
        <v>1206</v>
      </c>
      <c r="L327" s="17" t="s">
        <v>503</v>
      </c>
      <c r="M327" s="17" t="s">
        <v>4</v>
      </c>
    </row>
    <row r="328">
      <c r="A328" s="17" t="s">
        <v>3432</v>
      </c>
      <c r="B328" s="17">
        <v>327.0</v>
      </c>
      <c r="C328" s="17" t="s">
        <v>3765</v>
      </c>
      <c r="D328" s="17" t="s">
        <v>699</v>
      </c>
      <c r="E328" s="17" t="s">
        <v>22</v>
      </c>
      <c r="F328" s="17" t="s">
        <v>3764</v>
      </c>
      <c r="G328" s="17" t="s">
        <v>500</v>
      </c>
      <c r="H328" s="17" t="s">
        <v>1034</v>
      </c>
      <c r="I328" s="17" t="s">
        <v>63</v>
      </c>
      <c r="J328" s="17" t="s">
        <v>37</v>
      </c>
      <c r="K328" s="17" t="s">
        <v>1206</v>
      </c>
      <c r="L328" s="17" t="s">
        <v>503</v>
      </c>
      <c r="M328" s="17" t="s">
        <v>4</v>
      </c>
    </row>
    <row r="329">
      <c r="A329" s="17" t="s">
        <v>3432</v>
      </c>
      <c r="B329" s="17">
        <v>328.0</v>
      </c>
      <c r="C329" s="17" t="s">
        <v>3766</v>
      </c>
      <c r="D329" s="17" t="s">
        <v>701</v>
      </c>
      <c r="E329" s="17" t="s">
        <v>22</v>
      </c>
      <c r="F329" s="17" t="s">
        <v>3764</v>
      </c>
      <c r="G329" s="17" t="s">
        <v>500</v>
      </c>
      <c r="H329" s="17" t="s">
        <v>1034</v>
      </c>
      <c r="I329" s="17" t="s">
        <v>63</v>
      </c>
      <c r="J329" s="17" t="s">
        <v>37</v>
      </c>
      <c r="K329" s="17" t="s">
        <v>1206</v>
      </c>
      <c r="L329" s="17" t="s">
        <v>503</v>
      </c>
      <c r="M329" s="17" t="s">
        <v>4</v>
      </c>
    </row>
    <row r="330">
      <c r="A330" s="17" t="s">
        <v>3432</v>
      </c>
      <c r="B330" s="17">
        <v>329.0</v>
      </c>
      <c r="C330" s="17" t="s">
        <v>3767</v>
      </c>
      <c r="D330" s="17" t="s">
        <v>703</v>
      </c>
      <c r="E330" s="17" t="s">
        <v>22</v>
      </c>
      <c r="F330" s="17" t="s">
        <v>3764</v>
      </c>
      <c r="G330" s="17" t="s">
        <v>500</v>
      </c>
      <c r="H330" s="17" t="s">
        <v>1034</v>
      </c>
      <c r="I330" s="17" t="s">
        <v>63</v>
      </c>
      <c r="J330" s="17" t="s">
        <v>37</v>
      </c>
      <c r="K330" s="17" t="s">
        <v>1206</v>
      </c>
      <c r="L330" s="17" t="s">
        <v>503</v>
      </c>
      <c r="M330" s="17" t="s">
        <v>4</v>
      </c>
    </row>
    <row r="331">
      <c r="A331" s="17" t="s">
        <v>3432</v>
      </c>
      <c r="B331" s="17">
        <v>330.0</v>
      </c>
      <c r="C331" s="17" t="s">
        <v>3768</v>
      </c>
      <c r="D331" s="17" t="s">
        <v>705</v>
      </c>
      <c r="E331" s="17" t="s">
        <v>22</v>
      </c>
      <c r="F331" s="17" t="s">
        <v>3764</v>
      </c>
      <c r="G331" s="17" t="s">
        <v>500</v>
      </c>
      <c r="H331" s="17" t="s">
        <v>1034</v>
      </c>
      <c r="I331" s="17" t="s">
        <v>63</v>
      </c>
      <c r="J331" s="17" t="s">
        <v>37</v>
      </c>
      <c r="K331" s="17" t="s">
        <v>1206</v>
      </c>
      <c r="L331" s="17" t="s">
        <v>503</v>
      </c>
      <c r="M331" s="17" t="s">
        <v>4</v>
      </c>
    </row>
    <row r="332">
      <c r="A332" s="17" t="s">
        <v>3432</v>
      </c>
      <c r="B332" s="17">
        <v>331.0</v>
      </c>
      <c r="C332" s="17" t="s">
        <v>3769</v>
      </c>
      <c r="D332" s="17" t="s">
        <v>707</v>
      </c>
      <c r="E332" s="17" t="s">
        <v>22</v>
      </c>
      <c r="F332" s="17" t="s">
        <v>3764</v>
      </c>
      <c r="G332" s="17" t="s">
        <v>500</v>
      </c>
      <c r="H332" s="17" t="s">
        <v>1034</v>
      </c>
      <c r="I332" s="17" t="s">
        <v>63</v>
      </c>
      <c r="J332" s="17" t="s">
        <v>37</v>
      </c>
      <c r="K332" s="17" t="s">
        <v>1206</v>
      </c>
      <c r="L332" s="17" t="s">
        <v>503</v>
      </c>
      <c r="M332" s="17" t="s">
        <v>4</v>
      </c>
    </row>
    <row r="333">
      <c r="A333" s="17" t="s">
        <v>3432</v>
      </c>
      <c r="B333" s="17">
        <v>332.0</v>
      </c>
      <c r="C333" s="17" t="s">
        <v>3770</v>
      </c>
      <c r="D333" s="17" t="s">
        <v>709</v>
      </c>
      <c r="E333" s="17" t="s">
        <v>22</v>
      </c>
      <c r="F333" s="17" t="s">
        <v>3771</v>
      </c>
      <c r="G333" s="17" t="s">
        <v>500</v>
      </c>
      <c r="H333" s="17" t="s">
        <v>1034</v>
      </c>
      <c r="I333" s="17" t="s">
        <v>63</v>
      </c>
      <c r="J333" s="17" t="s">
        <v>37</v>
      </c>
      <c r="K333" s="17" t="s">
        <v>1206</v>
      </c>
      <c r="M333" s="17" t="s">
        <v>4</v>
      </c>
    </row>
    <row r="334">
      <c r="A334" s="17" t="s">
        <v>3432</v>
      </c>
      <c r="B334" s="17">
        <v>333.0</v>
      </c>
      <c r="C334" s="17" t="s">
        <v>3772</v>
      </c>
      <c r="D334" s="17" t="s">
        <v>711</v>
      </c>
      <c r="E334" s="17" t="s">
        <v>22</v>
      </c>
      <c r="F334" s="17" t="s">
        <v>3771</v>
      </c>
      <c r="G334" s="17" t="s">
        <v>500</v>
      </c>
      <c r="H334" s="17" t="s">
        <v>1034</v>
      </c>
      <c r="I334" s="17" t="s">
        <v>63</v>
      </c>
      <c r="J334" s="17" t="s">
        <v>37</v>
      </c>
      <c r="K334" s="17" t="s">
        <v>1206</v>
      </c>
      <c r="M334" s="17" t="s">
        <v>4</v>
      </c>
    </row>
    <row r="335">
      <c r="A335" s="17" t="s">
        <v>3432</v>
      </c>
      <c r="B335" s="17">
        <v>334.0</v>
      </c>
      <c r="C335" s="17" t="s">
        <v>3773</v>
      </c>
      <c r="D335" s="17" t="s">
        <v>713</v>
      </c>
      <c r="E335" s="17" t="s">
        <v>22</v>
      </c>
      <c r="F335" s="17" t="s">
        <v>3771</v>
      </c>
      <c r="G335" s="17" t="s">
        <v>500</v>
      </c>
      <c r="H335" s="17" t="s">
        <v>1034</v>
      </c>
      <c r="I335" s="17" t="s">
        <v>63</v>
      </c>
      <c r="J335" s="17" t="s">
        <v>37</v>
      </c>
      <c r="K335" s="17" t="s">
        <v>1206</v>
      </c>
      <c r="M335" s="17" t="s">
        <v>4</v>
      </c>
    </row>
    <row r="336">
      <c r="A336" s="17" t="s">
        <v>3432</v>
      </c>
      <c r="B336" s="17">
        <v>335.0</v>
      </c>
      <c r="C336" s="17" t="s">
        <v>3774</v>
      </c>
      <c r="D336" s="17" t="s">
        <v>715</v>
      </c>
      <c r="E336" s="17" t="s">
        <v>22</v>
      </c>
      <c r="F336" s="17" t="s">
        <v>3771</v>
      </c>
      <c r="G336" s="17" t="s">
        <v>500</v>
      </c>
      <c r="H336" s="17" t="s">
        <v>1034</v>
      </c>
      <c r="I336" s="17" t="s">
        <v>63</v>
      </c>
      <c r="J336" s="17" t="s">
        <v>37</v>
      </c>
      <c r="K336" s="17" t="s">
        <v>1206</v>
      </c>
      <c r="M336" s="17" t="s">
        <v>4</v>
      </c>
    </row>
    <row r="337">
      <c r="A337" s="17" t="s">
        <v>3432</v>
      </c>
      <c r="B337" s="17">
        <v>336.0</v>
      </c>
      <c r="C337" s="17" t="s">
        <v>3775</v>
      </c>
      <c r="D337" s="17" t="s">
        <v>717</v>
      </c>
      <c r="E337" s="17" t="s">
        <v>22</v>
      </c>
      <c r="F337" s="17" t="s">
        <v>3771</v>
      </c>
      <c r="G337" s="17" t="s">
        <v>500</v>
      </c>
      <c r="H337" s="17" t="s">
        <v>1034</v>
      </c>
      <c r="I337" s="17" t="s">
        <v>63</v>
      </c>
      <c r="J337" s="17" t="s">
        <v>37</v>
      </c>
      <c r="K337" s="17" t="s">
        <v>1206</v>
      </c>
      <c r="M337" s="17" t="s">
        <v>4</v>
      </c>
    </row>
    <row r="338">
      <c r="A338" s="17" t="s">
        <v>3432</v>
      </c>
      <c r="B338" s="17">
        <v>337.0</v>
      </c>
      <c r="C338" s="17" t="s">
        <v>3776</v>
      </c>
      <c r="D338" s="17" t="s">
        <v>719</v>
      </c>
      <c r="E338" s="17" t="s">
        <v>22</v>
      </c>
      <c r="F338" s="17" t="s">
        <v>3771</v>
      </c>
      <c r="G338" s="17" t="s">
        <v>500</v>
      </c>
      <c r="H338" s="17" t="s">
        <v>1034</v>
      </c>
      <c r="I338" s="17" t="s">
        <v>63</v>
      </c>
      <c r="J338" s="17" t="s">
        <v>37</v>
      </c>
      <c r="K338" s="17" t="s">
        <v>1206</v>
      </c>
      <c r="M338" s="17" t="s">
        <v>4</v>
      </c>
    </row>
    <row r="339">
      <c r="A339" s="17" t="s">
        <v>3432</v>
      </c>
      <c r="B339" s="17">
        <v>338.0</v>
      </c>
      <c r="C339" s="17" t="s">
        <v>3777</v>
      </c>
      <c r="D339" s="17" t="s">
        <v>721</v>
      </c>
      <c r="E339" s="17" t="s">
        <v>22</v>
      </c>
      <c r="F339" s="17" t="s">
        <v>3771</v>
      </c>
      <c r="G339" s="17" t="s">
        <v>500</v>
      </c>
      <c r="H339" s="17" t="s">
        <v>1034</v>
      </c>
      <c r="I339" s="17" t="s">
        <v>63</v>
      </c>
      <c r="J339" s="17" t="s">
        <v>37</v>
      </c>
      <c r="K339" s="17" t="s">
        <v>1206</v>
      </c>
      <c r="M339" s="17" t="s">
        <v>4</v>
      </c>
    </row>
    <row r="340">
      <c r="A340" s="17" t="s">
        <v>3432</v>
      </c>
      <c r="B340" s="17">
        <v>339.0</v>
      </c>
      <c r="C340" s="17" t="s">
        <v>3778</v>
      </c>
      <c r="D340" s="17" t="s">
        <v>723</v>
      </c>
      <c r="E340" s="17" t="s">
        <v>22</v>
      </c>
      <c r="F340" s="17" t="s">
        <v>3771</v>
      </c>
      <c r="G340" s="17" t="s">
        <v>500</v>
      </c>
      <c r="H340" s="17" t="s">
        <v>1034</v>
      </c>
      <c r="I340" s="17" t="s">
        <v>63</v>
      </c>
      <c r="J340" s="17" t="s">
        <v>37</v>
      </c>
      <c r="K340" s="17" t="s">
        <v>1206</v>
      </c>
      <c r="M340" s="17" t="s">
        <v>4</v>
      </c>
    </row>
    <row r="341">
      <c r="A341" s="17" t="s">
        <v>3432</v>
      </c>
      <c r="B341" s="17">
        <v>340.0</v>
      </c>
      <c r="C341" s="17" t="s">
        <v>3779</v>
      </c>
      <c r="D341" s="17" t="s">
        <v>725</v>
      </c>
      <c r="E341" s="17" t="s">
        <v>22</v>
      </c>
      <c r="F341" s="17" t="s">
        <v>3771</v>
      </c>
      <c r="G341" s="17" t="s">
        <v>500</v>
      </c>
      <c r="H341" s="17" t="s">
        <v>1034</v>
      </c>
      <c r="I341" s="17" t="s">
        <v>63</v>
      </c>
      <c r="J341" s="17" t="s">
        <v>37</v>
      </c>
      <c r="K341" s="17" t="s">
        <v>1206</v>
      </c>
      <c r="M341" s="17" t="s">
        <v>4</v>
      </c>
    </row>
    <row r="342">
      <c r="A342" s="17" t="s">
        <v>3432</v>
      </c>
      <c r="B342" s="17">
        <v>341.0</v>
      </c>
      <c r="C342" s="17" t="s">
        <v>3780</v>
      </c>
      <c r="D342" s="17" t="s">
        <v>727</v>
      </c>
      <c r="E342" s="17" t="s">
        <v>22</v>
      </c>
      <c r="F342" s="17" t="s">
        <v>3771</v>
      </c>
      <c r="G342" s="17" t="s">
        <v>500</v>
      </c>
      <c r="H342" s="17" t="s">
        <v>1034</v>
      </c>
      <c r="I342" s="17" t="s">
        <v>63</v>
      </c>
      <c r="J342" s="17" t="s">
        <v>37</v>
      </c>
      <c r="K342" s="17" t="s">
        <v>1206</v>
      </c>
      <c r="M342" s="17" t="s">
        <v>4</v>
      </c>
    </row>
    <row r="343">
      <c r="A343" s="17" t="s">
        <v>3432</v>
      </c>
      <c r="B343" s="17">
        <v>342.0</v>
      </c>
      <c r="C343" s="17" t="s">
        <v>3781</v>
      </c>
      <c r="D343" s="17" t="s">
        <v>729</v>
      </c>
      <c r="E343" s="17" t="s">
        <v>22</v>
      </c>
      <c r="F343" s="17" t="s">
        <v>3771</v>
      </c>
      <c r="G343" s="17" t="s">
        <v>500</v>
      </c>
      <c r="H343" s="17" t="s">
        <v>1034</v>
      </c>
      <c r="I343" s="17" t="s">
        <v>63</v>
      </c>
      <c r="J343" s="17" t="s">
        <v>37</v>
      </c>
      <c r="K343" s="17" t="s">
        <v>1206</v>
      </c>
      <c r="M343" s="17" t="s">
        <v>4</v>
      </c>
    </row>
    <row r="344">
      <c r="A344" s="17" t="s">
        <v>3432</v>
      </c>
      <c r="B344" s="17">
        <v>343.0</v>
      </c>
      <c r="C344" s="17" t="s">
        <v>3782</v>
      </c>
      <c r="D344" s="17" t="s">
        <v>731</v>
      </c>
      <c r="E344" s="17" t="s">
        <v>22</v>
      </c>
      <c r="F344" s="17" t="s">
        <v>3771</v>
      </c>
      <c r="G344" s="17" t="s">
        <v>500</v>
      </c>
      <c r="H344" s="17" t="s">
        <v>1034</v>
      </c>
      <c r="I344" s="17" t="s">
        <v>63</v>
      </c>
      <c r="J344" s="17" t="s">
        <v>37</v>
      </c>
      <c r="K344" s="17" t="s">
        <v>1206</v>
      </c>
      <c r="M344" s="17" t="s">
        <v>4</v>
      </c>
    </row>
    <row r="345">
      <c r="A345" s="17" t="s">
        <v>3432</v>
      </c>
      <c r="B345" s="17">
        <v>344.0</v>
      </c>
      <c r="C345" s="17" t="s">
        <v>3783</v>
      </c>
      <c r="D345" s="17" t="s">
        <v>733</v>
      </c>
      <c r="E345" s="17" t="s">
        <v>22</v>
      </c>
      <c r="F345" s="17" t="s">
        <v>3771</v>
      </c>
      <c r="G345" s="17" t="s">
        <v>500</v>
      </c>
      <c r="H345" s="17" t="s">
        <v>1034</v>
      </c>
      <c r="I345" s="17" t="s">
        <v>63</v>
      </c>
      <c r="J345" s="17" t="s">
        <v>37</v>
      </c>
      <c r="K345" s="17" t="s">
        <v>1206</v>
      </c>
      <c r="M345" s="17" t="s">
        <v>4</v>
      </c>
    </row>
    <row r="346">
      <c r="A346" s="17" t="s">
        <v>3432</v>
      </c>
      <c r="B346" s="17">
        <v>345.0</v>
      </c>
      <c r="C346" s="17" t="s">
        <v>3784</v>
      </c>
      <c r="D346" s="17" t="s">
        <v>735</v>
      </c>
      <c r="E346" s="17" t="s">
        <v>22</v>
      </c>
      <c r="F346" s="17" t="s">
        <v>3771</v>
      </c>
      <c r="G346" s="17" t="s">
        <v>500</v>
      </c>
      <c r="H346" s="17" t="s">
        <v>1034</v>
      </c>
      <c r="I346" s="17" t="s">
        <v>63</v>
      </c>
      <c r="J346" s="17" t="s">
        <v>37</v>
      </c>
      <c r="K346" s="17" t="s">
        <v>1206</v>
      </c>
      <c r="M346" s="17" t="s">
        <v>4</v>
      </c>
    </row>
    <row r="347">
      <c r="A347" s="17" t="s">
        <v>3432</v>
      </c>
      <c r="B347" s="17">
        <v>346.0</v>
      </c>
      <c r="C347" s="17" t="s">
        <v>3785</v>
      </c>
      <c r="D347" s="17" t="s">
        <v>737</v>
      </c>
      <c r="E347" s="17" t="s">
        <v>22</v>
      </c>
      <c r="F347" s="17" t="s">
        <v>3771</v>
      </c>
      <c r="G347" s="17" t="s">
        <v>500</v>
      </c>
      <c r="H347" s="17" t="s">
        <v>1034</v>
      </c>
      <c r="I347" s="17" t="s">
        <v>63</v>
      </c>
      <c r="J347" s="17" t="s">
        <v>37</v>
      </c>
      <c r="K347" s="17" t="s">
        <v>1206</v>
      </c>
      <c r="M347" s="17" t="s">
        <v>4</v>
      </c>
    </row>
    <row r="348">
      <c r="A348" s="17" t="s">
        <v>3432</v>
      </c>
      <c r="B348" s="17">
        <v>347.0</v>
      </c>
      <c r="C348" s="17" t="s">
        <v>3786</v>
      </c>
      <c r="D348" s="17" t="s">
        <v>739</v>
      </c>
      <c r="E348" s="17" t="s">
        <v>22</v>
      </c>
      <c r="F348" s="17" t="s">
        <v>3771</v>
      </c>
      <c r="G348" s="17" t="s">
        <v>500</v>
      </c>
      <c r="H348" s="17" t="s">
        <v>1034</v>
      </c>
      <c r="I348" s="17" t="s">
        <v>63</v>
      </c>
      <c r="J348" s="17" t="s">
        <v>37</v>
      </c>
      <c r="K348" s="17" t="s">
        <v>1206</v>
      </c>
      <c r="M348" s="17" t="s">
        <v>4</v>
      </c>
    </row>
    <row r="349">
      <c r="A349" s="17" t="s">
        <v>3432</v>
      </c>
      <c r="B349" s="17">
        <v>348.0</v>
      </c>
      <c r="C349" s="17" t="s">
        <v>3787</v>
      </c>
      <c r="D349" s="17" t="s">
        <v>741</v>
      </c>
      <c r="E349" s="17" t="s">
        <v>22</v>
      </c>
      <c r="F349" s="17" t="s">
        <v>3771</v>
      </c>
      <c r="G349" s="17" t="s">
        <v>500</v>
      </c>
      <c r="H349" s="17" t="s">
        <v>1034</v>
      </c>
      <c r="I349" s="17" t="s">
        <v>63</v>
      </c>
      <c r="J349" s="17" t="s">
        <v>37</v>
      </c>
      <c r="K349" s="17" t="s">
        <v>1206</v>
      </c>
      <c r="M349" s="17" t="s">
        <v>4</v>
      </c>
    </row>
    <row r="350">
      <c r="A350" s="17" t="s">
        <v>3432</v>
      </c>
      <c r="B350" s="17">
        <v>349.0</v>
      </c>
      <c r="C350" s="17" t="s">
        <v>3788</v>
      </c>
      <c r="D350" s="17" t="s">
        <v>743</v>
      </c>
      <c r="E350" s="17" t="s">
        <v>22</v>
      </c>
      <c r="F350" s="17" t="s">
        <v>3771</v>
      </c>
      <c r="G350" s="17" t="s">
        <v>500</v>
      </c>
      <c r="H350" s="17" t="s">
        <v>1034</v>
      </c>
      <c r="I350" s="17" t="s">
        <v>63</v>
      </c>
      <c r="J350" s="17" t="s">
        <v>37</v>
      </c>
      <c r="K350" s="17" t="s">
        <v>1206</v>
      </c>
      <c r="M350" s="17" t="s">
        <v>4</v>
      </c>
    </row>
    <row r="351">
      <c r="A351" s="17" t="s">
        <v>3432</v>
      </c>
      <c r="B351" s="17">
        <v>350.0</v>
      </c>
      <c r="C351" s="17" t="s">
        <v>3789</v>
      </c>
      <c r="D351" s="17" t="s">
        <v>745</v>
      </c>
      <c r="E351" s="17" t="s">
        <v>22</v>
      </c>
      <c r="F351" s="17" t="s">
        <v>3771</v>
      </c>
      <c r="G351" s="17" t="s">
        <v>500</v>
      </c>
      <c r="H351" s="17" t="s">
        <v>1034</v>
      </c>
      <c r="I351" s="17" t="s">
        <v>63</v>
      </c>
      <c r="J351" s="17" t="s">
        <v>37</v>
      </c>
      <c r="K351" s="17" t="s">
        <v>1206</v>
      </c>
      <c r="M351" s="17" t="s">
        <v>4</v>
      </c>
    </row>
    <row r="352">
      <c r="A352" s="17" t="s">
        <v>3432</v>
      </c>
      <c r="B352" s="17">
        <v>351.0</v>
      </c>
      <c r="C352" s="17" t="s">
        <v>3790</v>
      </c>
      <c r="D352" s="17" t="s">
        <v>747</v>
      </c>
      <c r="E352" s="17" t="s">
        <v>22</v>
      </c>
      <c r="F352" s="17" t="s">
        <v>3771</v>
      </c>
      <c r="G352" s="17" t="s">
        <v>500</v>
      </c>
      <c r="H352" s="17" t="s">
        <v>1034</v>
      </c>
      <c r="I352" s="17" t="s">
        <v>63</v>
      </c>
      <c r="J352" s="17" t="s">
        <v>37</v>
      </c>
      <c r="K352" s="17" t="s">
        <v>1206</v>
      </c>
      <c r="M352" s="17" t="s">
        <v>4</v>
      </c>
    </row>
    <row r="353">
      <c r="A353" s="17" t="s">
        <v>3432</v>
      </c>
      <c r="B353" s="17">
        <v>352.0</v>
      </c>
      <c r="C353" s="17" t="s">
        <v>3791</v>
      </c>
      <c r="D353" s="17" t="s">
        <v>749</v>
      </c>
      <c r="E353" s="17" t="s">
        <v>22</v>
      </c>
      <c r="F353" s="17" t="s">
        <v>3771</v>
      </c>
      <c r="G353" s="17" t="s">
        <v>500</v>
      </c>
      <c r="H353" s="17" t="s">
        <v>1034</v>
      </c>
      <c r="I353" s="17" t="s">
        <v>63</v>
      </c>
      <c r="J353" s="17" t="s">
        <v>37</v>
      </c>
      <c r="K353" s="17" t="s">
        <v>1206</v>
      </c>
      <c r="M353" s="17" t="s">
        <v>4</v>
      </c>
    </row>
    <row r="354">
      <c r="A354" s="17" t="s">
        <v>3432</v>
      </c>
      <c r="B354" s="17">
        <v>353.0</v>
      </c>
      <c r="C354" s="17" t="s">
        <v>3792</v>
      </c>
      <c r="D354" s="17" t="s">
        <v>751</v>
      </c>
      <c r="E354" s="17" t="s">
        <v>22</v>
      </c>
      <c r="F354" s="17" t="s">
        <v>3771</v>
      </c>
      <c r="G354" s="17" t="s">
        <v>500</v>
      </c>
      <c r="H354" s="17" t="s">
        <v>1034</v>
      </c>
      <c r="I354" s="17" t="s">
        <v>63</v>
      </c>
      <c r="J354" s="17" t="s">
        <v>37</v>
      </c>
      <c r="K354" s="17" t="s">
        <v>1206</v>
      </c>
      <c r="M354" s="17" t="s">
        <v>4</v>
      </c>
    </row>
    <row r="355">
      <c r="A355" s="17" t="s">
        <v>3432</v>
      </c>
      <c r="B355" s="17">
        <v>354.0</v>
      </c>
      <c r="C355" s="17" t="s">
        <v>3793</v>
      </c>
      <c r="D355" s="17" t="s">
        <v>753</v>
      </c>
      <c r="E355" s="17" t="s">
        <v>22</v>
      </c>
      <c r="F355" s="17" t="s">
        <v>3771</v>
      </c>
      <c r="G355" s="17" t="s">
        <v>500</v>
      </c>
      <c r="H355" s="17" t="s">
        <v>1034</v>
      </c>
      <c r="I355" s="17" t="s">
        <v>63</v>
      </c>
      <c r="J355" s="17" t="s">
        <v>37</v>
      </c>
      <c r="K355" s="17" t="s">
        <v>1206</v>
      </c>
      <c r="M355" s="17" t="s">
        <v>4</v>
      </c>
    </row>
    <row r="356">
      <c r="A356" s="17" t="s">
        <v>3432</v>
      </c>
      <c r="B356" s="17">
        <v>355.0</v>
      </c>
      <c r="C356" s="17" t="s">
        <v>3794</v>
      </c>
      <c r="D356" s="17" t="s">
        <v>755</v>
      </c>
      <c r="E356" s="17" t="s">
        <v>22</v>
      </c>
      <c r="F356" s="17" t="s">
        <v>3771</v>
      </c>
      <c r="G356" s="17" t="s">
        <v>500</v>
      </c>
      <c r="H356" s="17" t="s">
        <v>1034</v>
      </c>
      <c r="I356" s="17" t="s">
        <v>63</v>
      </c>
      <c r="J356" s="17" t="s">
        <v>37</v>
      </c>
      <c r="K356" s="17" t="s">
        <v>1206</v>
      </c>
      <c r="M356" s="17" t="s">
        <v>4</v>
      </c>
    </row>
    <row r="357">
      <c r="A357" s="17" t="s">
        <v>3432</v>
      </c>
      <c r="B357" s="17">
        <v>356.0</v>
      </c>
      <c r="C357" s="17" t="s">
        <v>3795</v>
      </c>
      <c r="D357" s="17" t="s">
        <v>757</v>
      </c>
      <c r="E357" s="17" t="s">
        <v>22</v>
      </c>
      <c r="F357" s="17" t="s">
        <v>3771</v>
      </c>
      <c r="G357" s="17" t="s">
        <v>500</v>
      </c>
      <c r="H357" s="17" t="s">
        <v>1034</v>
      </c>
      <c r="I357" s="17" t="s">
        <v>63</v>
      </c>
      <c r="J357" s="17" t="s">
        <v>37</v>
      </c>
      <c r="K357" s="17" t="s">
        <v>1206</v>
      </c>
      <c r="M357" s="17" t="s">
        <v>4</v>
      </c>
    </row>
    <row r="358">
      <c r="A358" s="17" t="s">
        <v>3432</v>
      </c>
      <c r="B358" s="17">
        <v>357.0</v>
      </c>
      <c r="C358" s="17" t="s">
        <v>3796</v>
      </c>
      <c r="D358" s="17" t="s">
        <v>759</v>
      </c>
      <c r="E358" s="17" t="s">
        <v>22</v>
      </c>
      <c r="F358" s="17" t="s">
        <v>3771</v>
      </c>
      <c r="G358" s="17" t="s">
        <v>500</v>
      </c>
      <c r="H358" s="17" t="s">
        <v>1034</v>
      </c>
      <c r="I358" s="17" t="s">
        <v>63</v>
      </c>
      <c r="J358" s="17" t="s">
        <v>37</v>
      </c>
      <c r="K358" s="17" t="s">
        <v>1206</v>
      </c>
      <c r="M358" s="17" t="s">
        <v>4</v>
      </c>
    </row>
    <row r="359">
      <c r="A359" s="17" t="s">
        <v>3432</v>
      </c>
      <c r="B359" s="17">
        <v>358.0</v>
      </c>
      <c r="C359" s="17" t="s">
        <v>3797</v>
      </c>
      <c r="D359" s="17" t="s">
        <v>761</v>
      </c>
      <c r="E359" s="17" t="s">
        <v>22</v>
      </c>
      <c r="F359" s="17" t="s">
        <v>3771</v>
      </c>
      <c r="G359" s="17" t="s">
        <v>500</v>
      </c>
      <c r="H359" s="17" t="s">
        <v>1034</v>
      </c>
      <c r="I359" s="17" t="s">
        <v>63</v>
      </c>
      <c r="J359" s="17" t="s">
        <v>37</v>
      </c>
      <c r="K359" s="17" t="s">
        <v>1206</v>
      </c>
      <c r="M359" s="17" t="s">
        <v>4</v>
      </c>
    </row>
    <row r="360">
      <c r="A360" s="17" t="s">
        <v>3432</v>
      </c>
      <c r="B360" s="17">
        <v>359.0</v>
      </c>
      <c r="C360" s="17" t="s">
        <v>3798</v>
      </c>
      <c r="D360" s="17" t="s">
        <v>763</v>
      </c>
      <c r="E360" s="17" t="s">
        <v>22</v>
      </c>
      <c r="F360" s="17" t="s">
        <v>3771</v>
      </c>
      <c r="G360" s="17" t="s">
        <v>500</v>
      </c>
      <c r="H360" s="17" t="s">
        <v>1034</v>
      </c>
      <c r="I360" s="17" t="s">
        <v>63</v>
      </c>
      <c r="J360" s="17" t="s">
        <v>37</v>
      </c>
      <c r="K360" s="17" t="s">
        <v>1206</v>
      </c>
      <c r="M360" s="17" t="s">
        <v>4</v>
      </c>
    </row>
    <row r="361">
      <c r="A361" s="17" t="s">
        <v>3432</v>
      </c>
      <c r="B361" s="17">
        <v>360.0</v>
      </c>
      <c r="C361" s="17" t="s">
        <v>3799</v>
      </c>
      <c r="D361" s="17" t="s">
        <v>765</v>
      </c>
      <c r="E361" s="17" t="s">
        <v>22</v>
      </c>
      <c r="F361" s="17" t="s">
        <v>3771</v>
      </c>
      <c r="G361" s="17" t="s">
        <v>500</v>
      </c>
      <c r="H361" s="17" t="s">
        <v>1034</v>
      </c>
      <c r="I361" s="17" t="s">
        <v>63</v>
      </c>
      <c r="J361" s="17" t="s">
        <v>37</v>
      </c>
      <c r="K361" s="17" t="s">
        <v>1206</v>
      </c>
      <c r="M361" s="17" t="s">
        <v>4</v>
      </c>
    </row>
    <row r="362">
      <c r="A362" s="17" t="s">
        <v>3432</v>
      </c>
      <c r="B362" s="17">
        <v>361.0</v>
      </c>
      <c r="C362" s="17" t="s">
        <v>3800</v>
      </c>
      <c r="D362" s="17" t="s">
        <v>767</v>
      </c>
      <c r="E362" s="17" t="s">
        <v>22</v>
      </c>
      <c r="F362" s="17" t="s">
        <v>3771</v>
      </c>
      <c r="G362" s="17" t="s">
        <v>500</v>
      </c>
      <c r="H362" s="17" t="s">
        <v>1034</v>
      </c>
      <c r="I362" s="17" t="s">
        <v>63</v>
      </c>
      <c r="J362" s="17" t="s">
        <v>37</v>
      </c>
      <c r="K362" s="17" t="s">
        <v>1206</v>
      </c>
      <c r="M362" s="17" t="s">
        <v>4</v>
      </c>
    </row>
    <row r="363">
      <c r="A363" s="17" t="s">
        <v>3432</v>
      </c>
      <c r="B363" s="17">
        <v>362.0</v>
      </c>
      <c r="C363" s="17" t="s">
        <v>3801</v>
      </c>
      <c r="D363" s="17" t="s">
        <v>769</v>
      </c>
      <c r="E363" s="17" t="s">
        <v>22</v>
      </c>
      <c r="F363" s="17" t="s">
        <v>3771</v>
      </c>
      <c r="G363" s="17" t="s">
        <v>500</v>
      </c>
      <c r="H363" s="17" t="s">
        <v>1034</v>
      </c>
      <c r="I363" s="17" t="s">
        <v>63</v>
      </c>
      <c r="J363" s="17" t="s">
        <v>37</v>
      </c>
      <c r="K363" s="17" t="s">
        <v>1206</v>
      </c>
      <c r="M363" s="17" t="s">
        <v>4</v>
      </c>
    </row>
    <row r="364">
      <c r="A364" s="17" t="s">
        <v>3432</v>
      </c>
      <c r="B364" s="17">
        <v>363.0</v>
      </c>
      <c r="C364" s="17" t="s">
        <v>3802</v>
      </c>
      <c r="D364" s="17" t="s">
        <v>771</v>
      </c>
      <c r="E364" s="17" t="s">
        <v>22</v>
      </c>
      <c r="F364" s="17" t="s">
        <v>3771</v>
      </c>
      <c r="G364" s="17" t="s">
        <v>500</v>
      </c>
      <c r="H364" s="17" t="s">
        <v>1034</v>
      </c>
      <c r="I364" s="17" t="s">
        <v>63</v>
      </c>
      <c r="J364" s="17" t="s">
        <v>37</v>
      </c>
      <c r="K364" s="17" t="s">
        <v>1206</v>
      </c>
      <c r="M364" s="17" t="s">
        <v>4</v>
      </c>
    </row>
    <row r="365">
      <c r="A365" s="17" t="s">
        <v>3432</v>
      </c>
      <c r="B365" s="17">
        <v>364.0</v>
      </c>
      <c r="C365" s="17" t="s">
        <v>3803</v>
      </c>
      <c r="D365" s="17" t="s">
        <v>773</v>
      </c>
      <c r="E365" s="17" t="s">
        <v>22</v>
      </c>
      <c r="F365" s="17" t="s">
        <v>3771</v>
      </c>
      <c r="G365" s="17" t="s">
        <v>500</v>
      </c>
      <c r="H365" s="17" t="s">
        <v>1034</v>
      </c>
      <c r="I365" s="17" t="s">
        <v>63</v>
      </c>
      <c r="J365" s="17" t="s">
        <v>37</v>
      </c>
      <c r="K365" s="17" t="s">
        <v>1206</v>
      </c>
      <c r="M365" s="17" t="s">
        <v>4</v>
      </c>
    </row>
    <row r="366">
      <c r="A366" s="17" t="s">
        <v>3432</v>
      </c>
      <c r="B366" s="17">
        <v>365.0</v>
      </c>
      <c r="C366" s="17" t="s">
        <v>3804</v>
      </c>
      <c r="D366" s="17" t="s">
        <v>775</v>
      </c>
      <c r="E366" s="17" t="s">
        <v>22</v>
      </c>
      <c r="F366" s="17" t="s">
        <v>3771</v>
      </c>
      <c r="G366" s="17" t="s">
        <v>500</v>
      </c>
      <c r="H366" s="17" t="s">
        <v>1034</v>
      </c>
      <c r="I366" s="17" t="s">
        <v>63</v>
      </c>
      <c r="J366" s="17" t="s">
        <v>37</v>
      </c>
      <c r="K366" s="17" t="s">
        <v>1206</v>
      </c>
      <c r="M366" s="17" t="s">
        <v>4</v>
      </c>
    </row>
    <row r="367">
      <c r="A367" s="17" t="s">
        <v>3432</v>
      </c>
      <c r="B367" s="17">
        <v>366.0</v>
      </c>
      <c r="C367" s="17" t="s">
        <v>3805</v>
      </c>
      <c r="D367" s="17" t="s">
        <v>777</v>
      </c>
      <c r="E367" s="17" t="s">
        <v>22</v>
      </c>
      <c r="F367" s="17" t="s">
        <v>3771</v>
      </c>
      <c r="G367" s="17" t="s">
        <v>500</v>
      </c>
      <c r="H367" s="17" t="s">
        <v>1034</v>
      </c>
      <c r="I367" s="17" t="s">
        <v>63</v>
      </c>
      <c r="J367" s="17" t="s">
        <v>37</v>
      </c>
      <c r="K367" s="17" t="s">
        <v>1206</v>
      </c>
      <c r="M367" s="17" t="s">
        <v>4</v>
      </c>
    </row>
    <row r="368">
      <c r="A368" s="17" t="s">
        <v>3432</v>
      </c>
      <c r="B368" s="17">
        <v>367.0</v>
      </c>
      <c r="C368" s="17" t="s">
        <v>3806</v>
      </c>
      <c r="D368" s="17" t="s">
        <v>779</v>
      </c>
      <c r="E368" s="17" t="s">
        <v>22</v>
      </c>
      <c r="F368" s="17" t="s">
        <v>3771</v>
      </c>
      <c r="G368" s="17" t="s">
        <v>500</v>
      </c>
      <c r="H368" s="17" t="s">
        <v>1034</v>
      </c>
      <c r="I368" s="17" t="s">
        <v>63</v>
      </c>
      <c r="J368" s="17" t="s">
        <v>37</v>
      </c>
      <c r="K368" s="17" t="s">
        <v>1206</v>
      </c>
      <c r="M368" s="17" t="s">
        <v>4</v>
      </c>
    </row>
    <row r="369">
      <c r="A369" s="17" t="s">
        <v>3432</v>
      </c>
      <c r="B369" s="17">
        <v>368.0</v>
      </c>
      <c r="C369" s="17" t="s">
        <v>3807</v>
      </c>
      <c r="D369" s="17" t="s">
        <v>781</v>
      </c>
      <c r="E369" s="17" t="s">
        <v>22</v>
      </c>
      <c r="F369" s="17" t="s">
        <v>3771</v>
      </c>
      <c r="G369" s="17" t="s">
        <v>500</v>
      </c>
      <c r="H369" s="17" t="s">
        <v>1034</v>
      </c>
      <c r="I369" s="17" t="s">
        <v>63</v>
      </c>
      <c r="J369" s="17" t="s">
        <v>37</v>
      </c>
      <c r="K369" s="17" t="s">
        <v>1206</v>
      </c>
      <c r="M369" s="17" t="s">
        <v>4</v>
      </c>
    </row>
    <row r="370">
      <c r="A370" s="17" t="s">
        <v>3432</v>
      </c>
      <c r="B370" s="17">
        <v>369.0</v>
      </c>
      <c r="C370" s="17" t="s">
        <v>3808</v>
      </c>
      <c r="D370" s="17" t="s">
        <v>783</v>
      </c>
      <c r="E370" s="17" t="s">
        <v>22</v>
      </c>
      <c r="F370" s="17" t="s">
        <v>3771</v>
      </c>
      <c r="G370" s="17" t="s">
        <v>500</v>
      </c>
      <c r="H370" s="17" t="s">
        <v>1034</v>
      </c>
      <c r="I370" s="17" t="s">
        <v>63</v>
      </c>
      <c r="J370" s="17" t="s">
        <v>37</v>
      </c>
      <c r="K370" s="17" t="s">
        <v>1206</v>
      </c>
      <c r="M370" s="17" t="s">
        <v>4</v>
      </c>
    </row>
    <row r="371">
      <c r="A371" s="17" t="s">
        <v>3432</v>
      </c>
      <c r="B371" s="17">
        <v>370.0</v>
      </c>
      <c r="C371" s="17" t="s">
        <v>3809</v>
      </c>
      <c r="D371" s="17" t="s">
        <v>785</v>
      </c>
      <c r="E371" s="17" t="s">
        <v>22</v>
      </c>
      <c r="F371" s="17" t="s">
        <v>3810</v>
      </c>
      <c r="G371" s="17" t="s">
        <v>500</v>
      </c>
      <c r="H371" s="17" t="s">
        <v>1034</v>
      </c>
      <c r="I371" s="17" t="s">
        <v>63</v>
      </c>
      <c r="J371" s="17" t="s">
        <v>37</v>
      </c>
      <c r="K371" s="17" t="s">
        <v>1206</v>
      </c>
      <c r="M371" s="17" t="s">
        <v>4</v>
      </c>
    </row>
    <row r="372">
      <c r="A372" s="17" t="s">
        <v>3432</v>
      </c>
      <c r="B372" s="17">
        <v>371.0</v>
      </c>
      <c r="C372" s="17" t="s">
        <v>3811</v>
      </c>
      <c r="D372" s="17" t="s">
        <v>787</v>
      </c>
      <c r="E372" s="17" t="s">
        <v>22</v>
      </c>
      <c r="F372" s="17" t="s">
        <v>3764</v>
      </c>
      <c r="G372" s="17" t="s">
        <v>500</v>
      </c>
      <c r="H372" s="17" t="s">
        <v>1034</v>
      </c>
      <c r="I372" s="17" t="s">
        <v>63</v>
      </c>
      <c r="J372" s="17" t="s">
        <v>37</v>
      </c>
      <c r="K372" s="17" t="s">
        <v>1206</v>
      </c>
      <c r="M372" s="17" t="s">
        <v>4</v>
      </c>
    </row>
    <row r="373">
      <c r="A373" s="17" t="s">
        <v>3432</v>
      </c>
      <c r="B373" s="17">
        <v>372.0</v>
      </c>
      <c r="C373" s="17" t="s">
        <v>3812</v>
      </c>
      <c r="D373" s="17" t="s">
        <v>789</v>
      </c>
      <c r="E373" s="17" t="s">
        <v>22</v>
      </c>
      <c r="F373" s="17" t="s">
        <v>3764</v>
      </c>
      <c r="G373" s="17" t="s">
        <v>500</v>
      </c>
      <c r="H373" s="17" t="s">
        <v>1034</v>
      </c>
      <c r="I373" s="17" t="s">
        <v>63</v>
      </c>
      <c r="J373" s="17" t="s">
        <v>37</v>
      </c>
      <c r="K373" s="17" t="s">
        <v>1206</v>
      </c>
      <c r="M373" s="17" t="s">
        <v>4</v>
      </c>
    </row>
    <row r="374">
      <c r="A374" s="17" t="s">
        <v>3432</v>
      </c>
      <c r="B374" s="17">
        <v>373.0</v>
      </c>
      <c r="C374" s="17" t="s">
        <v>3813</v>
      </c>
      <c r="D374" s="17" t="s">
        <v>791</v>
      </c>
      <c r="E374" s="17" t="s">
        <v>22</v>
      </c>
      <c r="F374" s="17" t="s">
        <v>3764</v>
      </c>
      <c r="G374" s="17" t="s">
        <v>500</v>
      </c>
      <c r="H374" s="17" t="s">
        <v>1034</v>
      </c>
      <c r="I374" s="17" t="s">
        <v>63</v>
      </c>
      <c r="J374" s="17" t="s">
        <v>37</v>
      </c>
      <c r="K374" s="17" t="s">
        <v>1206</v>
      </c>
      <c r="M374" s="17" t="s">
        <v>4</v>
      </c>
    </row>
    <row r="375">
      <c r="A375" s="17" t="s">
        <v>3432</v>
      </c>
      <c r="B375" s="17">
        <v>374.0</v>
      </c>
      <c r="C375" s="17" t="s">
        <v>3814</v>
      </c>
      <c r="D375" s="17" t="s">
        <v>793</v>
      </c>
      <c r="E375" s="17" t="s">
        <v>22</v>
      </c>
      <c r="F375" s="17" t="s">
        <v>3764</v>
      </c>
      <c r="G375" s="17" t="s">
        <v>500</v>
      </c>
      <c r="H375" s="17" t="s">
        <v>1034</v>
      </c>
      <c r="I375" s="17" t="s">
        <v>63</v>
      </c>
      <c r="J375" s="17" t="s">
        <v>37</v>
      </c>
      <c r="K375" s="17" t="s">
        <v>1206</v>
      </c>
      <c r="M375" s="17" t="s">
        <v>4</v>
      </c>
    </row>
    <row r="376">
      <c r="A376" s="17" t="s">
        <v>3432</v>
      </c>
      <c r="B376" s="17">
        <v>375.0</v>
      </c>
      <c r="C376" s="17" t="s">
        <v>3815</v>
      </c>
      <c r="D376" s="17" t="s">
        <v>795</v>
      </c>
      <c r="E376" s="17" t="s">
        <v>22</v>
      </c>
      <c r="F376" s="17" t="s">
        <v>3764</v>
      </c>
      <c r="G376" s="17" t="s">
        <v>500</v>
      </c>
      <c r="H376" s="17" t="s">
        <v>1034</v>
      </c>
      <c r="I376" s="17" t="s">
        <v>63</v>
      </c>
      <c r="J376" s="17" t="s">
        <v>37</v>
      </c>
      <c r="K376" s="17" t="s">
        <v>1206</v>
      </c>
      <c r="M376" s="17" t="s">
        <v>4</v>
      </c>
    </row>
    <row r="377">
      <c r="A377" s="17" t="s">
        <v>3432</v>
      </c>
      <c r="B377" s="17">
        <v>376.0</v>
      </c>
      <c r="C377" s="17" t="s">
        <v>3816</v>
      </c>
      <c r="D377" s="17" t="s">
        <v>797</v>
      </c>
      <c r="E377" s="17" t="s">
        <v>22</v>
      </c>
      <c r="F377" s="17" t="s">
        <v>3764</v>
      </c>
      <c r="G377" s="17" t="s">
        <v>500</v>
      </c>
      <c r="H377" s="17" t="s">
        <v>1034</v>
      </c>
      <c r="I377" s="17" t="s">
        <v>63</v>
      </c>
      <c r="J377" s="17" t="s">
        <v>37</v>
      </c>
      <c r="K377" s="17" t="s">
        <v>1206</v>
      </c>
      <c r="M377" s="17" t="s">
        <v>4</v>
      </c>
    </row>
    <row r="378">
      <c r="A378" s="17" t="s">
        <v>3432</v>
      </c>
      <c r="B378" s="17">
        <v>377.0</v>
      </c>
      <c r="C378" s="17" t="s">
        <v>3817</v>
      </c>
      <c r="D378" s="17" t="s">
        <v>799</v>
      </c>
      <c r="E378" s="17" t="s">
        <v>22</v>
      </c>
      <c r="F378" s="17" t="s">
        <v>3764</v>
      </c>
      <c r="G378" s="17" t="s">
        <v>500</v>
      </c>
      <c r="H378" s="17" t="s">
        <v>1034</v>
      </c>
      <c r="I378" s="17" t="s">
        <v>63</v>
      </c>
      <c r="J378" s="17" t="s">
        <v>37</v>
      </c>
      <c r="K378" s="17" t="s">
        <v>1206</v>
      </c>
      <c r="M378" s="17" t="s">
        <v>4</v>
      </c>
    </row>
    <row r="379">
      <c r="A379" s="17" t="s">
        <v>3432</v>
      </c>
      <c r="B379" s="17">
        <v>378.0</v>
      </c>
      <c r="C379" s="17" t="s">
        <v>3818</v>
      </c>
      <c r="D379" s="17" t="s">
        <v>801</v>
      </c>
      <c r="E379" s="17" t="s">
        <v>22</v>
      </c>
      <c r="F379" s="17" t="s">
        <v>3764</v>
      </c>
      <c r="G379" s="17" t="s">
        <v>500</v>
      </c>
      <c r="H379" s="17" t="s">
        <v>1034</v>
      </c>
      <c r="I379" s="17" t="s">
        <v>63</v>
      </c>
      <c r="J379" s="17" t="s">
        <v>37</v>
      </c>
      <c r="K379" s="17" t="s">
        <v>1206</v>
      </c>
      <c r="M379" s="17" t="s">
        <v>4</v>
      </c>
    </row>
    <row r="380">
      <c r="A380" s="17" t="s">
        <v>3432</v>
      </c>
      <c r="B380" s="17">
        <v>379.0</v>
      </c>
      <c r="C380" s="17" t="s">
        <v>3819</v>
      </c>
      <c r="D380" s="17" t="s">
        <v>803</v>
      </c>
      <c r="E380" s="17" t="s">
        <v>22</v>
      </c>
      <c r="F380" s="17" t="s">
        <v>23</v>
      </c>
      <c r="G380" s="17" t="s">
        <v>23</v>
      </c>
      <c r="H380" s="17" t="s">
        <v>23</v>
      </c>
      <c r="I380" s="17" t="s">
        <v>63</v>
      </c>
      <c r="J380" s="17" t="s">
        <v>37</v>
      </c>
      <c r="K380" s="17" t="s">
        <v>1206</v>
      </c>
      <c r="M380" s="17" t="s">
        <v>23</v>
      </c>
    </row>
    <row r="381">
      <c r="A381" s="17" t="s">
        <v>3432</v>
      </c>
      <c r="B381" s="17">
        <v>380.0</v>
      </c>
      <c r="C381" s="17" t="s">
        <v>3820</v>
      </c>
      <c r="D381" s="17" t="s">
        <v>805</v>
      </c>
      <c r="E381" s="17" t="s">
        <v>22</v>
      </c>
      <c r="F381" s="17" t="s">
        <v>1019</v>
      </c>
      <c r="G381" s="17" t="s">
        <v>500</v>
      </c>
      <c r="H381" s="17" t="s">
        <v>1014</v>
      </c>
      <c r="I381" s="17" t="s">
        <v>63</v>
      </c>
      <c r="J381" s="17" t="s">
        <v>24</v>
      </c>
      <c r="K381" s="17" t="s">
        <v>25</v>
      </c>
      <c r="M381" s="17" t="s">
        <v>4</v>
      </c>
    </row>
    <row r="382">
      <c r="A382" s="17" t="s">
        <v>3432</v>
      </c>
      <c r="B382" s="17">
        <v>381.0</v>
      </c>
      <c r="C382" s="17" t="s">
        <v>3821</v>
      </c>
      <c r="D382" s="17" t="s">
        <v>807</v>
      </c>
      <c r="E382" s="17" t="s">
        <v>22</v>
      </c>
      <c r="F382" s="17" t="s">
        <v>1191</v>
      </c>
      <c r="G382" s="17" t="s">
        <v>500</v>
      </c>
      <c r="H382" s="17" t="s">
        <v>1014</v>
      </c>
      <c r="I382" s="17" t="s">
        <v>63</v>
      </c>
      <c r="J382" s="17" t="s">
        <v>24</v>
      </c>
      <c r="K382" s="17" t="s">
        <v>25</v>
      </c>
      <c r="M382" s="17" t="s">
        <v>4</v>
      </c>
    </row>
    <row r="383">
      <c r="A383" s="17" t="s">
        <v>3432</v>
      </c>
      <c r="B383" s="17">
        <v>382.0</v>
      </c>
      <c r="C383" s="17" t="s">
        <v>3822</v>
      </c>
      <c r="D383" s="17" t="s">
        <v>809</v>
      </c>
      <c r="E383" s="17" t="s">
        <v>22</v>
      </c>
      <c r="F383" s="17" t="s">
        <v>23</v>
      </c>
      <c r="G383" s="17" t="s">
        <v>23</v>
      </c>
      <c r="H383" s="17" t="s">
        <v>23</v>
      </c>
      <c r="I383" s="17" t="s">
        <v>63</v>
      </c>
      <c r="J383" s="17" t="s">
        <v>37</v>
      </c>
      <c r="K383" s="17" t="s">
        <v>23</v>
      </c>
      <c r="M383" s="17" t="s">
        <v>23</v>
      </c>
    </row>
    <row r="384">
      <c r="A384" s="17" t="s">
        <v>3432</v>
      </c>
      <c r="B384" s="17">
        <v>383.0</v>
      </c>
      <c r="C384" s="17" t="s">
        <v>3823</v>
      </c>
      <c r="D384" s="17" t="s">
        <v>1190</v>
      </c>
      <c r="E384" s="17" t="s">
        <v>22</v>
      </c>
      <c r="F384" s="17" t="s">
        <v>23</v>
      </c>
      <c r="G384" s="17" t="s">
        <v>23</v>
      </c>
      <c r="H384" s="17" t="s">
        <v>1014</v>
      </c>
      <c r="I384" s="17" t="s">
        <v>23</v>
      </c>
      <c r="J384" s="17" t="s">
        <v>37</v>
      </c>
      <c r="K384" s="17" t="s">
        <v>23</v>
      </c>
      <c r="M384" s="17" t="s">
        <v>23</v>
      </c>
    </row>
    <row r="385">
      <c r="A385" s="17" t="s">
        <v>3432</v>
      </c>
      <c r="B385" s="17">
        <v>384.0</v>
      </c>
      <c r="C385" s="17" t="s">
        <v>3824</v>
      </c>
      <c r="D385" s="17" t="s">
        <v>1190</v>
      </c>
      <c r="E385" s="17" t="s">
        <v>22</v>
      </c>
      <c r="F385" s="17" t="s">
        <v>23</v>
      </c>
      <c r="G385" s="17" t="s">
        <v>23</v>
      </c>
      <c r="H385" s="17" t="s">
        <v>1014</v>
      </c>
      <c r="I385" s="17" t="s">
        <v>23</v>
      </c>
      <c r="J385" s="17" t="s">
        <v>37</v>
      </c>
      <c r="K385" s="17" t="s">
        <v>23</v>
      </c>
      <c r="M385" s="17" t="s">
        <v>23</v>
      </c>
    </row>
    <row r="386">
      <c r="A386" s="17" t="s">
        <v>3432</v>
      </c>
      <c r="B386" s="17">
        <v>385.0</v>
      </c>
      <c r="C386" s="17" t="s">
        <v>3825</v>
      </c>
      <c r="D386" s="17" t="s">
        <v>1190</v>
      </c>
      <c r="E386" s="17" t="s">
        <v>22</v>
      </c>
      <c r="F386" s="17" t="s">
        <v>23</v>
      </c>
      <c r="G386" s="17" t="s">
        <v>23</v>
      </c>
      <c r="H386" s="17" t="s">
        <v>1014</v>
      </c>
      <c r="I386" s="17" t="s">
        <v>23</v>
      </c>
      <c r="J386" s="17" t="s">
        <v>37</v>
      </c>
      <c r="K386" s="17" t="s">
        <v>23</v>
      </c>
      <c r="M386" s="17" t="s">
        <v>23</v>
      </c>
    </row>
    <row r="387">
      <c r="A387" s="17" t="s">
        <v>3432</v>
      </c>
      <c r="B387" s="17">
        <v>386.0</v>
      </c>
      <c r="C387" s="17" t="s">
        <v>3826</v>
      </c>
      <c r="D387" s="17" t="s">
        <v>1023</v>
      </c>
      <c r="E387" s="17" t="s">
        <v>22</v>
      </c>
      <c r="F387" s="17" t="s">
        <v>23</v>
      </c>
      <c r="G387" s="17" t="s">
        <v>23</v>
      </c>
      <c r="H387" s="17" t="s">
        <v>1014</v>
      </c>
      <c r="I387" s="17" t="s">
        <v>23</v>
      </c>
      <c r="J387" s="17" t="s">
        <v>37</v>
      </c>
      <c r="K387" s="17" t="s">
        <v>23</v>
      </c>
      <c r="M387" s="17" t="s">
        <v>23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4" max="4" width="14.38"/>
    <col customWidth="1" min="10" max="10" width="16.63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3827</v>
      </c>
      <c r="B2" s="17">
        <v>1.0</v>
      </c>
      <c r="D2" s="17" t="s">
        <v>21</v>
      </c>
      <c r="E2" s="17" t="s">
        <v>22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24</v>
      </c>
      <c r="K2" s="17" t="s">
        <v>23</v>
      </c>
      <c r="M2" s="17" t="s">
        <v>23</v>
      </c>
    </row>
    <row r="3">
      <c r="A3" s="17" t="s">
        <v>3827</v>
      </c>
      <c r="B3" s="17">
        <v>2.0</v>
      </c>
      <c r="D3" s="17" t="s">
        <v>3828</v>
      </c>
      <c r="E3" s="17" t="s">
        <v>22</v>
      </c>
      <c r="F3" s="17" t="s">
        <v>3829</v>
      </c>
      <c r="G3" s="17" t="s">
        <v>23</v>
      </c>
      <c r="H3" s="17" t="s">
        <v>23</v>
      </c>
      <c r="I3" s="17" t="s">
        <v>23</v>
      </c>
      <c r="J3" s="17" t="s">
        <v>24</v>
      </c>
      <c r="K3" s="17" t="s">
        <v>23</v>
      </c>
      <c r="M3" s="17" t="s">
        <v>23</v>
      </c>
    </row>
    <row r="4">
      <c r="A4" s="17" t="s">
        <v>3827</v>
      </c>
      <c r="B4" s="17">
        <v>3.0</v>
      </c>
      <c r="D4" s="17" t="s">
        <v>3830</v>
      </c>
      <c r="E4" s="17" t="s">
        <v>22</v>
      </c>
      <c r="F4" s="17" t="s">
        <v>23</v>
      </c>
      <c r="G4" s="17" t="s">
        <v>23</v>
      </c>
      <c r="H4" s="17" t="s">
        <v>23</v>
      </c>
      <c r="I4" s="17" t="s">
        <v>23</v>
      </c>
      <c r="J4" s="17" t="s">
        <v>24</v>
      </c>
      <c r="K4" s="17" t="s">
        <v>23</v>
      </c>
      <c r="M4" s="17" t="s">
        <v>23</v>
      </c>
    </row>
    <row r="5">
      <c r="A5" s="17" t="s">
        <v>3827</v>
      </c>
      <c r="B5" s="17">
        <v>4.0</v>
      </c>
      <c r="D5" s="17" t="s">
        <v>3831</v>
      </c>
      <c r="E5" s="17" t="s">
        <v>22</v>
      </c>
      <c r="F5" s="17" t="s">
        <v>2178</v>
      </c>
      <c r="G5" s="17" t="s">
        <v>500</v>
      </c>
      <c r="H5" s="17" t="s">
        <v>2188</v>
      </c>
      <c r="I5" s="17" t="s">
        <v>36</v>
      </c>
      <c r="J5" s="17" t="s">
        <v>24</v>
      </c>
      <c r="K5" s="17" t="s">
        <v>1206</v>
      </c>
      <c r="M5" s="17" t="s">
        <v>4</v>
      </c>
      <c r="P5" s="19" t="s">
        <v>30</v>
      </c>
      <c r="Q5" s="20" t="s">
        <v>31</v>
      </c>
    </row>
    <row r="6">
      <c r="A6" s="17" t="s">
        <v>3827</v>
      </c>
      <c r="B6" s="17">
        <v>5.0</v>
      </c>
      <c r="D6" s="17" t="s">
        <v>3832</v>
      </c>
      <c r="E6" s="17" t="s">
        <v>22</v>
      </c>
      <c r="F6" s="17" t="s">
        <v>2178</v>
      </c>
      <c r="G6" s="17" t="s">
        <v>500</v>
      </c>
      <c r="H6" s="17" t="s">
        <v>2188</v>
      </c>
      <c r="I6" s="17" t="s">
        <v>36</v>
      </c>
      <c r="J6" s="17" t="s">
        <v>24</v>
      </c>
      <c r="K6" s="17" t="s">
        <v>1206</v>
      </c>
      <c r="M6" s="17" t="s">
        <v>4</v>
      </c>
      <c r="O6" s="21" t="s">
        <v>39</v>
      </c>
      <c r="P6" s="22">
        <f>COUNTIF(G:G, "middledutch")*2-2</f>
        <v>180</v>
      </c>
      <c r="Q6" s="23">
        <f>COUNTIF(G:G, "latin")</f>
        <v>0</v>
      </c>
    </row>
    <row r="7">
      <c r="A7" s="17" t="s">
        <v>3827</v>
      </c>
      <c r="B7" s="17">
        <v>6.0</v>
      </c>
      <c r="D7" s="17" t="s">
        <v>3833</v>
      </c>
      <c r="E7" s="17" t="s">
        <v>22</v>
      </c>
      <c r="F7" s="17" t="s">
        <v>2178</v>
      </c>
      <c r="G7" s="17" t="s">
        <v>500</v>
      </c>
      <c r="H7" s="17" t="s">
        <v>2188</v>
      </c>
      <c r="I7" s="17" t="s">
        <v>36</v>
      </c>
      <c r="J7" s="17" t="s">
        <v>24</v>
      </c>
      <c r="K7" s="17" t="s">
        <v>1206</v>
      </c>
      <c r="M7" s="17" t="s">
        <v>4</v>
      </c>
      <c r="O7" s="21" t="s">
        <v>42</v>
      </c>
      <c r="P7" s="22">
        <f>COUNTIFS(G:G, "middledutch",E:E,"corrected")*2-2</f>
        <v>84</v>
      </c>
      <c r="Q7" s="23">
        <f>COUNTIFS(G:G, "latin",E:E,"corrected")</f>
        <v>0</v>
      </c>
    </row>
    <row r="8">
      <c r="A8" s="17" t="s">
        <v>3827</v>
      </c>
      <c r="B8" s="17">
        <v>7.0</v>
      </c>
      <c r="D8" s="17" t="s">
        <v>3834</v>
      </c>
      <c r="E8" s="17" t="s">
        <v>22</v>
      </c>
      <c r="F8" s="17" t="s">
        <v>2178</v>
      </c>
      <c r="G8" s="17" t="s">
        <v>500</v>
      </c>
      <c r="H8" s="17" t="s">
        <v>2188</v>
      </c>
      <c r="I8" s="17" t="s">
        <v>36</v>
      </c>
      <c r="J8" s="17" t="s">
        <v>24</v>
      </c>
      <c r="K8" s="17" t="s">
        <v>1206</v>
      </c>
      <c r="M8" s="17" t="s">
        <v>4</v>
      </c>
      <c r="O8" s="21" t="s">
        <v>45</v>
      </c>
      <c r="P8" s="22">
        <f>COUNTIFS(G:G, "middledutch",M:M,"GT")*2</f>
        <v>34</v>
      </c>
      <c r="Q8" s="23">
        <f>COUNTIFS(G:G, "latin",M:M,"GT")</f>
        <v>0</v>
      </c>
    </row>
    <row r="9">
      <c r="A9" s="17" t="s">
        <v>3827</v>
      </c>
      <c r="B9" s="17">
        <v>8.0</v>
      </c>
      <c r="D9" s="17" t="s">
        <v>3835</v>
      </c>
      <c r="E9" s="17" t="s">
        <v>22</v>
      </c>
      <c r="F9" s="17" t="s">
        <v>2178</v>
      </c>
      <c r="G9" s="17" t="s">
        <v>500</v>
      </c>
      <c r="H9" s="17" t="s">
        <v>2188</v>
      </c>
      <c r="I9" s="17" t="s">
        <v>36</v>
      </c>
      <c r="J9" s="17" t="s">
        <v>24</v>
      </c>
      <c r="K9" s="17" t="s">
        <v>1206</v>
      </c>
      <c r="M9" s="17" t="s">
        <v>4</v>
      </c>
      <c r="O9" s="21" t="s">
        <v>48</v>
      </c>
      <c r="P9" s="22">
        <f>COUNTIFS(G:G, "middledutch",M:M,"HTR")*2</f>
        <v>28</v>
      </c>
      <c r="Q9" s="23">
        <f>COUNTIFS(H:H, "latin",N:N,"HTR")*2</f>
        <v>0</v>
      </c>
    </row>
    <row r="10">
      <c r="A10" s="17" t="s">
        <v>3827</v>
      </c>
      <c r="B10" s="17">
        <v>9.0</v>
      </c>
      <c r="D10" s="17" t="s">
        <v>3836</v>
      </c>
      <c r="E10" s="17" t="s">
        <v>22</v>
      </c>
      <c r="F10" s="17" t="s">
        <v>2178</v>
      </c>
      <c r="G10" s="17" t="s">
        <v>500</v>
      </c>
      <c r="H10" s="17" t="s">
        <v>2188</v>
      </c>
      <c r="I10" s="17" t="s">
        <v>36</v>
      </c>
      <c r="J10" s="17" t="s">
        <v>24</v>
      </c>
      <c r="K10" s="17" t="s">
        <v>1206</v>
      </c>
      <c r="M10" s="17" t="s">
        <v>4</v>
      </c>
    </row>
    <row r="11">
      <c r="A11" s="17" t="s">
        <v>3827</v>
      </c>
      <c r="B11" s="17">
        <v>10.0</v>
      </c>
      <c r="D11" s="17" t="s">
        <v>3837</v>
      </c>
      <c r="E11" s="17" t="s">
        <v>22</v>
      </c>
      <c r="F11" s="17" t="s">
        <v>2178</v>
      </c>
      <c r="G11" s="17" t="s">
        <v>500</v>
      </c>
      <c r="H11" s="17" t="s">
        <v>2188</v>
      </c>
      <c r="I11" s="17" t="s">
        <v>36</v>
      </c>
      <c r="J11" s="17" t="s">
        <v>24</v>
      </c>
      <c r="K11" s="17" t="s">
        <v>1206</v>
      </c>
      <c r="M11" s="17" t="s">
        <v>4</v>
      </c>
      <c r="O11" s="24" t="s">
        <v>53</v>
      </c>
    </row>
    <row r="12">
      <c r="A12" s="17" t="s">
        <v>3827</v>
      </c>
      <c r="B12" s="17">
        <v>11.0</v>
      </c>
      <c r="D12" s="17" t="s">
        <v>3838</v>
      </c>
      <c r="E12" s="17" t="s">
        <v>22</v>
      </c>
      <c r="F12" s="17" t="s">
        <v>2178</v>
      </c>
      <c r="G12" s="17" t="s">
        <v>500</v>
      </c>
      <c r="H12" s="17" t="s">
        <v>2188</v>
      </c>
      <c r="I12" s="17" t="s">
        <v>36</v>
      </c>
      <c r="J12" s="17" t="s">
        <v>24</v>
      </c>
      <c r="K12" s="17" t="s">
        <v>1206</v>
      </c>
      <c r="M12" s="17" t="s">
        <v>4</v>
      </c>
      <c r="O12" s="25" t="str">
        <f>IFERROR(__xludf.DUMMYFUNCTION("UNIQUE(H3:H1000)"),"none")</f>
        <v>none</v>
      </c>
    </row>
    <row r="13">
      <c r="A13" s="17" t="s">
        <v>3827</v>
      </c>
      <c r="B13" s="17">
        <v>12.0</v>
      </c>
      <c r="D13" s="17" t="s">
        <v>3839</v>
      </c>
      <c r="E13" s="17" t="s">
        <v>22</v>
      </c>
      <c r="F13" s="17" t="s">
        <v>2178</v>
      </c>
      <c r="G13" s="17" t="s">
        <v>500</v>
      </c>
      <c r="H13" s="17" t="s">
        <v>2188</v>
      </c>
      <c r="I13" s="17" t="s">
        <v>36</v>
      </c>
      <c r="J13" s="17" t="s">
        <v>24</v>
      </c>
      <c r="K13" s="17" t="s">
        <v>1206</v>
      </c>
      <c r="M13" s="17" t="s">
        <v>4</v>
      </c>
      <c r="O13" s="25" t="str">
        <f>IFERROR(__xludf.DUMMYFUNCTION("""COMPUTED_VALUE"""),"scribe1")</f>
        <v>scribe1</v>
      </c>
    </row>
    <row r="14">
      <c r="A14" s="17" t="s">
        <v>3827</v>
      </c>
      <c r="B14" s="17">
        <v>13.0</v>
      </c>
      <c r="D14" s="17" t="s">
        <v>3840</v>
      </c>
      <c r="E14" s="17" t="s">
        <v>22</v>
      </c>
      <c r="F14" s="17" t="s">
        <v>2178</v>
      </c>
      <c r="G14" s="17" t="s">
        <v>500</v>
      </c>
      <c r="H14" s="17" t="s">
        <v>2188</v>
      </c>
      <c r="I14" s="17" t="s">
        <v>36</v>
      </c>
      <c r="J14" s="17" t="s">
        <v>24</v>
      </c>
      <c r="K14" s="17" t="s">
        <v>1206</v>
      </c>
      <c r="M14" s="17" t="s">
        <v>1069</v>
      </c>
      <c r="O14" s="25" t="str">
        <f>IFERROR(__xludf.DUMMYFUNCTION("""COMPUTED_VALUE"""),"scribe1-scribe2")</f>
        <v>scribe1-scribe2</v>
      </c>
    </row>
    <row r="15">
      <c r="A15" s="17" t="s">
        <v>3827</v>
      </c>
      <c r="B15" s="17">
        <v>14.0</v>
      </c>
      <c r="D15" s="17" t="s">
        <v>3841</v>
      </c>
      <c r="E15" s="17" t="s">
        <v>22</v>
      </c>
      <c r="F15" s="17" t="s">
        <v>2178</v>
      </c>
      <c r="G15" s="17" t="s">
        <v>500</v>
      </c>
      <c r="H15" s="17" t="s">
        <v>2188</v>
      </c>
      <c r="I15" s="17" t="s">
        <v>36</v>
      </c>
      <c r="J15" s="17" t="s">
        <v>24</v>
      </c>
      <c r="K15" s="17" t="s">
        <v>1206</v>
      </c>
      <c r="M15" s="17" t="s">
        <v>1069</v>
      </c>
      <c r="O15" s="25" t="str">
        <f>IFERROR(__xludf.DUMMYFUNCTION("""COMPUTED_VALUE"""),"scribe2")</f>
        <v>scribe2</v>
      </c>
    </row>
    <row r="16">
      <c r="A16" s="17" t="s">
        <v>3827</v>
      </c>
      <c r="B16" s="17">
        <v>15.0</v>
      </c>
      <c r="D16" s="17" t="s">
        <v>3842</v>
      </c>
      <c r="E16" s="17" t="s">
        <v>22</v>
      </c>
      <c r="F16" s="17" t="s">
        <v>2178</v>
      </c>
      <c r="G16" s="17" t="s">
        <v>500</v>
      </c>
      <c r="H16" s="17" t="s">
        <v>2190</v>
      </c>
      <c r="I16" s="17" t="s">
        <v>36</v>
      </c>
      <c r="J16" s="17" t="s">
        <v>24</v>
      </c>
      <c r="K16" s="17" t="s">
        <v>1206</v>
      </c>
      <c r="M16" s="17" t="s">
        <v>1069</v>
      </c>
      <c r="O16" s="26"/>
    </row>
    <row r="17">
      <c r="A17" s="17" t="s">
        <v>3827</v>
      </c>
      <c r="B17" s="17">
        <v>16.0</v>
      </c>
      <c r="D17" s="17" t="s">
        <v>3843</v>
      </c>
      <c r="E17" s="17" t="s">
        <v>22</v>
      </c>
      <c r="F17" s="17" t="s">
        <v>2178</v>
      </c>
      <c r="G17" s="17" t="s">
        <v>500</v>
      </c>
      <c r="H17" s="17" t="s">
        <v>2191</v>
      </c>
      <c r="I17" s="17" t="s">
        <v>36</v>
      </c>
      <c r="J17" s="17" t="s">
        <v>24</v>
      </c>
      <c r="K17" s="17" t="s">
        <v>1206</v>
      </c>
      <c r="M17" s="17" t="s">
        <v>1069</v>
      </c>
    </row>
    <row r="18">
      <c r="A18" s="17" t="s">
        <v>3827</v>
      </c>
      <c r="B18" s="17">
        <v>17.0</v>
      </c>
      <c r="D18" s="17" t="s">
        <v>3844</v>
      </c>
      <c r="E18" s="17" t="s">
        <v>22</v>
      </c>
      <c r="F18" s="17" t="s">
        <v>2178</v>
      </c>
      <c r="G18" s="17" t="s">
        <v>500</v>
      </c>
      <c r="H18" s="17" t="s">
        <v>2191</v>
      </c>
      <c r="I18" s="17" t="s">
        <v>36</v>
      </c>
      <c r="J18" s="17" t="s">
        <v>24</v>
      </c>
      <c r="K18" s="17" t="s">
        <v>1206</v>
      </c>
      <c r="M18" s="17" t="s">
        <v>1069</v>
      </c>
    </row>
    <row r="19">
      <c r="A19" s="17" t="s">
        <v>3827</v>
      </c>
      <c r="B19" s="17">
        <v>18.0</v>
      </c>
      <c r="D19" s="17" t="s">
        <v>3845</v>
      </c>
      <c r="E19" s="17" t="s">
        <v>22</v>
      </c>
      <c r="F19" s="17" t="s">
        <v>2178</v>
      </c>
      <c r="G19" s="17" t="s">
        <v>500</v>
      </c>
      <c r="H19" s="17" t="s">
        <v>2191</v>
      </c>
      <c r="I19" s="17" t="s">
        <v>36</v>
      </c>
      <c r="J19" s="17" t="s">
        <v>24</v>
      </c>
      <c r="K19" s="17" t="s">
        <v>1206</v>
      </c>
      <c r="M19" s="17" t="s">
        <v>1069</v>
      </c>
    </row>
    <row r="20">
      <c r="A20" s="17" t="s">
        <v>3827</v>
      </c>
      <c r="B20" s="17">
        <v>19.0</v>
      </c>
      <c r="D20" s="17" t="s">
        <v>3846</v>
      </c>
      <c r="E20" s="17" t="s">
        <v>22</v>
      </c>
      <c r="F20" s="17" t="s">
        <v>2178</v>
      </c>
      <c r="G20" s="17" t="s">
        <v>500</v>
      </c>
      <c r="H20" s="17" t="s">
        <v>2191</v>
      </c>
      <c r="I20" s="17" t="s">
        <v>36</v>
      </c>
      <c r="J20" s="17" t="s">
        <v>24</v>
      </c>
      <c r="K20" s="17" t="s">
        <v>1206</v>
      </c>
      <c r="M20" s="17" t="s">
        <v>1069</v>
      </c>
    </row>
    <row r="21">
      <c r="A21" s="17" t="s">
        <v>3827</v>
      </c>
      <c r="B21" s="17">
        <v>20.0</v>
      </c>
      <c r="D21" s="17" t="s">
        <v>3847</v>
      </c>
      <c r="E21" s="17" t="s">
        <v>22</v>
      </c>
      <c r="F21" s="17" t="s">
        <v>2178</v>
      </c>
      <c r="G21" s="17" t="s">
        <v>500</v>
      </c>
      <c r="H21" s="17" t="s">
        <v>2191</v>
      </c>
      <c r="I21" s="17" t="s">
        <v>36</v>
      </c>
      <c r="J21" s="17" t="s">
        <v>24</v>
      </c>
      <c r="K21" s="17" t="s">
        <v>1206</v>
      </c>
      <c r="M21" s="17" t="s">
        <v>1069</v>
      </c>
    </row>
    <row r="22">
      <c r="A22" s="17" t="s">
        <v>3827</v>
      </c>
      <c r="B22" s="17">
        <v>21.0</v>
      </c>
      <c r="D22" s="17" t="s">
        <v>3848</v>
      </c>
      <c r="E22" s="17" t="s">
        <v>22</v>
      </c>
      <c r="F22" s="17" t="s">
        <v>2178</v>
      </c>
      <c r="G22" s="17" t="s">
        <v>500</v>
      </c>
      <c r="H22" s="17" t="s">
        <v>2191</v>
      </c>
      <c r="I22" s="17" t="s">
        <v>36</v>
      </c>
      <c r="J22" s="17" t="s">
        <v>24</v>
      </c>
      <c r="K22" s="17" t="s">
        <v>1206</v>
      </c>
      <c r="M22" s="17" t="s">
        <v>1069</v>
      </c>
    </row>
    <row r="23">
      <c r="A23" s="17" t="s">
        <v>3827</v>
      </c>
      <c r="B23" s="17">
        <v>22.0</v>
      </c>
      <c r="D23" s="17" t="s">
        <v>3849</v>
      </c>
      <c r="E23" s="17" t="s">
        <v>22</v>
      </c>
      <c r="F23" s="17" t="s">
        <v>2179</v>
      </c>
      <c r="G23" s="17" t="s">
        <v>500</v>
      </c>
      <c r="H23" s="17" t="s">
        <v>2191</v>
      </c>
      <c r="I23" s="17" t="s">
        <v>36</v>
      </c>
      <c r="J23" s="17" t="s">
        <v>24</v>
      </c>
      <c r="K23" s="17" t="s">
        <v>1206</v>
      </c>
      <c r="M23" s="17" t="s">
        <v>1069</v>
      </c>
    </row>
    <row r="24">
      <c r="A24" s="17" t="s">
        <v>3827</v>
      </c>
      <c r="B24" s="17">
        <v>23.0</v>
      </c>
      <c r="D24" s="17" t="s">
        <v>3850</v>
      </c>
      <c r="E24" s="17" t="s">
        <v>22</v>
      </c>
      <c r="F24" s="17" t="s">
        <v>2180</v>
      </c>
      <c r="G24" s="17" t="s">
        <v>500</v>
      </c>
      <c r="H24" s="17" t="s">
        <v>2191</v>
      </c>
      <c r="I24" s="17" t="s">
        <v>36</v>
      </c>
      <c r="J24" s="17" t="s">
        <v>24</v>
      </c>
      <c r="K24" s="17" t="s">
        <v>1206</v>
      </c>
      <c r="M24" s="17" t="s">
        <v>1069</v>
      </c>
    </row>
    <row r="25">
      <c r="A25" s="17" t="s">
        <v>3827</v>
      </c>
      <c r="B25" s="17">
        <v>24.0</v>
      </c>
      <c r="D25" s="17" t="s">
        <v>3851</v>
      </c>
      <c r="E25" s="17" t="s">
        <v>22</v>
      </c>
      <c r="F25" s="17" t="s">
        <v>3852</v>
      </c>
      <c r="G25" s="17" t="s">
        <v>500</v>
      </c>
      <c r="H25" s="17" t="s">
        <v>2191</v>
      </c>
      <c r="I25" s="17" t="s">
        <v>3853</v>
      </c>
      <c r="J25" s="17" t="s">
        <v>24</v>
      </c>
      <c r="K25" s="17" t="s">
        <v>1206</v>
      </c>
      <c r="M25" s="17" t="s">
        <v>1069</v>
      </c>
    </row>
    <row r="26">
      <c r="A26" s="17" t="s">
        <v>3827</v>
      </c>
      <c r="B26" s="17">
        <v>25.0</v>
      </c>
      <c r="D26" s="17" t="s">
        <v>3854</v>
      </c>
      <c r="E26" s="17" t="s">
        <v>22</v>
      </c>
      <c r="F26" s="17" t="s">
        <v>2177</v>
      </c>
      <c r="G26" s="17" t="s">
        <v>500</v>
      </c>
      <c r="H26" s="17" t="s">
        <v>2191</v>
      </c>
      <c r="I26" s="17" t="s">
        <v>63</v>
      </c>
      <c r="J26" s="17" t="s">
        <v>24</v>
      </c>
      <c r="K26" s="17" t="s">
        <v>1206</v>
      </c>
      <c r="M26" s="17" t="s">
        <v>1069</v>
      </c>
    </row>
    <row r="27">
      <c r="A27" s="17" t="s">
        <v>3827</v>
      </c>
      <c r="B27" s="17">
        <v>26.0</v>
      </c>
      <c r="D27" s="17" t="s">
        <v>3855</v>
      </c>
      <c r="E27" s="17" t="s">
        <v>22</v>
      </c>
      <c r="F27" s="17" t="s">
        <v>2177</v>
      </c>
      <c r="G27" s="17" t="s">
        <v>500</v>
      </c>
      <c r="H27" s="17" t="s">
        <v>2191</v>
      </c>
      <c r="I27" s="17" t="s">
        <v>63</v>
      </c>
      <c r="J27" s="17" t="s">
        <v>24</v>
      </c>
      <c r="K27" s="17" t="s">
        <v>1206</v>
      </c>
      <c r="M27" s="17" t="s">
        <v>1069</v>
      </c>
    </row>
    <row r="28">
      <c r="A28" s="17" t="s">
        <v>3827</v>
      </c>
      <c r="B28" s="17">
        <v>27.0</v>
      </c>
      <c r="D28" s="17" t="s">
        <v>3856</v>
      </c>
      <c r="E28" s="17" t="s">
        <v>22</v>
      </c>
      <c r="F28" s="17" t="s">
        <v>2177</v>
      </c>
      <c r="G28" s="17" t="s">
        <v>500</v>
      </c>
      <c r="H28" s="17" t="s">
        <v>2191</v>
      </c>
      <c r="I28" s="17" t="s">
        <v>63</v>
      </c>
      <c r="J28" s="17" t="s">
        <v>24</v>
      </c>
      <c r="K28" s="17" t="s">
        <v>1206</v>
      </c>
      <c r="M28" s="17" t="s">
        <v>23</v>
      </c>
    </row>
    <row r="29">
      <c r="A29" s="17" t="s">
        <v>3827</v>
      </c>
      <c r="B29" s="17">
        <v>28.0</v>
      </c>
      <c r="D29" s="17" t="s">
        <v>3857</v>
      </c>
      <c r="E29" s="17" t="s">
        <v>22</v>
      </c>
      <c r="F29" s="17" t="s">
        <v>2177</v>
      </c>
      <c r="G29" s="17" t="s">
        <v>500</v>
      </c>
      <c r="H29" s="17" t="s">
        <v>2191</v>
      </c>
      <c r="I29" s="17" t="s">
        <v>63</v>
      </c>
      <c r="J29" s="17" t="s">
        <v>24</v>
      </c>
      <c r="K29" s="17" t="s">
        <v>1206</v>
      </c>
      <c r="M29" s="17" t="s">
        <v>23</v>
      </c>
    </row>
    <row r="30">
      <c r="A30" s="17" t="s">
        <v>3827</v>
      </c>
      <c r="B30" s="17">
        <v>29.0</v>
      </c>
      <c r="D30" s="17" t="s">
        <v>3858</v>
      </c>
      <c r="E30" s="17" t="s">
        <v>22</v>
      </c>
      <c r="F30" s="17" t="s">
        <v>2177</v>
      </c>
      <c r="G30" s="17" t="s">
        <v>500</v>
      </c>
      <c r="H30" s="17" t="s">
        <v>2191</v>
      </c>
      <c r="I30" s="17" t="s">
        <v>63</v>
      </c>
      <c r="J30" s="17" t="s">
        <v>24</v>
      </c>
      <c r="K30" s="17" t="s">
        <v>1206</v>
      </c>
      <c r="M30" s="17" t="s">
        <v>23</v>
      </c>
    </row>
    <row r="31">
      <c r="A31" s="17" t="s">
        <v>3827</v>
      </c>
      <c r="B31" s="17">
        <v>30.0</v>
      </c>
      <c r="D31" s="17" t="s">
        <v>3859</v>
      </c>
      <c r="E31" s="17" t="s">
        <v>22</v>
      </c>
      <c r="F31" s="17" t="s">
        <v>2177</v>
      </c>
      <c r="G31" s="17" t="s">
        <v>500</v>
      </c>
      <c r="H31" s="17" t="s">
        <v>2191</v>
      </c>
      <c r="I31" s="17" t="s">
        <v>63</v>
      </c>
      <c r="J31" s="17" t="s">
        <v>24</v>
      </c>
      <c r="K31" s="17" t="s">
        <v>1206</v>
      </c>
      <c r="M31" s="17" t="s">
        <v>23</v>
      </c>
    </row>
    <row r="32">
      <c r="A32" s="17" t="s">
        <v>3827</v>
      </c>
      <c r="B32" s="17">
        <v>31.0</v>
      </c>
      <c r="D32" s="17" t="s">
        <v>3860</v>
      </c>
      <c r="E32" s="17" t="s">
        <v>22</v>
      </c>
      <c r="F32" s="17" t="s">
        <v>2177</v>
      </c>
      <c r="G32" s="17" t="s">
        <v>500</v>
      </c>
      <c r="H32" s="17" t="s">
        <v>2191</v>
      </c>
      <c r="I32" s="17" t="s">
        <v>63</v>
      </c>
      <c r="J32" s="17" t="s">
        <v>24</v>
      </c>
      <c r="K32" s="17" t="s">
        <v>1206</v>
      </c>
      <c r="M32" s="17" t="s">
        <v>23</v>
      </c>
    </row>
    <row r="33">
      <c r="A33" s="17" t="s">
        <v>3827</v>
      </c>
      <c r="B33" s="17">
        <v>32.0</v>
      </c>
      <c r="D33" s="17" t="s">
        <v>3861</v>
      </c>
      <c r="E33" s="17" t="s">
        <v>22</v>
      </c>
      <c r="F33" s="17" t="s">
        <v>2177</v>
      </c>
      <c r="G33" s="17" t="s">
        <v>500</v>
      </c>
      <c r="H33" s="17" t="s">
        <v>2191</v>
      </c>
      <c r="I33" s="17" t="s">
        <v>63</v>
      </c>
      <c r="J33" s="17" t="s">
        <v>24</v>
      </c>
      <c r="K33" s="17" t="s">
        <v>1206</v>
      </c>
      <c r="M33" s="17" t="s">
        <v>23</v>
      </c>
    </row>
    <row r="34">
      <c r="A34" s="17" t="s">
        <v>3827</v>
      </c>
      <c r="B34" s="17">
        <v>33.0</v>
      </c>
      <c r="D34" s="17" t="s">
        <v>3862</v>
      </c>
      <c r="E34" s="17" t="s">
        <v>22</v>
      </c>
      <c r="F34" s="17" t="s">
        <v>2177</v>
      </c>
      <c r="G34" s="17" t="s">
        <v>500</v>
      </c>
      <c r="H34" s="17" t="s">
        <v>2191</v>
      </c>
      <c r="I34" s="17" t="s">
        <v>63</v>
      </c>
      <c r="J34" s="17" t="s">
        <v>24</v>
      </c>
      <c r="K34" s="17" t="s">
        <v>1206</v>
      </c>
      <c r="M34" s="17" t="s">
        <v>23</v>
      </c>
    </row>
    <row r="35">
      <c r="A35" s="17" t="s">
        <v>3827</v>
      </c>
      <c r="B35" s="17">
        <v>34.0</v>
      </c>
      <c r="D35" s="17" t="s">
        <v>3863</v>
      </c>
      <c r="E35" s="17" t="s">
        <v>22</v>
      </c>
      <c r="F35" s="17" t="s">
        <v>2177</v>
      </c>
      <c r="G35" s="17" t="s">
        <v>500</v>
      </c>
      <c r="H35" s="17" t="s">
        <v>2191</v>
      </c>
      <c r="I35" s="17" t="s">
        <v>63</v>
      </c>
      <c r="J35" s="17" t="s">
        <v>24</v>
      </c>
      <c r="K35" s="17" t="s">
        <v>1206</v>
      </c>
      <c r="M35" s="17" t="s">
        <v>23</v>
      </c>
    </row>
    <row r="36">
      <c r="A36" s="17" t="s">
        <v>3827</v>
      </c>
      <c r="B36" s="17">
        <v>35.0</v>
      </c>
      <c r="D36" s="17" t="s">
        <v>3864</v>
      </c>
      <c r="E36" s="17" t="s">
        <v>22</v>
      </c>
      <c r="F36" s="17" t="s">
        <v>2177</v>
      </c>
      <c r="G36" s="17" t="s">
        <v>500</v>
      </c>
      <c r="H36" s="17" t="s">
        <v>2191</v>
      </c>
      <c r="I36" s="17" t="s">
        <v>63</v>
      </c>
      <c r="J36" s="17" t="s">
        <v>24</v>
      </c>
      <c r="K36" s="17" t="s">
        <v>1206</v>
      </c>
      <c r="M36" s="17" t="s">
        <v>23</v>
      </c>
    </row>
    <row r="37">
      <c r="A37" s="17" t="s">
        <v>3827</v>
      </c>
      <c r="B37" s="17">
        <v>36.0</v>
      </c>
      <c r="D37" s="17" t="s">
        <v>3865</v>
      </c>
      <c r="E37" s="17" t="s">
        <v>22</v>
      </c>
      <c r="F37" s="17" t="s">
        <v>2177</v>
      </c>
      <c r="G37" s="17" t="s">
        <v>500</v>
      </c>
      <c r="H37" s="17" t="s">
        <v>2191</v>
      </c>
      <c r="I37" s="17" t="s">
        <v>63</v>
      </c>
      <c r="J37" s="17" t="s">
        <v>24</v>
      </c>
      <c r="K37" s="17" t="s">
        <v>1206</v>
      </c>
      <c r="M37" s="17" t="s">
        <v>23</v>
      </c>
    </row>
    <row r="38">
      <c r="A38" s="17" t="s">
        <v>3827</v>
      </c>
      <c r="B38" s="17">
        <v>37.0</v>
      </c>
      <c r="D38" s="17" t="s">
        <v>3866</v>
      </c>
      <c r="E38" s="17" t="s">
        <v>22</v>
      </c>
      <c r="F38" s="17" t="s">
        <v>2177</v>
      </c>
      <c r="G38" s="17" t="s">
        <v>500</v>
      </c>
      <c r="H38" s="17" t="s">
        <v>2191</v>
      </c>
      <c r="I38" s="17" t="s">
        <v>63</v>
      </c>
      <c r="J38" s="17" t="s">
        <v>24</v>
      </c>
      <c r="K38" s="17" t="s">
        <v>1206</v>
      </c>
      <c r="M38" s="17" t="s">
        <v>23</v>
      </c>
    </row>
    <row r="39">
      <c r="A39" s="17" t="s">
        <v>3827</v>
      </c>
      <c r="B39" s="17">
        <v>38.0</v>
      </c>
      <c r="D39" s="17" t="s">
        <v>3867</v>
      </c>
      <c r="E39" s="17" t="s">
        <v>22</v>
      </c>
      <c r="F39" s="17" t="s">
        <v>2177</v>
      </c>
      <c r="G39" s="17" t="s">
        <v>500</v>
      </c>
      <c r="H39" s="17" t="s">
        <v>2191</v>
      </c>
      <c r="I39" s="17" t="s">
        <v>63</v>
      </c>
      <c r="J39" s="17" t="s">
        <v>24</v>
      </c>
      <c r="K39" s="17" t="s">
        <v>1206</v>
      </c>
      <c r="M39" s="17" t="s">
        <v>23</v>
      </c>
    </row>
    <row r="40">
      <c r="A40" s="17" t="s">
        <v>3827</v>
      </c>
      <c r="B40" s="17">
        <v>39.0</v>
      </c>
      <c r="D40" s="17" t="s">
        <v>3868</v>
      </c>
      <c r="E40" s="17" t="s">
        <v>22</v>
      </c>
      <c r="F40" s="17" t="s">
        <v>2177</v>
      </c>
      <c r="G40" s="17" t="s">
        <v>500</v>
      </c>
      <c r="H40" s="17" t="s">
        <v>2191</v>
      </c>
      <c r="I40" s="17" t="s">
        <v>63</v>
      </c>
      <c r="J40" s="17" t="s">
        <v>24</v>
      </c>
      <c r="K40" s="17" t="s">
        <v>1206</v>
      </c>
      <c r="M40" s="17" t="s">
        <v>23</v>
      </c>
    </row>
    <row r="41">
      <c r="A41" s="17" t="s">
        <v>3827</v>
      </c>
      <c r="B41" s="17">
        <v>40.0</v>
      </c>
      <c r="D41" s="17" t="s">
        <v>3869</v>
      </c>
      <c r="E41" s="17" t="s">
        <v>22</v>
      </c>
      <c r="F41" s="17" t="s">
        <v>2177</v>
      </c>
      <c r="G41" s="17" t="s">
        <v>500</v>
      </c>
      <c r="H41" s="17" t="s">
        <v>2191</v>
      </c>
      <c r="I41" s="17" t="s">
        <v>63</v>
      </c>
      <c r="J41" s="17" t="s">
        <v>24</v>
      </c>
      <c r="K41" s="17" t="s">
        <v>1206</v>
      </c>
      <c r="M41" s="17" t="s">
        <v>23</v>
      </c>
    </row>
    <row r="42">
      <c r="A42" s="17" t="s">
        <v>3827</v>
      </c>
      <c r="B42" s="17">
        <v>41.0</v>
      </c>
      <c r="D42" s="17" t="s">
        <v>3870</v>
      </c>
      <c r="E42" s="17" t="s">
        <v>22</v>
      </c>
      <c r="F42" s="17" t="s">
        <v>2177</v>
      </c>
      <c r="G42" s="17" t="s">
        <v>500</v>
      </c>
      <c r="H42" s="17" t="s">
        <v>2191</v>
      </c>
      <c r="I42" s="17" t="s">
        <v>63</v>
      </c>
      <c r="J42" s="17" t="s">
        <v>24</v>
      </c>
      <c r="K42" s="17" t="s">
        <v>1206</v>
      </c>
      <c r="M42" s="17" t="s">
        <v>23</v>
      </c>
    </row>
    <row r="43">
      <c r="A43" s="17" t="s">
        <v>3827</v>
      </c>
      <c r="B43" s="17">
        <v>42.0</v>
      </c>
      <c r="D43" s="17" t="s">
        <v>3871</v>
      </c>
      <c r="E43" s="17" t="s">
        <v>22</v>
      </c>
      <c r="F43" s="17" t="s">
        <v>2177</v>
      </c>
      <c r="G43" s="17" t="s">
        <v>500</v>
      </c>
      <c r="H43" s="17" t="s">
        <v>2191</v>
      </c>
      <c r="I43" s="17" t="s">
        <v>63</v>
      </c>
      <c r="J43" s="17" t="s">
        <v>24</v>
      </c>
      <c r="K43" s="17" t="s">
        <v>1206</v>
      </c>
      <c r="M43" s="17" t="s">
        <v>23</v>
      </c>
    </row>
    <row r="44">
      <c r="A44" s="17" t="s">
        <v>3827</v>
      </c>
      <c r="B44" s="17">
        <v>43.0</v>
      </c>
      <c r="D44" s="17" t="s">
        <v>3872</v>
      </c>
      <c r="E44" s="17" t="s">
        <v>22</v>
      </c>
      <c r="F44" s="17" t="s">
        <v>2177</v>
      </c>
      <c r="G44" s="17" t="s">
        <v>500</v>
      </c>
      <c r="H44" s="17" t="s">
        <v>2191</v>
      </c>
      <c r="I44" s="17" t="s">
        <v>63</v>
      </c>
      <c r="J44" s="17" t="s">
        <v>24</v>
      </c>
      <c r="K44" s="17" t="s">
        <v>1206</v>
      </c>
      <c r="M44" s="17" t="s">
        <v>23</v>
      </c>
    </row>
    <row r="45">
      <c r="A45" s="17" t="s">
        <v>3827</v>
      </c>
      <c r="B45" s="17">
        <v>44.0</v>
      </c>
      <c r="D45" s="17" t="s">
        <v>3873</v>
      </c>
      <c r="E45" s="17" t="s">
        <v>22</v>
      </c>
      <c r="F45" s="17" t="s">
        <v>2177</v>
      </c>
      <c r="G45" s="17" t="s">
        <v>500</v>
      </c>
      <c r="H45" s="17" t="s">
        <v>2191</v>
      </c>
      <c r="I45" s="17" t="s">
        <v>63</v>
      </c>
      <c r="J45" s="17" t="s">
        <v>24</v>
      </c>
      <c r="K45" s="17" t="s">
        <v>1206</v>
      </c>
      <c r="M45" s="17" t="s">
        <v>23</v>
      </c>
    </row>
    <row r="46">
      <c r="A46" s="17" t="s">
        <v>3827</v>
      </c>
      <c r="B46" s="17">
        <v>45.0</v>
      </c>
      <c r="D46" s="17" t="s">
        <v>3874</v>
      </c>
      <c r="E46" s="17" t="s">
        <v>22</v>
      </c>
      <c r="F46" s="17" t="s">
        <v>2177</v>
      </c>
      <c r="G46" s="17" t="s">
        <v>500</v>
      </c>
      <c r="H46" s="17" t="s">
        <v>2191</v>
      </c>
      <c r="I46" s="17" t="s">
        <v>63</v>
      </c>
      <c r="J46" s="17" t="s">
        <v>24</v>
      </c>
      <c r="K46" s="17" t="s">
        <v>1206</v>
      </c>
      <c r="M46" s="17" t="s">
        <v>23</v>
      </c>
    </row>
    <row r="47">
      <c r="A47" s="17" t="s">
        <v>3827</v>
      </c>
      <c r="B47" s="17">
        <v>46.0</v>
      </c>
      <c r="D47" s="17" t="s">
        <v>3875</v>
      </c>
      <c r="E47" s="17" t="s">
        <v>3876</v>
      </c>
      <c r="F47" s="17" t="s">
        <v>2177</v>
      </c>
      <c r="G47" s="17" t="s">
        <v>500</v>
      </c>
      <c r="H47" s="17" t="s">
        <v>2191</v>
      </c>
      <c r="I47" s="17" t="s">
        <v>63</v>
      </c>
      <c r="J47" s="17" t="s">
        <v>24</v>
      </c>
      <c r="K47" s="17" t="s">
        <v>1206</v>
      </c>
      <c r="M47" s="17" t="s">
        <v>23</v>
      </c>
    </row>
    <row r="48">
      <c r="A48" s="17" t="s">
        <v>3827</v>
      </c>
      <c r="B48" s="17">
        <v>47.0</v>
      </c>
      <c r="D48" s="17" t="s">
        <v>3877</v>
      </c>
      <c r="E48" s="17" t="s">
        <v>3876</v>
      </c>
      <c r="F48" s="17" t="s">
        <v>2177</v>
      </c>
      <c r="G48" s="17" t="s">
        <v>500</v>
      </c>
      <c r="H48" s="17" t="s">
        <v>2191</v>
      </c>
      <c r="I48" s="17" t="s">
        <v>63</v>
      </c>
      <c r="J48" s="17" t="s">
        <v>24</v>
      </c>
      <c r="K48" s="17" t="s">
        <v>1206</v>
      </c>
      <c r="M48" s="17" t="s">
        <v>23</v>
      </c>
    </row>
    <row r="49">
      <c r="A49" s="17" t="s">
        <v>3827</v>
      </c>
      <c r="B49" s="17">
        <v>48.0</v>
      </c>
      <c r="D49" s="17" t="s">
        <v>3878</v>
      </c>
      <c r="E49" s="17" t="s">
        <v>3876</v>
      </c>
      <c r="F49" s="17" t="s">
        <v>2177</v>
      </c>
      <c r="G49" s="17" t="s">
        <v>500</v>
      </c>
      <c r="H49" s="17" t="s">
        <v>2191</v>
      </c>
      <c r="I49" s="17" t="s">
        <v>63</v>
      </c>
      <c r="J49" s="17" t="s">
        <v>24</v>
      </c>
      <c r="K49" s="17" t="s">
        <v>1206</v>
      </c>
      <c r="M49" s="17" t="s">
        <v>23</v>
      </c>
    </row>
    <row r="50">
      <c r="A50" s="17" t="s">
        <v>3827</v>
      </c>
      <c r="B50" s="17">
        <v>49.0</v>
      </c>
      <c r="D50" s="17" t="s">
        <v>3879</v>
      </c>
      <c r="E50" s="17" t="s">
        <v>3876</v>
      </c>
      <c r="F50" s="17" t="s">
        <v>2177</v>
      </c>
      <c r="G50" s="17" t="s">
        <v>500</v>
      </c>
      <c r="H50" s="17" t="s">
        <v>2191</v>
      </c>
      <c r="I50" s="17" t="s">
        <v>63</v>
      </c>
      <c r="J50" s="17" t="s">
        <v>24</v>
      </c>
      <c r="K50" s="17" t="s">
        <v>1206</v>
      </c>
      <c r="M50" s="17" t="s">
        <v>23</v>
      </c>
    </row>
    <row r="51">
      <c r="A51" s="17" t="s">
        <v>3827</v>
      </c>
      <c r="B51" s="17">
        <v>50.0</v>
      </c>
      <c r="D51" s="17" t="s">
        <v>3880</v>
      </c>
      <c r="E51" s="17" t="s">
        <v>3876</v>
      </c>
      <c r="F51" s="17" t="s">
        <v>2177</v>
      </c>
      <c r="G51" s="17" t="s">
        <v>500</v>
      </c>
      <c r="H51" s="17" t="s">
        <v>2191</v>
      </c>
      <c r="I51" s="17" t="s">
        <v>63</v>
      </c>
      <c r="J51" s="17" t="s">
        <v>24</v>
      </c>
      <c r="K51" s="17" t="s">
        <v>1206</v>
      </c>
      <c r="M51" s="17" t="s">
        <v>23</v>
      </c>
    </row>
    <row r="52">
      <c r="A52" s="17" t="s">
        <v>3827</v>
      </c>
      <c r="B52" s="17">
        <v>51.0</v>
      </c>
      <c r="D52" s="17" t="s">
        <v>3881</v>
      </c>
      <c r="E52" s="17" t="s">
        <v>3876</v>
      </c>
      <c r="F52" s="17" t="s">
        <v>2177</v>
      </c>
      <c r="G52" s="17" t="s">
        <v>500</v>
      </c>
      <c r="H52" s="17" t="s">
        <v>2191</v>
      </c>
      <c r="I52" s="17" t="s">
        <v>63</v>
      </c>
      <c r="J52" s="17" t="s">
        <v>24</v>
      </c>
      <c r="K52" s="17" t="s">
        <v>1206</v>
      </c>
      <c r="M52" s="17" t="s">
        <v>23</v>
      </c>
    </row>
    <row r="53">
      <c r="A53" s="17" t="s">
        <v>3827</v>
      </c>
      <c r="B53" s="17">
        <v>52.0</v>
      </c>
      <c r="D53" s="17" t="s">
        <v>3882</v>
      </c>
      <c r="E53" s="17" t="s">
        <v>3876</v>
      </c>
      <c r="F53" s="17" t="s">
        <v>3883</v>
      </c>
      <c r="G53" s="17" t="s">
        <v>500</v>
      </c>
      <c r="H53" s="17" t="s">
        <v>2191</v>
      </c>
      <c r="I53" s="17" t="s">
        <v>63</v>
      </c>
      <c r="J53" s="17" t="s">
        <v>24</v>
      </c>
      <c r="K53" s="17" t="s">
        <v>1206</v>
      </c>
      <c r="M53" s="17" t="s">
        <v>23</v>
      </c>
    </row>
    <row r="54">
      <c r="A54" s="17" t="s">
        <v>3827</v>
      </c>
      <c r="B54" s="17">
        <v>53.0</v>
      </c>
      <c r="D54" s="17" t="s">
        <v>3884</v>
      </c>
      <c r="E54" s="17" t="s">
        <v>3876</v>
      </c>
      <c r="F54" s="17" t="s">
        <v>2182</v>
      </c>
      <c r="G54" s="17" t="s">
        <v>500</v>
      </c>
      <c r="H54" s="17" t="s">
        <v>2191</v>
      </c>
      <c r="I54" s="17" t="s">
        <v>63</v>
      </c>
      <c r="J54" s="17" t="s">
        <v>24</v>
      </c>
      <c r="K54" s="17" t="s">
        <v>1206</v>
      </c>
      <c r="M54" s="17" t="s">
        <v>4</v>
      </c>
    </row>
    <row r="55">
      <c r="A55" s="17" t="s">
        <v>3827</v>
      </c>
      <c r="B55" s="17">
        <v>54.0</v>
      </c>
      <c r="D55" s="17" t="s">
        <v>3885</v>
      </c>
      <c r="E55" s="17" t="s">
        <v>3876</v>
      </c>
      <c r="F55" s="17" t="s">
        <v>2182</v>
      </c>
      <c r="G55" s="17" t="s">
        <v>500</v>
      </c>
      <c r="H55" s="17" t="s">
        <v>2191</v>
      </c>
      <c r="I55" s="17" t="s">
        <v>63</v>
      </c>
      <c r="J55" s="17" t="s">
        <v>24</v>
      </c>
      <c r="K55" s="17" t="s">
        <v>1206</v>
      </c>
      <c r="M55" s="17" t="s">
        <v>4</v>
      </c>
    </row>
    <row r="56">
      <c r="A56" s="17" t="s">
        <v>3827</v>
      </c>
      <c r="B56" s="17">
        <v>55.0</v>
      </c>
      <c r="D56" s="17" t="s">
        <v>3886</v>
      </c>
      <c r="E56" s="17" t="s">
        <v>3876</v>
      </c>
      <c r="F56" s="17" t="s">
        <v>2182</v>
      </c>
      <c r="G56" s="17" t="s">
        <v>500</v>
      </c>
      <c r="H56" s="17" t="s">
        <v>2191</v>
      </c>
      <c r="I56" s="17" t="s">
        <v>63</v>
      </c>
      <c r="J56" s="17" t="s">
        <v>24</v>
      </c>
      <c r="K56" s="17" t="s">
        <v>1206</v>
      </c>
      <c r="M56" s="17" t="s">
        <v>4</v>
      </c>
    </row>
    <row r="57">
      <c r="A57" s="17" t="s">
        <v>3827</v>
      </c>
      <c r="B57" s="17">
        <v>56.0</v>
      </c>
      <c r="D57" s="17" t="s">
        <v>3887</v>
      </c>
      <c r="E57" s="17" t="s">
        <v>3876</v>
      </c>
      <c r="F57" s="17" t="s">
        <v>2182</v>
      </c>
      <c r="G57" s="17" t="s">
        <v>500</v>
      </c>
      <c r="H57" s="17" t="s">
        <v>2191</v>
      </c>
      <c r="I57" s="17" t="s">
        <v>63</v>
      </c>
      <c r="J57" s="17" t="s">
        <v>24</v>
      </c>
      <c r="K57" s="17" t="s">
        <v>1206</v>
      </c>
      <c r="M57" s="17" t="s">
        <v>4</v>
      </c>
    </row>
    <row r="58">
      <c r="A58" s="17" t="s">
        <v>3827</v>
      </c>
      <c r="B58" s="17">
        <v>57.0</v>
      </c>
      <c r="D58" s="17" t="s">
        <v>3888</v>
      </c>
      <c r="E58" s="17" t="s">
        <v>3876</v>
      </c>
      <c r="F58" s="17" t="s">
        <v>2182</v>
      </c>
      <c r="G58" s="17" t="s">
        <v>500</v>
      </c>
      <c r="H58" s="17" t="s">
        <v>2191</v>
      </c>
      <c r="I58" s="17" t="s">
        <v>63</v>
      </c>
      <c r="J58" s="17" t="s">
        <v>24</v>
      </c>
      <c r="K58" s="17" t="s">
        <v>1206</v>
      </c>
      <c r="M58" s="17" t="s">
        <v>4</v>
      </c>
    </row>
    <row r="59">
      <c r="A59" s="17" t="s">
        <v>3827</v>
      </c>
      <c r="B59" s="17">
        <v>58.0</v>
      </c>
      <c r="D59" s="17" t="s">
        <v>3889</v>
      </c>
      <c r="E59" s="17" t="s">
        <v>3876</v>
      </c>
      <c r="F59" s="17" t="s">
        <v>2182</v>
      </c>
      <c r="G59" s="17" t="s">
        <v>500</v>
      </c>
      <c r="H59" s="17" t="s">
        <v>2191</v>
      </c>
      <c r="I59" s="17" t="s">
        <v>63</v>
      </c>
      <c r="J59" s="17" t="s">
        <v>24</v>
      </c>
      <c r="K59" s="17" t="s">
        <v>1206</v>
      </c>
      <c r="M59" s="17" t="s">
        <v>4</v>
      </c>
    </row>
    <row r="60">
      <c r="A60" s="17" t="s">
        <v>3827</v>
      </c>
      <c r="B60" s="17">
        <v>59.0</v>
      </c>
      <c r="D60" s="17" t="s">
        <v>3890</v>
      </c>
      <c r="E60" s="17" t="s">
        <v>3876</v>
      </c>
      <c r="F60" s="17" t="s">
        <v>2182</v>
      </c>
      <c r="G60" s="17" t="s">
        <v>500</v>
      </c>
      <c r="H60" s="17" t="s">
        <v>2191</v>
      </c>
      <c r="I60" s="17" t="s">
        <v>63</v>
      </c>
      <c r="J60" s="17" t="s">
        <v>24</v>
      </c>
      <c r="K60" s="17" t="s">
        <v>1206</v>
      </c>
      <c r="M60" s="17" t="s">
        <v>4</v>
      </c>
    </row>
    <row r="61">
      <c r="A61" s="17" t="s">
        <v>3827</v>
      </c>
      <c r="B61" s="17">
        <v>60.0</v>
      </c>
      <c r="D61" s="17" t="s">
        <v>3891</v>
      </c>
      <c r="E61" s="17" t="s">
        <v>3876</v>
      </c>
      <c r="F61" s="17" t="s">
        <v>2182</v>
      </c>
      <c r="G61" s="17" t="s">
        <v>500</v>
      </c>
      <c r="H61" s="17" t="s">
        <v>2191</v>
      </c>
      <c r="I61" s="17" t="s">
        <v>63</v>
      </c>
      <c r="J61" s="17" t="s">
        <v>24</v>
      </c>
      <c r="K61" s="17" t="s">
        <v>1206</v>
      </c>
      <c r="M61" s="17" t="s">
        <v>4</v>
      </c>
    </row>
    <row r="62">
      <c r="A62" s="17" t="s">
        <v>3827</v>
      </c>
      <c r="B62" s="17">
        <v>61.0</v>
      </c>
      <c r="D62" s="17" t="s">
        <v>3892</v>
      </c>
      <c r="E62" s="17" t="s">
        <v>3876</v>
      </c>
      <c r="F62" s="17" t="s">
        <v>2182</v>
      </c>
      <c r="G62" s="17" t="s">
        <v>500</v>
      </c>
      <c r="H62" s="17" t="s">
        <v>2191</v>
      </c>
      <c r="I62" s="17" t="s">
        <v>63</v>
      </c>
      <c r="J62" s="17" t="s">
        <v>24</v>
      </c>
      <c r="K62" s="17" t="s">
        <v>1206</v>
      </c>
      <c r="M62" s="17" t="s">
        <v>23</v>
      </c>
    </row>
    <row r="63">
      <c r="A63" s="17" t="s">
        <v>3827</v>
      </c>
      <c r="B63" s="17">
        <v>62.0</v>
      </c>
      <c r="D63" s="17" t="s">
        <v>3893</v>
      </c>
      <c r="E63" s="17" t="s">
        <v>3876</v>
      </c>
      <c r="F63" s="17" t="s">
        <v>2182</v>
      </c>
      <c r="G63" s="17" t="s">
        <v>500</v>
      </c>
      <c r="H63" s="17" t="s">
        <v>2191</v>
      </c>
      <c r="I63" s="17" t="s">
        <v>63</v>
      </c>
      <c r="J63" s="17" t="s">
        <v>24</v>
      </c>
      <c r="K63" s="17" t="s">
        <v>1206</v>
      </c>
      <c r="M63" s="17" t="s">
        <v>23</v>
      </c>
    </row>
    <row r="64">
      <c r="A64" s="17" t="s">
        <v>3827</v>
      </c>
      <c r="B64" s="17">
        <v>63.0</v>
      </c>
      <c r="D64" s="17" t="s">
        <v>3894</v>
      </c>
      <c r="E64" s="17" t="s">
        <v>3876</v>
      </c>
      <c r="F64" s="17" t="s">
        <v>2182</v>
      </c>
      <c r="G64" s="17" t="s">
        <v>500</v>
      </c>
      <c r="H64" s="17" t="s">
        <v>2191</v>
      </c>
      <c r="I64" s="17" t="s">
        <v>63</v>
      </c>
      <c r="J64" s="17" t="s">
        <v>24</v>
      </c>
      <c r="K64" s="17" t="s">
        <v>1206</v>
      </c>
      <c r="M64" s="17" t="s">
        <v>23</v>
      </c>
    </row>
    <row r="65">
      <c r="A65" s="17" t="s">
        <v>3827</v>
      </c>
      <c r="B65" s="17">
        <v>64.0</v>
      </c>
      <c r="D65" s="17" t="s">
        <v>3895</v>
      </c>
      <c r="E65" s="17" t="s">
        <v>3876</v>
      </c>
      <c r="F65" s="17" t="s">
        <v>2182</v>
      </c>
      <c r="G65" s="17" t="s">
        <v>500</v>
      </c>
      <c r="H65" s="17" t="s">
        <v>2191</v>
      </c>
      <c r="I65" s="17" t="s">
        <v>63</v>
      </c>
      <c r="J65" s="17" t="s">
        <v>24</v>
      </c>
      <c r="K65" s="17" t="s">
        <v>1206</v>
      </c>
      <c r="M65" s="17" t="s">
        <v>23</v>
      </c>
    </row>
    <row r="66">
      <c r="A66" s="17" t="s">
        <v>3827</v>
      </c>
      <c r="B66" s="17">
        <v>65.0</v>
      </c>
      <c r="D66" s="17" t="s">
        <v>3896</v>
      </c>
      <c r="E66" s="17" t="s">
        <v>3876</v>
      </c>
      <c r="F66" s="17" t="s">
        <v>2182</v>
      </c>
      <c r="G66" s="17" t="s">
        <v>500</v>
      </c>
      <c r="H66" s="17" t="s">
        <v>2191</v>
      </c>
      <c r="I66" s="17" t="s">
        <v>63</v>
      </c>
      <c r="J66" s="17" t="s">
        <v>24</v>
      </c>
      <c r="K66" s="17" t="s">
        <v>1206</v>
      </c>
      <c r="M66" s="17" t="s">
        <v>23</v>
      </c>
    </row>
    <row r="67">
      <c r="A67" s="17" t="s">
        <v>3827</v>
      </c>
      <c r="B67" s="17">
        <v>66.0</v>
      </c>
      <c r="D67" s="17" t="s">
        <v>3897</v>
      </c>
      <c r="E67" s="17" t="s">
        <v>3876</v>
      </c>
      <c r="F67" s="17" t="s">
        <v>2182</v>
      </c>
      <c r="G67" s="17" t="s">
        <v>500</v>
      </c>
      <c r="H67" s="17" t="s">
        <v>2191</v>
      </c>
      <c r="I67" s="17" t="s">
        <v>63</v>
      </c>
      <c r="J67" s="17" t="s">
        <v>24</v>
      </c>
      <c r="K67" s="17" t="s">
        <v>1206</v>
      </c>
      <c r="M67" s="17" t="s">
        <v>23</v>
      </c>
    </row>
    <row r="68">
      <c r="A68" s="17" t="s">
        <v>3827</v>
      </c>
      <c r="B68" s="17">
        <v>67.0</v>
      </c>
      <c r="D68" s="17" t="s">
        <v>3898</v>
      </c>
      <c r="E68" s="17" t="s">
        <v>3876</v>
      </c>
      <c r="F68" s="17" t="s">
        <v>2182</v>
      </c>
      <c r="G68" s="17" t="s">
        <v>500</v>
      </c>
      <c r="H68" s="17" t="s">
        <v>2191</v>
      </c>
      <c r="I68" s="17" t="s">
        <v>63</v>
      </c>
      <c r="J68" s="17" t="s">
        <v>24</v>
      </c>
      <c r="K68" s="17" t="s">
        <v>1206</v>
      </c>
      <c r="M68" s="17" t="s">
        <v>23</v>
      </c>
    </row>
    <row r="69">
      <c r="A69" s="17" t="s">
        <v>3827</v>
      </c>
      <c r="B69" s="17">
        <v>68.0</v>
      </c>
      <c r="D69" s="17" t="s">
        <v>3899</v>
      </c>
      <c r="E69" s="17" t="s">
        <v>3876</v>
      </c>
      <c r="F69" s="17" t="s">
        <v>2182</v>
      </c>
      <c r="G69" s="17" t="s">
        <v>500</v>
      </c>
      <c r="H69" s="17" t="s">
        <v>2191</v>
      </c>
      <c r="I69" s="17" t="s">
        <v>63</v>
      </c>
      <c r="J69" s="17" t="s">
        <v>24</v>
      </c>
      <c r="K69" s="17" t="s">
        <v>1206</v>
      </c>
      <c r="M69" s="17" t="s">
        <v>23</v>
      </c>
    </row>
    <row r="70">
      <c r="A70" s="17" t="s">
        <v>3827</v>
      </c>
      <c r="B70" s="17">
        <v>69.0</v>
      </c>
      <c r="D70" s="17" t="s">
        <v>3900</v>
      </c>
      <c r="E70" s="17" t="s">
        <v>3876</v>
      </c>
      <c r="F70" s="17" t="s">
        <v>2182</v>
      </c>
      <c r="G70" s="17" t="s">
        <v>500</v>
      </c>
      <c r="H70" s="17" t="s">
        <v>2191</v>
      </c>
      <c r="I70" s="17" t="s">
        <v>63</v>
      </c>
      <c r="J70" s="17" t="s">
        <v>24</v>
      </c>
      <c r="K70" s="17" t="s">
        <v>1206</v>
      </c>
      <c r="M70" s="17" t="s">
        <v>23</v>
      </c>
    </row>
    <row r="71">
      <c r="A71" s="17" t="s">
        <v>3827</v>
      </c>
      <c r="B71" s="17">
        <v>70.0</v>
      </c>
      <c r="D71" s="17" t="s">
        <v>3901</v>
      </c>
      <c r="E71" s="17" t="s">
        <v>3876</v>
      </c>
      <c r="F71" s="17" t="s">
        <v>2182</v>
      </c>
      <c r="G71" s="17" t="s">
        <v>500</v>
      </c>
      <c r="H71" s="17" t="s">
        <v>2191</v>
      </c>
      <c r="I71" s="17" t="s">
        <v>63</v>
      </c>
      <c r="J71" s="17" t="s">
        <v>24</v>
      </c>
      <c r="K71" s="17" t="s">
        <v>1206</v>
      </c>
      <c r="M71" s="17" t="s">
        <v>23</v>
      </c>
    </row>
    <row r="72">
      <c r="A72" s="17" t="s">
        <v>3827</v>
      </c>
      <c r="B72" s="17">
        <v>71.0</v>
      </c>
      <c r="D72" s="17" t="s">
        <v>3902</v>
      </c>
      <c r="E72" s="17" t="s">
        <v>3876</v>
      </c>
      <c r="F72" s="17" t="s">
        <v>2182</v>
      </c>
      <c r="G72" s="17" t="s">
        <v>500</v>
      </c>
      <c r="H72" s="17" t="s">
        <v>2191</v>
      </c>
      <c r="I72" s="17" t="s">
        <v>63</v>
      </c>
      <c r="J72" s="17" t="s">
        <v>24</v>
      </c>
      <c r="K72" s="17" t="s">
        <v>1206</v>
      </c>
      <c r="M72" s="17" t="s">
        <v>23</v>
      </c>
    </row>
    <row r="73">
      <c r="A73" s="17" t="s">
        <v>3827</v>
      </c>
      <c r="B73" s="17">
        <v>72.0</v>
      </c>
      <c r="D73" s="17" t="s">
        <v>3903</v>
      </c>
      <c r="E73" s="17" t="s">
        <v>3876</v>
      </c>
      <c r="F73" s="17" t="s">
        <v>2182</v>
      </c>
      <c r="G73" s="17" t="s">
        <v>500</v>
      </c>
      <c r="H73" s="17" t="s">
        <v>2191</v>
      </c>
      <c r="I73" s="17" t="s">
        <v>63</v>
      </c>
      <c r="J73" s="17" t="s">
        <v>24</v>
      </c>
      <c r="K73" s="17" t="s">
        <v>1206</v>
      </c>
      <c r="M73" s="17" t="s">
        <v>23</v>
      </c>
    </row>
    <row r="74">
      <c r="A74" s="17" t="s">
        <v>3827</v>
      </c>
      <c r="B74" s="17">
        <v>73.0</v>
      </c>
      <c r="D74" s="17" t="s">
        <v>3904</v>
      </c>
      <c r="E74" s="17" t="s">
        <v>3876</v>
      </c>
      <c r="F74" s="17" t="s">
        <v>2182</v>
      </c>
      <c r="G74" s="17" t="s">
        <v>500</v>
      </c>
      <c r="H74" s="17" t="s">
        <v>2191</v>
      </c>
      <c r="I74" s="17" t="s">
        <v>63</v>
      </c>
      <c r="J74" s="17" t="s">
        <v>24</v>
      </c>
      <c r="K74" s="17" t="s">
        <v>1206</v>
      </c>
      <c r="M74" s="17" t="s">
        <v>23</v>
      </c>
    </row>
    <row r="75">
      <c r="A75" s="17" t="s">
        <v>3827</v>
      </c>
      <c r="B75" s="17">
        <v>74.0</v>
      </c>
      <c r="D75" s="17" t="s">
        <v>3905</v>
      </c>
      <c r="E75" s="17" t="s">
        <v>3876</v>
      </c>
      <c r="F75" s="17" t="s">
        <v>2182</v>
      </c>
      <c r="G75" s="17" t="s">
        <v>500</v>
      </c>
      <c r="H75" s="17" t="s">
        <v>2191</v>
      </c>
      <c r="I75" s="17" t="s">
        <v>63</v>
      </c>
      <c r="J75" s="17" t="s">
        <v>24</v>
      </c>
      <c r="K75" s="17" t="s">
        <v>1206</v>
      </c>
      <c r="M75" s="17" t="s">
        <v>23</v>
      </c>
    </row>
    <row r="76">
      <c r="A76" s="17" t="s">
        <v>3827</v>
      </c>
      <c r="B76" s="17">
        <v>75.0</v>
      </c>
      <c r="D76" s="17" t="s">
        <v>3906</v>
      </c>
      <c r="E76" s="17" t="s">
        <v>3876</v>
      </c>
      <c r="F76" s="17" t="s">
        <v>2185</v>
      </c>
      <c r="G76" s="17" t="s">
        <v>500</v>
      </c>
      <c r="H76" s="17" t="s">
        <v>2191</v>
      </c>
      <c r="I76" s="17" t="s">
        <v>63</v>
      </c>
      <c r="J76" s="17" t="s">
        <v>24</v>
      </c>
      <c r="K76" s="17" t="s">
        <v>1206</v>
      </c>
      <c r="M76" s="17" t="s">
        <v>23</v>
      </c>
    </row>
    <row r="77">
      <c r="A77" s="17" t="s">
        <v>3827</v>
      </c>
      <c r="B77" s="17">
        <v>76.0</v>
      </c>
      <c r="D77" s="17" t="s">
        <v>3907</v>
      </c>
      <c r="E77" s="17" t="s">
        <v>3876</v>
      </c>
      <c r="F77" s="17" t="s">
        <v>2185</v>
      </c>
      <c r="G77" s="17" t="s">
        <v>500</v>
      </c>
      <c r="H77" s="17" t="s">
        <v>2191</v>
      </c>
      <c r="I77" s="17" t="s">
        <v>63</v>
      </c>
      <c r="J77" s="17" t="s">
        <v>24</v>
      </c>
      <c r="K77" s="17" t="s">
        <v>1206</v>
      </c>
      <c r="M77" s="17" t="s">
        <v>23</v>
      </c>
    </row>
    <row r="78">
      <c r="A78" s="17" t="s">
        <v>3827</v>
      </c>
      <c r="B78" s="17">
        <v>77.0</v>
      </c>
      <c r="D78" s="17" t="s">
        <v>3908</v>
      </c>
      <c r="E78" s="17" t="s">
        <v>3876</v>
      </c>
      <c r="F78" s="17" t="s">
        <v>2185</v>
      </c>
      <c r="G78" s="17" t="s">
        <v>500</v>
      </c>
      <c r="H78" s="17" t="s">
        <v>2191</v>
      </c>
      <c r="I78" s="17" t="s">
        <v>63</v>
      </c>
      <c r="J78" s="17" t="s">
        <v>24</v>
      </c>
      <c r="K78" s="17" t="s">
        <v>1206</v>
      </c>
      <c r="M78" s="17" t="s">
        <v>23</v>
      </c>
    </row>
    <row r="79">
      <c r="A79" s="17" t="s">
        <v>3827</v>
      </c>
      <c r="B79" s="17">
        <v>78.0</v>
      </c>
      <c r="D79" s="17" t="s">
        <v>3909</v>
      </c>
      <c r="E79" s="17" t="s">
        <v>3876</v>
      </c>
      <c r="F79" s="17" t="s">
        <v>3910</v>
      </c>
      <c r="G79" s="17" t="s">
        <v>500</v>
      </c>
      <c r="H79" s="17" t="s">
        <v>2191</v>
      </c>
      <c r="I79" s="17" t="s">
        <v>63</v>
      </c>
      <c r="J79" s="17" t="s">
        <v>24</v>
      </c>
      <c r="K79" s="17" t="s">
        <v>1206</v>
      </c>
      <c r="M79" s="17" t="s">
        <v>23</v>
      </c>
    </row>
    <row r="80">
      <c r="A80" s="17" t="s">
        <v>3827</v>
      </c>
      <c r="B80" s="17">
        <v>79.0</v>
      </c>
      <c r="D80" s="17" t="s">
        <v>3911</v>
      </c>
      <c r="E80" s="17" t="s">
        <v>3876</v>
      </c>
      <c r="F80" s="17" t="s">
        <v>2184</v>
      </c>
      <c r="G80" s="17" t="s">
        <v>500</v>
      </c>
      <c r="H80" s="17" t="s">
        <v>2191</v>
      </c>
      <c r="I80" s="17" t="s">
        <v>63</v>
      </c>
      <c r="J80" s="17" t="s">
        <v>24</v>
      </c>
      <c r="K80" s="17" t="s">
        <v>1206</v>
      </c>
      <c r="M80" s="17" t="s">
        <v>23</v>
      </c>
    </row>
    <row r="81">
      <c r="A81" s="17" t="s">
        <v>3827</v>
      </c>
      <c r="B81" s="17">
        <v>80.0</v>
      </c>
      <c r="D81" s="17" t="s">
        <v>3912</v>
      </c>
      <c r="E81" s="17" t="s">
        <v>3876</v>
      </c>
      <c r="F81" s="17" t="s">
        <v>2184</v>
      </c>
      <c r="G81" s="17" t="s">
        <v>500</v>
      </c>
      <c r="H81" s="17" t="s">
        <v>2191</v>
      </c>
      <c r="I81" s="17" t="s">
        <v>63</v>
      </c>
      <c r="J81" s="17" t="s">
        <v>24</v>
      </c>
      <c r="K81" s="17" t="s">
        <v>1206</v>
      </c>
      <c r="M81" s="17" t="s">
        <v>23</v>
      </c>
    </row>
    <row r="82">
      <c r="A82" s="17" t="s">
        <v>3827</v>
      </c>
      <c r="B82" s="17">
        <v>81.0</v>
      </c>
      <c r="D82" s="17" t="s">
        <v>3913</v>
      </c>
      <c r="E82" s="17" t="s">
        <v>3876</v>
      </c>
      <c r="F82" s="17" t="s">
        <v>2184</v>
      </c>
      <c r="G82" s="17" t="s">
        <v>500</v>
      </c>
      <c r="H82" s="17" t="s">
        <v>2191</v>
      </c>
      <c r="I82" s="17" t="s">
        <v>63</v>
      </c>
      <c r="J82" s="17" t="s">
        <v>24</v>
      </c>
      <c r="K82" s="17" t="s">
        <v>1206</v>
      </c>
      <c r="M82" s="17" t="s">
        <v>23</v>
      </c>
    </row>
    <row r="83">
      <c r="A83" s="17" t="s">
        <v>3827</v>
      </c>
      <c r="B83" s="17">
        <v>82.0</v>
      </c>
      <c r="D83" s="17" t="s">
        <v>3914</v>
      </c>
      <c r="E83" s="17" t="s">
        <v>3876</v>
      </c>
      <c r="F83" s="17" t="s">
        <v>2184</v>
      </c>
      <c r="G83" s="17" t="s">
        <v>500</v>
      </c>
      <c r="H83" s="17" t="s">
        <v>2191</v>
      </c>
      <c r="I83" s="17" t="s">
        <v>63</v>
      </c>
      <c r="J83" s="17" t="s">
        <v>24</v>
      </c>
      <c r="K83" s="17" t="s">
        <v>1206</v>
      </c>
      <c r="M83" s="17" t="s">
        <v>23</v>
      </c>
    </row>
    <row r="84">
      <c r="A84" s="17" t="s">
        <v>3827</v>
      </c>
      <c r="B84" s="17">
        <v>83.0</v>
      </c>
      <c r="D84" s="17" t="s">
        <v>3915</v>
      </c>
      <c r="E84" s="17" t="s">
        <v>3876</v>
      </c>
      <c r="F84" s="17" t="s">
        <v>2184</v>
      </c>
      <c r="G84" s="17" t="s">
        <v>500</v>
      </c>
      <c r="H84" s="17" t="s">
        <v>2191</v>
      </c>
      <c r="I84" s="17" t="s">
        <v>63</v>
      </c>
      <c r="J84" s="17" t="s">
        <v>24</v>
      </c>
      <c r="K84" s="17" t="s">
        <v>1206</v>
      </c>
      <c r="M84" s="17" t="s">
        <v>23</v>
      </c>
    </row>
    <row r="85">
      <c r="A85" s="17" t="s">
        <v>3827</v>
      </c>
      <c r="B85" s="17">
        <v>84.0</v>
      </c>
      <c r="D85" s="17" t="s">
        <v>3916</v>
      </c>
      <c r="E85" s="17" t="s">
        <v>3876</v>
      </c>
      <c r="F85" s="17" t="s">
        <v>2184</v>
      </c>
      <c r="G85" s="17" t="s">
        <v>500</v>
      </c>
      <c r="H85" s="17" t="s">
        <v>2191</v>
      </c>
      <c r="I85" s="17" t="s">
        <v>63</v>
      </c>
      <c r="J85" s="17" t="s">
        <v>24</v>
      </c>
      <c r="K85" s="17" t="s">
        <v>1206</v>
      </c>
      <c r="M85" s="17" t="s">
        <v>23</v>
      </c>
    </row>
    <row r="86">
      <c r="A86" s="17" t="s">
        <v>3827</v>
      </c>
      <c r="B86" s="17">
        <v>85.0</v>
      </c>
      <c r="D86" s="17" t="s">
        <v>3917</v>
      </c>
      <c r="E86" s="17" t="s">
        <v>3876</v>
      </c>
      <c r="F86" s="17" t="s">
        <v>2184</v>
      </c>
      <c r="G86" s="17" t="s">
        <v>500</v>
      </c>
      <c r="H86" s="17" t="s">
        <v>2191</v>
      </c>
      <c r="I86" s="17" t="s">
        <v>63</v>
      </c>
      <c r="J86" s="17" t="s">
        <v>24</v>
      </c>
      <c r="K86" s="17" t="s">
        <v>1206</v>
      </c>
      <c r="M86" s="17" t="s">
        <v>23</v>
      </c>
    </row>
    <row r="87">
      <c r="A87" s="17" t="s">
        <v>3827</v>
      </c>
      <c r="B87" s="17">
        <v>86.0</v>
      </c>
      <c r="D87" s="17" t="s">
        <v>3918</v>
      </c>
      <c r="E87" s="17" t="s">
        <v>3876</v>
      </c>
      <c r="F87" s="17" t="s">
        <v>2184</v>
      </c>
      <c r="G87" s="17" t="s">
        <v>500</v>
      </c>
      <c r="H87" s="17" t="s">
        <v>2191</v>
      </c>
      <c r="I87" s="17" t="s">
        <v>63</v>
      </c>
      <c r="J87" s="17" t="s">
        <v>24</v>
      </c>
      <c r="K87" s="17" t="s">
        <v>1206</v>
      </c>
      <c r="M87" s="17" t="s">
        <v>23</v>
      </c>
    </row>
    <row r="88">
      <c r="A88" s="17" t="s">
        <v>3827</v>
      </c>
      <c r="B88" s="17">
        <v>87.0</v>
      </c>
      <c r="D88" s="17" t="s">
        <v>3919</v>
      </c>
      <c r="E88" s="17" t="s">
        <v>3876</v>
      </c>
      <c r="F88" s="17" t="s">
        <v>2184</v>
      </c>
      <c r="G88" s="17" t="s">
        <v>500</v>
      </c>
      <c r="H88" s="17" t="s">
        <v>2191</v>
      </c>
      <c r="I88" s="17" t="s">
        <v>63</v>
      </c>
      <c r="J88" s="17" t="s">
        <v>24</v>
      </c>
      <c r="K88" s="17" t="s">
        <v>1206</v>
      </c>
      <c r="M88" s="17" t="s">
        <v>23</v>
      </c>
    </row>
    <row r="89">
      <c r="A89" s="17" t="s">
        <v>3827</v>
      </c>
      <c r="B89" s="17">
        <v>88.0</v>
      </c>
      <c r="D89" s="17" t="s">
        <v>3920</v>
      </c>
      <c r="E89" s="17" t="s">
        <v>3876</v>
      </c>
      <c r="F89" s="17" t="s">
        <v>2184</v>
      </c>
      <c r="G89" s="17" t="s">
        <v>500</v>
      </c>
      <c r="H89" s="17" t="s">
        <v>2191</v>
      </c>
      <c r="I89" s="17" t="s">
        <v>63</v>
      </c>
      <c r="J89" s="17" t="s">
        <v>24</v>
      </c>
      <c r="K89" s="17" t="s">
        <v>1206</v>
      </c>
      <c r="M89" s="17" t="s">
        <v>23</v>
      </c>
    </row>
    <row r="90">
      <c r="A90" s="17" t="s">
        <v>3827</v>
      </c>
      <c r="B90" s="17">
        <v>89.0</v>
      </c>
      <c r="D90" s="17" t="s">
        <v>3921</v>
      </c>
      <c r="E90" s="17" t="s">
        <v>3876</v>
      </c>
      <c r="F90" s="17" t="s">
        <v>2186</v>
      </c>
      <c r="G90" s="17" t="s">
        <v>500</v>
      </c>
      <c r="H90" s="17" t="s">
        <v>2191</v>
      </c>
      <c r="I90" s="17" t="s">
        <v>63</v>
      </c>
      <c r="J90" s="17" t="s">
        <v>24</v>
      </c>
      <c r="K90" s="17" t="s">
        <v>1206</v>
      </c>
      <c r="M90" s="17" t="s">
        <v>23</v>
      </c>
    </row>
    <row r="91">
      <c r="A91" s="17" t="s">
        <v>3827</v>
      </c>
      <c r="B91" s="17">
        <v>90.0</v>
      </c>
      <c r="D91" s="17" t="s">
        <v>3922</v>
      </c>
      <c r="E91" s="17" t="s">
        <v>3876</v>
      </c>
      <c r="F91" s="17" t="s">
        <v>2186</v>
      </c>
      <c r="G91" s="17" t="s">
        <v>500</v>
      </c>
      <c r="H91" s="17" t="s">
        <v>2191</v>
      </c>
      <c r="I91" s="17" t="s">
        <v>63</v>
      </c>
      <c r="J91" s="17" t="s">
        <v>24</v>
      </c>
      <c r="K91" s="17" t="s">
        <v>1206</v>
      </c>
      <c r="M91" s="17" t="s">
        <v>23</v>
      </c>
    </row>
    <row r="92">
      <c r="A92" s="17" t="s">
        <v>3827</v>
      </c>
      <c r="B92" s="17">
        <v>91.0</v>
      </c>
      <c r="D92" s="17" t="s">
        <v>3923</v>
      </c>
      <c r="E92" s="17" t="s">
        <v>3876</v>
      </c>
      <c r="F92" s="17" t="s">
        <v>2186</v>
      </c>
      <c r="G92" s="17" t="s">
        <v>500</v>
      </c>
      <c r="H92" s="17" t="s">
        <v>2191</v>
      </c>
      <c r="I92" s="17" t="s">
        <v>63</v>
      </c>
      <c r="J92" s="17" t="s">
        <v>24</v>
      </c>
      <c r="K92" s="17" t="s">
        <v>1206</v>
      </c>
      <c r="M92" s="17" t="s">
        <v>23</v>
      </c>
    </row>
    <row r="93">
      <c r="A93" s="17" t="s">
        <v>3827</v>
      </c>
      <c r="B93" s="17">
        <v>92.0</v>
      </c>
      <c r="D93" s="17" t="s">
        <v>3924</v>
      </c>
      <c r="E93" s="17" t="s">
        <v>3876</v>
      </c>
      <c r="F93" s="17" t="s">
        <v>2186</v>
      </c>
      <c r="G93" s="17" t="s">
        <v>500</v>
      </c>
      <c r="H93" s="17" t="s">
        <v>2191</v>
      </c>
      <c r="I93" s="17" t="s">
        <v>63</v>
      </c>
      <c r="J93" s="17" t="s">
        <v>24</v>
      </c>
      <c r="K93" s="17" t="s">
        <v>1206</v>
      </c>
      <c r="M93" s="17" t="s">
        <v>23</v>
      </c>
    </row>
    <row r="94">
      <c r="A94" s="17" t="s">
        <v>3827</v>
      </c>
      <c r="B94" s="17">
        <v>93.0</v>
      </c>
      <c r="D94" s="17" t="s">
        <v>3925</v>
      </c>
      <c r="E94" s="17" t="s">
        <v>3876</v>
      </c>
      <c r="F94" s="17" t="s">
        <v>2186</v>
      </c>
      <c r="G94" s="17" t="s">
        <v>500</v>
      </c>
      <c r="H94" s="17" t="s">
        <v>2191</v>
      </c>
      <c r="I94" s="17" t="s">
        <v>63</v>
      </c>
      <c r="J94" s="17" t="s">
        <v>24</v>
      </c>
      <c r="K94" s="17" t="s">
        <v>1206</v>
      </c>
      <c r="M94" s="17" t="s">
        <v>23</v>
      </c>
    </row>
    <row r="95">
      <c r="A95" s="17" t="s">
        <v>3827</v>
      </c>
      <c r="B95" s="17">
        <v>94.0</v>
      </c>
      <c r="D95" s="17" t="s">
        <v>3926</v>
      </c>
      <c r="E95" s="17" t="s">
        <v>22</v>
      </c>
      <c r="F95" s="17" t="s">
        <v>2186</v>
      </c>
      <c r="G95" s="17" t="s">
        <v>500</v>
      </c>
      <c r="H95" s="17" t="s">
        <v>2191</v>
      </c>
      <c r="I95" s="17" t="s">
        <v>63</v>
      </c>
      <c r="J95" s="17" t="s">
        <v>24</v>
      </c>
      <c r="K95" s="17" t="s">
        <v>1206</v>
      </c>
      <c r="M95" s="17" t="s">
        <v>23</v>
      </c>
    </row>
    <row r="96">
      <c r="A96" s="17" t="s">
        <v>3827</v>
      </c>
      <c r="B96" s="17">
        <v>95.0</v>
      </c>
      <c r="D96" s="17" t="s">
        <v>3927</v>
      </c>
      <c r="E96" s="17" t="s">
        <v>3876</v>
      </c>
      <c r="F96" s="17" t="s">
        <v>23</v>
      </c>
      <c r="G96" s="17" t="s">
        <v>23</v>
      </c>
      <c r="H96" s="17" t="s">
        <v>23</v>
      </c>
      <c r="I96" s="17" t="s">
        <v>23</v>
      </c>
      <c r="J96" s="17" t="s">
        <v>24</v>
      </c>
      <c r="K96" s="17" t="s">
        <v>23</v>
      </c>
      <c r="M96" s="17" t="s">
        <v>23</v>
      </c>
    </row>
    <row r="97">
      <c r="A97" s="17" t="s">
        <v>3827</v>
      </c>
      <c r="B97" s="17">
        <v>96.0</v>
      </c>
      <c r="D97" s="17" t="s">
        <v>1023</v>
      </c>
      <c r="E97" s="17" t="s">
        <v>3876</v>
      </c>
      <c r="F97" s="17" t="s">
        <v>23</v>
      </c>
      <c r="G97" s="17" t="s">
        <v>23</v>
      </c>
      <c r="H97" s="17" t="s">
        <v>23</v>
      </c>
      <c r="I97" s="17" t="s">
        <v>23</v>
      </c>
      <c r="J97" s="17" t="s">
        <v>24</v>
      </c>
      <c r="K97" s="17" t="s">
        <v>23</v>
      </c>
      <c r="M97" s="17" t="s">
        <v>23</v>
      </c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8.13"/>
    <col customWidth="1" min="6" max="6" width="21.5"/>
    <col customWidth="1" min="10" max="10" width="16.13"/>
    <col customWidth="1" min="15" max="15" width="14.25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3928</v>
      </c>
      <c r="B2" s="17">
        <v>1.0</v>
      </c>
      <c r="C2" s="17" t="s">
        <v>3929</v>
      </c>
      <c r="D2" s="17" t="s">
        <v>33</v>
      </c>
      <c r="E2" s="17" t="s">
        <v>22</v>
      </c>
      <c r="F2" s="17" t="s">
        <v>3930</v>
      </c>
      <c r="G2" s="17" t="s">
        <v>500</v>
      </c>
      <c r="H2" s="17" t="s">
        <v>1034</v>
      </c>
      <c r="I2" s="17" t="s">
        <v>36</v>
      </c>
      <c r="J2" s="17" t="s">
        <v>37</v>
      </c>
      <c r="K2" s="17" t="s">
        <v>1206</v>
      </c>
      <c r="M2" s="17" t="s">
        <v>4</v>
      </c>
    </row>
    <row r="3">
      <c r="A3" s="17" t="s">
        <v>3928</v>
      </c>
      <c r="B3" s="17">
        <v>2.0</v>
      </c>
      <c r="C3" s="17" t="s">
        <v>3931</v>
      </c>
      <c r="D3" s="17" t="s">
        <v>41</v>
      </c>
      <c r="E3" s="17" t="s">
        <v>22</v>
      </c>
      <c r="F3" s="17" t="s">
        <v>3930</v>
      </c>
      <c r="G3" s="17" t="s">
        <v>500</v>
      </c>
      <c r="H3" s="17" t="s">
        <v>1034</v>
      </c>
      <c r="I3" s="17" t="s">
        <v>36</v>
      </c>
      <c r="J3" s="17" t="s">
        <v>37</v>
      </c>
      <c r="K3" s="17" t="s">
        <v>1206</v>
      </c>
      <c r="M3" s="17" t="s">
        <v>4</v>
      </c>
    </row>
    <row r="4">
      <c r="A4" s="17" t="s">
        <v>3928</v>
      </c>
      <c r="B4" s="17">
        <v>3.0</v>
      </c>
      <c r="C4" s="17" t="s">
        <v>3932</v>
      </c>
      <c r="D4" s="17" t="s">
        <v>44</v>
      </c>
      <c r="E4" s="17" t="s">
        <v>22</v>
      </c>
      <c r="F4" s="17" t="s">
        <v>3930</v>
      </c>
      <c r="G4" s="17" t="s">
        <v>500</v>
      </c>
      <c r="H4" s="17" t="s">
        <v>1034</v>
      </c>
      <c r="I4" s="17" t="s">
        <v>36</v>
      </c>
      <c r="J4" s="17" t="s">
        <v>37</v>
      </c>
      <c r="K4" s="17" t="s">
        <v>1206</v>
      </c>
      <c r="M4" s="17" t="s">
        <v>4</v>
      </c>
    </row>
    <row r="5">
      <c r="A5" s="17" t="s">
        <v>3928</v>
      </c>
      <c r="B5" s="17">
        <v>4.0</v>
      </c>
      <c r="C5" s="17" t="s">
        <v>3933</v>
      </c>
      <c r="D5" s="17" t="s">
        <v>47</v>
      </c>
      <c r="E5" s="17" t="s">
        <v>22</v>
      </c>
      <c r="F5" s="17" t="s">
        <v>3930</v>
      </c>
      <c r="G5" s="17" t="s">
        <v>500</v>
      </c>
      <c r="H5" s="17" t="s">
        <v>1034</v>
      </c>
      <c r="I5" s="17" t="s">
        <v>36</v>
      </c>
      <c r="J5" s="17" t="s">
        <v>37</v>
      </c>
      <c r="K5" s="17" t="s">
        <v>1206</v>
      </c>
      <c r="M5" s="17" t="s">
        <v>4</v>
      </c>
      <c r="P5" s="19" t="s">
        <v>30</v>
      </c>
      <c r="Q5" s="20" t="s">
        <v>31</v>
      </c>
    </row>
    <row r="6">
      <c r="A6" s="17" t="s">
        <v>3928</v>
      </c>
      <c r="B6" s="17">
        <v>5.0</v>
      </c>
      <c r="C6" s="17" t="s">
        <v>3934</v>
      </c>
      <c r="D6" s="17" t="s">
        <v>50</v>
      </c>
      <c r="E6" s="17" t="s">
        <v>22</v>
      </c>
      <c r="F6" s="17" t="s">
        <v>3930</v>
      </c>
      <c r="G6" s="17" t="s">
        <v>500</v>
      </c>
      <c r="H6" s="17" t="s">
        <v>1034</v>
      </c>
      <c r="I6" s="17" t="s">
        <v>36</v>
      </c>
      <c r="J6" s="17" t="s">
        <v>37</v>
      </c>
      <c r="K6" s="17" t="s">
        <v>1206</v>
      </c>
      <c r="M6" s="17" t="s">
        <v>4</v>
      </c>
      <c r="O6" s="21" t="s">
        <v>39</v>
      </c>
      <c r="P6" s="22">
        <f>COUNTIF(G:G, "middledutch")</f>
        <v>264</v>
      </c>
      <c r="Q6" s="23">
        <f>COUNTIF(G:G, "latin")</f>
        <v>0</v>
      </c>
    </row>
    <row r="7">
      <c r="A7" s="17" t="s">
        <v>3928</v>
      </c>
      <c r="B7" s="17">
        <v>6.0</v>
      </c>
      <c r="C7" s="17" t="s">
        <v>3935</v>
      </c>
      <c r="D7" s="17" t="s">
        <v>52</v>
      </c>
      <c r="E7" s="17" t="s">
        <v>22</v>
      </c>
      <c r="F7" s="17" t="s">
        <v>3930</v>
      </c>
      <c r="G7" s="17" t="s">
        <v>500</v>
      </c>
      <c r="H7" s="17" t="s">
        <v>1034</v>
      </c>
      <c r="I7" s="17" t="s">
        <v>36</v>
      </c>
      <c r="J7" s="17" t="s">
        <v>37</v>
      </c>
      <c r="K7" s="17" t="s">
        <v>1206</v>
      </c>
      <c r="M7" s="17" t="s">
        <v>4</v>
      </c>
      <c r="O7" s="21" t="s">
        <v>42</v>
      </c>
      <c r="P7" s="22">
        <f>COUNTIFS(G:G, "middledutch",E:E,"corrected")</f>
        <v>264</v>
      </c>
      <c r="Q7" s="23">
        <f>COUNTIFS(G:G, "latin",E:E,"corrected")</f>
        <v>0</v>
      </c>
    </row>
    <row r="8">
      <c r="A8" s="17" t="s">
        <v>3928</v>
      </c>
      <c r="B8" s="17">
        <v>7.0</v>
      </c>
      <c r="C8" s="17" t="s">
        <v>3936</v>
      </c>
      <c r="D8" s="17" t="s">
        <v>55</v>
      </c>
      <c r="E8" s="17" t="s">
        <v>22</v>
      </c>
      <c r="F8" s="17" t="s">
        <v>3937</v>
      </c>
      <c r="G8" s="17" t="s">
        <v>500</v>
      </c>
      <c r="H8" s="17" t="s">
        <v>1034</v>
      </c>
      <c r="I8" s="17" t="s">
        <v>63</v>
      </c>
      <c r="J8" s="17" t="s">
        <v>37</v>
      </c>
      <c r="K8" s="17" t="s">
        <v>1206</v>
      </c>
      <c r="M8" s="17" t="s">
        <v>4</v>
      </c>
      <c r="O8" s="21" t="s">
        <v>45</v>
      </c>
      <c r="P8" s="22">
        <f>COUNTIFS(G:G, "middledutch",M:M,"GT")</f>
        <v>264</v>
      </c>
      <c r="Q8" s="23">
        <f>COUNTIFS(G:G, "latin",M:M,"GT")</f>
        <v>0</v>
      </c>
    </row>
    <row r="9">
      <c r="A9" s="17" t="s">
        <v>3928</v>
      </c>
      <c r="B9" s="17">
        <v>8.0</v>
      </c>
      <c r="C9" s="17" t="s">
        <v>3938</v>
      </c>
      <c r="D9" s="17" t="s">
        <v>57</v>
      </c>
      <c r="E9" s="17" t="s">
        <v>22</v>
      </c>
      <c r="F9" s="17" t="s">
        <v>3937</v>
      </c>
      <c r="G9" s="17" t="s">
        <v>500</v>
      </c>
      <c r="H9" s="17" t="s">
        <v>1034</v>
      </c>
      <c r="I9" s="17" t="s">
        <v>63</v>
      </c>
      <c r="J9" s="17" t="s">
        <v>37</v>
      </c>
      <c r="K9" s="17" t="s">
        <v>1206</v>
      </c>
      <c r="M9" s="17" t="s">
        <v>4</v>
      </c>
      <c r="O9" s="21" t="s">
        <v>48</v>
      </c>
      <c r="P9" s="22">
        <f>COUNTIFS(G:G, "middledutch",M:M,"HTR")</f>
        <v>0</v>
      </c>
      <c r="Q9" s="23">
        <f>COUNTIFS(H:H, "latin",N:N,"HTR")</f>
        <v>0</v>
      </c>
    </row>
    <row r="10">
      <c r="A10" s="17" t="s">
        <v>3928</v>
      </c>
      <c r="B10" s="17">
        <v>9.0</v>
      </c>
      <c r="C10" s="17" t="s">
        <v>3939</v>
      </c>
      <c r="D10" s="17" t="s">
        <v>59</v>
      </c>
      <c r="E10" s="17" t="s">
        <v>22</v>
      </c>
      <c r="F10" s="17" t="s">
        <v>3937</v>
      </c>
      <c r="G10" s="17" t="s">
        <v>500</v>
      </c>
      <c r="H10" s="17" t="s">
        <v>1034</v>
      </c>
      <c r="I10" s="17" t="s">
        <v>63</v>
      </c>
      <c r="J10" s="17" t="s">
        <v>37</v>
      </c>
      <c r="K10" s="17" t="s">
        <v>1206</v>
      </c>
      <c r="M10" s="17" t="s">
        <v>4</v>
      </c>
    </row>
    <row r="11">
      <c r="A11" s="17" t="s">
        <v>3928</v>
      </c>
      <c r="B11" s="17">
        <v>10.0</v>
      </c>
      <c r="C11" s="17" t="s">
        <v>3940</v>
      </c>
      <c r="D11" s="17" t="s">
        <v>65</v>
      </c>
      <c r="E11" s="17" t="s">
        <v>22</v>
      </c>
      <c r="F11" s="17" t="s">
        <v>3937</v>
      </c>
      <c r="G11" s="17" t="s">
        <v>500</v>
      </c>
      <c r="H11" s="17" t="s">
        <v>1034</v>
      </c>
      <c r="I11" s="17" t="s">
        <v>63</v>
      </c>
      <c r="J11" s="17" t="s">
        <v>37</v>
      </c>
      <c r="K11" s="17" t="s">
        <v>1206</v>
      </c>
      <c r="M11" s="17" t="s">
        <v>4</v>
      </c>
      <c r="O11" s="24" t="s">
        <v>53</v>
      </c>
    </row>
    <row r="12">
      <c r="A12" s="17" t="s">
        <v>3928</v>
      </c>
      <c r="B12" s="17">
        <v>11.0</v>
      </c>
      <c r="C12" s="17" t="s">
        <v>3941</v>
      </c>
      <c r="D12" s="17" t="s">
        <v>3942</v>
      </c>
      <c r="E12" s="17" t="s">
        <v>22</v>
      </c>
      <c r="F12" s="17" t="s">
        <v>3937</v>
      </c>
      <c r="G12" s="17" t="s">
        <v>500</v>
      </c>
      <c r="H12" s="17" t="s">
        <v>1034</v>
      </c>
      <c r="I12" s="17" t="s">
        <v>63</v>
      </c>
      <c r="J12" s="17" t="s">
        <v>37</v>
      </c>
      <c r="K12" s="17" t="s">
        <v>1206</v>
      </c>
      <c r="M12" s="17" t="s">
        <v>4</v>
      </c>
      <c r="O12" s="25" t="str">
        <f>IFERROR(__xludf.DUMMYFUNCTION("UNIQUE(H3:H1000)"),"α")</f>
        <v>α</v>
      </c>
    </row>
    <row r="13">
      <c r="A13" s="17" t="s">
        <v>3928</v>
      </c>
      <c r="B13" s="17">
        <v>12.0</v>
      </c>
      <c r="C13" s="17" t="s">
        <v>3943</v>
      </c>
      <c r="D13" s="17" t="s">
        <v>3944</v>
      </c>
      <c r="E13" s="17" t="s">
        <v>22</v>
      </c>
      <c r="F13" s="17" t="s">
        <v>3937</v>
      </c>
      <c r="G13" s="17" t="s">
        <v>500</v>
      </c>
      <c r="H13" s="17" t="s">
        <v>1034</v>
      </c>
      <c r="I13" s="17" t="s">
        <v>63</v>
      </c>
      <c r="J13" s="17" t="s">
        <v>37</v>
      </c>
      <c r="K13" s="17" t="s">
        <v>1206</v>
      </c>
      <c r="M13" s="17" t="s">
        <v>4</v>
      </c>
      <c r="O13" s="26"/>
    </row>
    <row r="14">
      <c r="A14" s="17" t="s">
        <v>3928</v>
      </c>
      <c r="B14" s="17">
        <v>13.0</v>
      </c>
      <c r="C14" s="17" t="s">
        <v>3945</v>
      </c>
      <c r="D14" s="17" t="s">
        <v>3946</v>
      </c>
      <c r="E14" s="17" t="s">
        <v>22</v>
      </c>
      <c r="F14" s="17" t="s">
        <v>3937</v>
      </c>
      <c r="G14" s="17" t="s">
        <v>500</v>
      </c>
      <c r="H14" s="17" t="s">
        <v>1034</v>
      </c>
      <c r="I14" s="17" t="s">
        <v>63</v>
      </c>
      <c r="J14" s="17" t="s">
        <v>37</v>
      </c>
      <c r="K14" s="17" t="s">
        <v>1206</v>
      </c>
      <c r="M14" s="17" t="s">
        <v>4</v>
      </c>
    </row>
    <row r="15">
      <c r="A15" s="17" t="s">
        <v>3928</v>
      </c>
      <c r="B15" s="17">
        <v>14.0</v>
      </c>
      <c r="C15" s="17" t="s">
        <v>3947</v>
      </c>
      <c r="D15" s="17" t="s">
        <v>3948</v>
      </c>
      <c r="E15" s="17" t="s">
        <v>22</v>
      </c>
      <c r="F15" s="17" t="s">
        <v>3937</v>
      </c>
      <c r="G15" s="17" t="s">
        <v>500</v>
      </c>
      <c r="H15" s="17" t="s">
        <v>1034</v>
      </c>
      <c r="I15" s="17" t="s">
        <v>63</v>
      </c>
      <c r="J15" s="17" t="s">
        <v>37</v>
      </c>
      <c r="K15" s="17" t="s">
        <v>1206</v>
      </c>
      <c r="M15" s="17" t="s">
        <v>4</v>
      </c>
    </row>
    <row r="16">
      <c r="A16" s="17" t="s">
        <v>3928</v>
      </c>
      <c r="B16" s="17">
        <v>15.0</v>
      </c>
      <c r="C16" s="17" t="s">
        <v>3949</v>
      </c>
      <c r="D16" s="17" t="s">
        <v>67</v>
      </c>
      <c r="E16" s="17" t="s">
        <v>22</v>
      </c>
      <c r="F16" s="17" t="s">
        <v>3937</v>
      </c>
      <c r="G16" s="17" t="s">
        <v>500</v>
      </c>
      <c r="H16" s="17" t="s">
        <v>1034</v>
      </c>
      <c r="I16" s="17" t="s">
        <v>63</v>
      </c>
      <c r="J16" s="17" t="s">
        <v>37</v>
      </c>
      <c r="K16" s="17" t="s">
        <v>1206</v>
      </c>
      <c r="M16" s="17" t="s">
        <v>4</v>
      </c>
    </row>
    <row r="17">
      <c r="A17" s="17" t="s">
        <v>3928</v>
      </c>
      <c r="B17" s="17">
        <v>16.0</v>
      </c>
      <c r="C17" s="17" t="s">
        <v>3950</v>
      </c>
      <c r="D17" s="17" t="s">
        <v>69</v>
      </c>
      <c r="E17" s="17" t="s">
        <v>22</v>
      </c>
      <c r="F17" s="17" t="s">
        <v>3937</v>
      </c>
      <c r="G17" s="17" t="s">
        <v>500</v>
      </c>
      <c r="H17" s="17" t="s">
        <v>1034</v>
      </c>
      <c r="I17" s="17" t="s">
        <v>63</v>
      </c>
      <c r="J17" s="17" t="s">
        <v>37</v>
      </c>
      <c r="K17" s="17" t="s">
        <v>1206</v>
      </c>
      <c r="M17" s="17" t="s">
        <v>4</v>
      </c>
    </row>
    <row r="18">
      <c r="A18" s="17" t="s">
        <v>3928</v>
      </c>
      <c r="B18" s="17">
        <v>17.0</v>
      </c>
      <c r="C18" s="17" t="s">
        <v>3951</v>
      </c>
      <c r="D18" s="17" t="s">
        <v>71</v>
      </c>
      <c r="E18" s="17" t="s">
        <v>22</v>
      </c>
      <c r="F18" s="17" t="s">
        <v>3937</v>
      </c>
      <c r="G18" s="17" t="s">
        <v>500</v>
      </c>
      <c r="H18" s="17" t="s">
        <v>1034</v>
      </c>
      <c r="I18" s="17" t="s">
        <v>63</v>
      </c>
      <c r="J18" s="17" t="s">
        <v>37</v>
      </c>
      <c r="K18" s="17" t="s">
        <v>1206</v>
      </c>
      <c r="M18" s="17" t="s">
        <v>4</v>
      </c>
    </row>
    <row r="19">
      <c r="A19" s="17" t="s">
        <v>3928</v>
      </c>
      <c r="B19" s="17">
        <v>18.0</v>
      </c>
      <c r="C19" s="17" t="s">
        <v>3952</v>
      </c>
      <c r="D19" s="17" t="s">
        <v>73</v>
      </c>
      <c r="E19" s="17" t="s">
        <v>22</v>
      </c>
      <c r="F19" s="17" t="s">
        <v>3937</v>
      </c>
      <c r="G19" s="17" t="s">
        <v>500</v>
      </c>
      <c r="H19" s="17" t="s">
        <v>1034</v>
      </c>
      <c r="I19" s="17" t="s">
        <v>63</v>
      </c>
      <c r="J19" s="17" t="s">
        <v>37</v>
      </c>
      <c r="K19" s="17" t="s">
        <v>1206</v>
      </c>
      <c r="M19" s="17" t="s">
        <v>4</v>
      </c>
    </row>
    <row r="20">
      <c r="A20" s="17" t="s">
        <v>3928</v>
      </c>
      <c r="B20" s="17">
        <v>19.0</v>
      </c>
      <c r="C20" s="17" t="s">
        <v>3953</v>
      </c>
      <c r="D20" s="17" t="s">
        <v>75</v>
      </c>
      <c r="E20" s="17" t="s">
        <v>22</v>
      </c>
      <c r="F20" s="17" t="s">
        <v>3937</v>
      </c>
      <c r="G20" s="17" t="s">
        <v>500</v>
      </c>
      <c r="H20" s="17" t="s">
        <v>1034</v>
      </c>
      <c r="I20" s="17" t="s">
        <v>63</v>
      </c>
      <c r="J20" s="17" t="s">
        <v>37</v>
      </c>
      <c r="K20" s="17" t="s">
        <v>1206</v>
      </c>
      <c r="M20" s="17" t="s">
        <v>4</v>
      </c>
    </row>
    <row r="21">
      <c r="A21" s="17" t="s">
        <v>3928</v>
      </c>
      <c r="B21" s="17">
        <v>20.0</v>
      </c>
      <c r="C21" s="17" t="s">
        <v>3954</v>
      </c>
      <c r="D21" s="17" t="s">
        <v>77</v>
      </c>
      <c r="E21" s="17" t="s">
        <v>22</v>
      </c>
      <c r="F21" s="17" t="s">
        <v>3937</v>
      </c>
      <c r="G21" s="17" t="s">
        <v>500</v>
      </c>
      <c r="H21" s="17" t="s">
        <v>1034</v>
      </c>
      <c r="I21" s="17" t="s">
        <v>63</v>
      </c>
      <c r="J21" s="17" t="s">
        <v>37</v>
      </c>
      <c r="K21" s="17" t="s">
        <v>1206</v>
      </c>
      <c r="M21" s="17" t="s">
        <v>4</v>
      </c>
    </row>
    <row r="22">
      <c r="A22" s="17" t="s">
        <v>3928</v>
      </c>
      <c r="B22" s="17">
        <v>21.0</v>
      </c>
      <c r="C22" s="17" t="s">
        <v>3955</v>
      </c>
      <c r="D22" s="17" t="s">
        <v>79</v>
      </c>
      <c r="E22" s="17" t="s">
        <v>22</v>
      </c>
      <c r="F22" s="17" t="s">
        <v>3937</v>
      </c>
      <c r="G22" s="17" t="s">
        <v>500</v>
      </c>
      <c r="H22" s="17" t="s">
        <v>1034</v>
      </c>
      <c r="I22" s="17" t="s">
        <v>63</v>
      </c>
      <c r="J22" s="17" t="s">
        <v>37</v>
      </c>
      <c r="K22" s="17" t="s">
        <v>1206</v>
      </c>
      <c r="M22" s="17" t="s">
        <v>4</v>
      </c>
    </row>
    <row r="23">
      <c r="A23" s="17" t="s">
        <v>3928</v>
      </c>
      <c r="B23" s="17">
        <v>22.0</v>
      </c>
      <c r="C23" s="17" t="s">
        <v>3956</v>
      </c>
      <c r="D23" s="17" t="s">
        <v>81</v>
      </c>
      <c r="E23" s="17" t="s">
        <v>22</v>
      </c>
      <c r="F23" s="17" t="s">
        <v>3937</v>
      </c>
      <c r="G23" s="17" t="s">
        <v>500</v>
      </c>
      <c r="H23" s="17" t="s">
        <v>1034</v>
      </c>
      <c r="I23" s="17" t="s">
        <v>63</v>
      </c>
      <c r="J23" s="17" t="s">
        <v>37</v>
      </c>
      <c r="K23" s="17" t="s">
        <v>1206</v>
      </c>
      <c r="M23" s="17" t="s">
        <v>4</v>
      </c>
    </row>
    <row r="24">
      <c r="A24" s="17" t="s">
        <v>3928</v>
      </c>
      <c r="B24" s="17">
        <v>23.0</v>
      </c>
      <c r="C24" s="17" t="s">
        <v>3957</v>
      </c>
      <c r="D24" s="17" t="s">
        <v>83</v>
      </c>
      <c r="E24" s="17" t="s">
        <v>22</v>
      </c>
      <c r="F24" s="17" t="s">
        <v>3937</v>
      </c>
      <c r="G24" s="17" t="s">
        <v>500</v>
      </c>
      <c r="H24" s="17" t="s">
        <v>1034</v>
      </c>
      <c r="I24" s="17" t="s">
        <v>63</v>
      </c>
      <c r="J24" s="17" t="s">
        <v>37</v>
      </c>
      <c r="K24" s="17" t="s">
        <v>1206</v>
      </c>
      <c r="M24" s="17" t="s">
        <v>4</v>
      </c>
    </row>
    <row r="25">
      <c r="A25" s="17" t="s">
        <v>3928</v>
      </c>
      <c r="B25" s="17">
        <v>24.0</v>
      </c>
      <c r="C25" s="17" t="s">
        <v>3958</v>
      </c>
      <c r="D25" s="17" t="s">
        <v>85</v>
      </c>
      <c r="E25" s="17" t="s">
        <v>22</v>
      </c>
      <c r="F25" s="17" t="s">
        <v>3937</v>
      </c>
      <c r="G25" s="17" t="s">
        <v>500</v>
      </c>
      <c r="H25" s="17" t="s">
        <v>1034</v>
      </c>
      <c r="I25" s="17" t="s">
        <v>63</v>
      </c>
      <c r="J25" s="17" t="s">
        <v>37</v>
      </c>
      <c r="K25" s="17" t="s">
        <v>1206</v>
      </c>
      <c r="M25" s="17" t="s">
        <v>4</v>
      </c>
    </row>
    <row r="26">
      <c r="A26" s="17" t="s">
        <v>3928</v>
      </c>
      <c r="B26" s="17">
        <v>25.0</v>
      </c>
      <c r="C26" s="17" t="s">
        <v>3959</v>
      </c>
      <c r="D26" s="17" t="s">
        <v>87</v>
      </c>
      <c r="E26" s="17" t="s">
        <v>22</v>
      </c>
      <c r="F26" s="17" t="s">
        <v>3937</v>
      </c>
      <c r="G26" s="17" t="s">
        <v>500</v>
      </c>
      <c r="H26" s="17" t="s">
        <v>1034</v>
      </c>
      <c r="I26" s="17" t="s">
        <v>63</v>
      </c>
      <c r="J26" s="17" t="s">
        <v>37</v>
      </c>
      <c r="K26" s="17" t="s">
        <v>1206</v>
      </c>
      <c r="M26" s="17" t="s">
        <v>4</v>
      </c>
    </row>
    <row r="27">
      <c r="A27" s="17" t="s">
        <v>3928</v>
      </c>
      <c r="B27" s="17">
        <v>26.0</v>
      </c>
      <c r="C27" s="17" t="s">
        <v>3960</v>
      </c>
      <c r="D27" s="17" t="s">
        <v>89</v>
      </c>
      <c r="E27" s="17" t="s">
        <v>22</v>
      </c>
      <c r="F27" s="17" t="s">
        <v>3937</v>
      </c>
      <c r="G27" s="17" t="s">
        <v>500</v>
      </c>
      <c r="H27" s="17" t="s">
        <v>1034</v>
      </c>
      <c r="I27" s="17" t="s">
        <v>63</v>
      </c>
      <c r="J27" s="17" t="s">
        <v>37</v>
      </c>
      <c r="K27" s="17" t="s">
        <v>1206</v>
      </c>
      <c r="M27" s="17" t="s">
        <v>4</v>
      </c>
    </row>
    <row r="28">
      <c r="A28" s="17" t="s">
        <v>3928</v>
      </c>
      <c r="B28" s="17">
        <v>27.0</v>
      </c>
      <c r="C28" s="17" t="s">
        <v>3961</v>
      </c>
      <c r="D28" s="17" t="s">
        <v>91</v>
      </c>
      <c r="E28" s="17" t="s">
        <v>22</v>
      </c>
      <c r="F28" s="17" t="s">
        <v>3937</v>
      </c>
      <c r="G28" s="17" t="s">
        <v>500</v>
      </c>
      <c r="H28" s="17" t="s">
        <v>1034</v>
      </c>
      <c r="I28" s="17" t="s">
        <v>63</v>
      </c>
      <c r="J28" s="17" t="s">
        <v>37</v>
      </c>
      <c r="K28" s="17" t="s">
        <v>1206</v>
      </c>
      <c r="M28" s="17" t="s">
        <v>4</v>
      </c>
    </row>
    <row r="29">
      <c r="A29" s="17" t="s">
        <v>3928</v>
      </c>
      <c r="B29" s="17">
        <v>28.0</v>
      </c>
      <c r="C29" s="17" t="s">
        <v>3962</v>
      </c>
      <c r="D29" s="17" t="s">
        <v>93</v>
      </c>
      <c r="E29" s="17" t="s">
        <v>22</v>
      </c>
      <c r="F29" s="17" t="s">
        <v>3937</v>
      </c>
      <c r="G29" s="17" t="s">
        <v>500</v>
      </c>
      <c r="H29" s="17" t="s">
        <v>1034</v>
      </c>
      <c r="I29" s="17" t="s">
        <v>63</v>
      </c>
      <c r="J29" s="17" t="s">
        <v>37</v>
      </c>
      <c r="K29" s="17" t="s">
        <v>1206</v>
      </c>
      <c r="M29" s="17" t="s">
        <v>4</v>
      </c>
    </row>
    <row r="30">
      <c r="A30" s="17" t="s">
        <v>3928</v>
      </c>
      <c r="B30" s="17">
        <v>29.0</v>
      </c>
      <c r="C30" s="17" t="s">
        <v>3963</v>
      </c>
      <c r="D30" s="17" t="s">
        <v>95</v>
      </c>
      <c r="E30" s="17" t="s">
        <v>22</v>
      </c>
      <c r="F30" s="17" t="s">
        <v>3937</v>
      </c>
      <c r="G30" s="17" t="s">
        <v>500</v>
      </c>
      <c r="H30" s="17" t="s">
        <v>1034</v>
      </c>
      <c r="I30" s="17" t="s">
        <v>63</v>
      </c>
      <c r="J30" s="17" t="s">
        <v>37</v>
      </c>
      <c r="K30" s="17" t="s">
        <v>1206</v>
      </c>
      <c r="M30" s="17" t="s">
        <v>4</v>
      </c>
    </row>
    <row r="31">
      <c r="A31" s="17" t="s">
        <v>3928</v>
      </c>
      <c r="B31" s="17">
        <v>30.0</v>
      </c>
      <c r="C31" s="17" t="s">
        <v>3964</v>
      </c>
      <c r="D31" s="17" t="s">
        <v>97</v>
      </c>
      <c r="E31" s="17" t="s">
        <v>22</v>
      </c>
      <c r="F31" s="17" t="s">
        <v>3937</v>
      </c>
      <c r="G31" s="17" t="s">
        <v>500</v>
      </c>
      <c r="H31" s="17" t="s">
        <v>1034</v>
      </c>
      <c r="I31" s="17" t="s">
        <v>63</v>
      </c>
      <c r="J31" s="17" t="s">
        <v>37</v>
      </c>
      <c r="K31" s="17" t="s">
        <v>1206</v>
      </c>
      <c r="M31" s="17" t="s">
        <v>4</v>
      </c>
    </row>
    <row r="32">
      <c r="A32" s="17" t="s">
        <v>3928</v>
      </c>
      <c r="B32" s="17">
        <v>31.0</v>
      </c>
      <c r="C32" s="17" t="s">
        <v>3965</v>
      </c>
      <c r="D32" s="17" t="s">
        <v>99</v>
      </c>
      <c r="E32" s="17" t="s">
        <v>22</v>
      </c>
      <c r="F32" s="17" t="s">
        <v>3937</v>
      </c>
      <c r="G32" s="17" t="s">
        <v>500</v>
      </c>
      <c r="H32" s="17" t="s">
        <v>1034</v>
      </c>
      <c r="I32" s="17" t="s">
        <v>63</v>
      </c>
      <c r="J32" s="17" t="s">
        <v>37</v>
      </c>
      <c r="K32" s="17" t="s">
        <v>1206</v>
      </c>
      <c r="M32" s="17" t="s">
        <v>4</v>
      </c>
    </row>
    <row r="33">
      <c r="A33" s="17" t="s">
        <v>3928</v>
      </c>
      <c r="B33" s="17">
        <v>32.0</v>
      </c>
      <c r="C33" s="17" t="s">
        <v>3966</v>
      </c>
      <c r="D33" s="17" t="s">
        <v>101</v>
      </c>
      <c r="E33" s="17" t="s">
        <v>22</v>
      </c>
      <c r="F33" s="17" t="s">
        <v>3937</v>
      </c>
      <c r="G33" s="17" t="s">
        <v>500</v>
      </c>
      <c r="H33" s="17" t="s">
        <v>1034</v>
      </c>
      <c r="I33" s="17" t="s">
        <v>63</v>
      </c>
      <c r="J33" s="17" t="s">
        <v>37</v>
      </c>
      <c r="K33" s="17" t="s">
        <v>1206</v>
      </c>
      <c r="M33" s="17" t="s">
        <v>4</v>
      </c>
    </row>
    <row r="34">
      <c r="A34" s="17" t="s">
        <v>3928</v>
      </c>
      <c r="B34" s="17">
        <v>33.0</v>
      </c>
      <c r="C34" s="17" t="s">
        <v>3967</v>
      </c>
      <c r="D34" s="17" t="s">
        <v>104</v>
      </c>
      <c r="E34" s="17" t="s">
        <v>22</v>
      </c>
      <c r="F34" s="17" t="s">
        <v>3937</v>
      </c>
      <c r="G34" s="17" t="s">
        <v>500</v>
      </c>
      <c r="H34" s="17" t="s">
        <v>1034</v>
      </c>
      <c r="I34" s="17" t="s">
        <v>63</v>
      </c>
      <c r="J34" s="17" t="s">
        <v>37</v>
      </c>
      <c r="K34" s="17" t="s">
        <v>1206</v>
      </c>
      <c r="M34" s="17" t="s">
        <v>4</v>
      </c>
    </row>
    <row r="35">
      <c r="A35" s="17" t="s">
        <v>3928</v>
      </c>
      <c r="B35" s="17">
        <v>34.0</v>
      </c>
      <c r="C35" s="17" t="s">
        <v>3968</v>
      </c>
      <c r="D35" s="17" t="s">
        <v>106</v>
      </c>
      <c r="E35" s="17" t="s">
        <v>22</v>
      </c>
      <c r="F35" s="17" t="s">
        <v>3937</v>
      </c>
      <c r="G35" s="17" t="s">
        <v>500</v>
      </c>
      <c r="H35" s="17" t="s">
        <v>1034</v>
      </c>
      <c r="I35" s="17" t="s">
        <v>63</v>
      </c>
      <c r="J35" s="17" t="s">
        <v>37</v>
      </c>
      <c r="K35" s="17" t="s">
        <v>1206</v>
      </c>
      <c r="M35" s="17" t="s">
        <v>4</v>
      </c>
    </row>
    <row r="36">
      <c r="A36" s="17" t="s">
        <v>3928</v>
      </c>
      <c r="B36" s="17">
        <v>35.0</v>
      </c>
      <c r="C36" s="17" t="s">
        <v>3969</v>
      </c>
      <c r="D36" s="17" t="s">
        <v>108</v>
      </c>
      <c r="E36" s="17" t="s">
        <v>22</v>
      </c>
      <c r="F36" s="17" t="s">
        <v>3937</v>
      </c>
      <c r="G36" s="17" t="s">
        <v>500</v>
      </c>
      <c r="H36" s="17" t="s">
        <v>1034</v>
      </c>
      <c r="I36" s="17" t="s">
        <v>63</v>
      </c>
      <c r="J36" s="17" t="s">
        <v>37</v>
      </c>
      <c r="K36" s="17" t="s">
        <v>1206</v>
      </c>
      <c r="M36" s="17" t="s">
        <v>4</v>
      </c>
    </row>
    <row r="37">
      <c r="A37" s="17" t="s">
        <v>3928</v>
      </c>
      <c r="B37" s="17">
        <v>36.0</v>
      </c>
      <c r="C37" s="17" t="s">
        <v>3970</v>
      </c>
      <c r="D37" s="17" t="s">
        <v>110</v>
      </c>
      <c r="E37" s="17" t="s">
        <v>22</v>
      </c>
      <c r="F37" s="17" t="s">
        <v>3937</v>
      </c>
      <c r="G37" s="17" t="s">
        <v>500</v>
      </c>
      <c r="H37" s="17" t="s">
        <v>1034</v>
      </c>
      <c r="I37" s="17" t="s">
        <v>63</v>
      </c>
      <c r="J37" s="17" t="s">
        <v>37</v>
      </c>
      <c r="K37" s="17" t="s">
        <v>1206</v>
      </c>
      <c r="M37" s="17" t="s">
        <v>4</v>
      </c>
    </row>
    <row r="38">
      <c r="A38" s="17" t="s">
        <v>3928</v>
      </c>
      <c r="B38" s="17">
        <v>37.0</v>
      </c>
      <c r="C38" s="17" t="s">
        <v>3971</v>
      </c>
      <c r="D38" s="17" t="s">
        <v>112</v>
      </c>
      <c r="E38" s="17" t="s">
        <v>22</v>
      </c>
      <c r="F38" s="17" t="s">
        <v>3937</v>
      </c>
      <c r="G38" s="17" t="s">
        <v>500</v>
      </c>
      <c r="H38" s="17" t="s">
        <v>1034</v>
      </c>
      <c r="I38" s="17" t="s">
        <v>63</v>
      </c>
      <c r="J38" s="17" t="s">
        <v>37</v>
      </c>
      <c r="K38" s="17" t="s">
        <v>1206</v>
      </c>
      <c r="M38" s="17" t="s">
        <v>4</v>
      </c>
    </row>
    <row r="39">
      <c r="A39" s="17" t="s">
        <v>3928</v>
      </c>
      <c r="B39" s="17">
        <v>38.0</v>
      </c>
      <c r="C39" s="17" t="s">
        <v>3972</v>
      </c>
      <c r="D39" s="17" t="s">
        <v>114</v>
      </c>
      <c r="E39" s="17" t="s">
        <v>22</v>
      </c>
      <c r="F39" s="17" t="s">
        <v>3937</v>
      </c>
      <c r="G39" s="17" t="s">
        <v>500</v>
      </c>
      <c r="H39" s="17" t="s">
        <v>1034</v>
      </c>
      <c r="I39" s="17" t="s">
        <v>63</v>
      </c>
      <c r="J39" s="17" t="s">
        <v>37</v>
      </c>
      <c r="K39" s="17" t="s">
        <v>1206</v>
      </c>
      <c r="M39" s="17" t="s">
        <v>4</v>
      </c>
    </row>
    <row r="40">
      <c r="A40" s="17" t="s">
        <v>3928</v>
      </c>
      <c r="B40" s="17">
        <v>39.0</v>
      </c>
      <c r="C40" s="17" t="s">
        <v>3973</v>
      </c>
      <c r="D40" s="17" t="s">
        <v>116</v>
      </c>
      <c r="E40" s="17" t="s">
        <v>22</v>
      </c>
      <c r="F40" s="17" t="s">
        <v>3937</v>
      </c>
      <c r="G40" s="17" t="s">
        <v>500</v>
      </c>
      <c r="H40" s="17" t="s">
        <v>1034</v>
      </c>
      <c r="I40" s="17" t="s">
        <v>63</v>
      </c>
      <c r="J40" s="17" t="s">
        <v>37</v>
      </c>
      <c r="K40" s="17" t="s">
        <v>1206</v>
      </c>
      <c r="M40" s="17" t="s">
        <v>4</v>
      </c>
    </row>
    <row r="41">
      <c r="A41" s="17" t="s">
        <v>3928</v>
      </c>
      <c r="B41" s="17">
        <v>40.0</v>
      </c>
      <c r="C41" s="17" t="s">
        <v>3974</v>
      </c>
      <c r="D41" s="17" t="s">
        <v>118</v>
      </c>
      <c r="E41" s="17" t="s">
        <v>22</v>
      </c>
      <c r="F41" s="17" t="s">
        <v>3937</v>
      </c>
      <c r="G41" s="17" t="s">
        <v>500</v>
      </c>
      <c r="H41" s="17" t="s">
        <v>1034</v>
      </c>
      <c r="I41" s="17" t="s">
        <v>63</v>
      </c>
      <c r="J41" s="17" t="s">
        <v>37</v>
      </c>
      <c r="K41" s="17" t="s">
        <v>1206</v>
      </c>
      <c r="M41" s="17" t="s">
        <v>4</v>
      </c>
    </row>
    <row r="42">
      <c r="A42" s="17" t="s">
        <v>3928</v>
      </c>
      <c r="B42" s="17">
        <v>41.0</v>
      </c>
      <c r="C42" s="17" t="s">
        <v>3975</v>
      </c>
      <c r="D42" s="17" t="s">
        <v>120</v>
      </c>
      <c r="E42" s="17" t="s">
        <v>22</v>
      </c>
      <c r="F42" s="17" t="s">
        <v>3937</v>
      </c>
      <c r="G42" s="17" t="s">
        <v>500</v>
      </c>
      <c r="H42" s="17" t="s">
        <v>1034</v>
      </c>
      <c r="I42" s="17" t="s">
        <v>63</v>
      </c>
      <c r="J42" s="17" t="s">
        <v>37</v>
      </c>
      <c r="K42" s="17" t="s">
        <v>1206</v>
      </c>
      <c r="M42" s="17" t="s">
        <v>4</v>
      </c>
    </row>
    <row r="43">
      <c r="A43" s="17" t="s">
        <v>3928</v>
      </c>
      <c r="B43" s="17">
        <v>42.0</v>
      </c>
      <c r="C43" s="17" t="s">
        <v>3976</v>
      </c>
      <c r="D43" s="17" t="s">
        <v>122</v>
      </c>
      <c r="E43" s="17" t="s">
        <v>22</v>
      </c>
      <c r="F43" s="17" t="s">
        <v>3937</v>
      </c>
      <c r="G43" s="17" t="s">
        <v>500</v>
      </c>
      <c r="H43" s="17" t="s">
        <v>1034</v>
      </c>
      <c r="I43" s="17" t="s">
        <v>63</v>
      </c>
      <c r="J43" s="17" t="s">
        <v>37</v>
      </c>
      <c r="K43" s="17" t="s">
        <v>1206</v>
      </c>
      <c r="M43" s="17" t="s">
        <v>4</v>
      </c>
    </row>
    <row r="44">
      <c r="A44" s="17" t="s">
        <v>3928</v>
      </c>
      <c r="B44" s="17">
        <v>43.0</v>
      </c>
      <c r="C44" s="17" t="s">
        <v>3977</v>
      </c>
      <c r="D44" s="17" t="s">
        <v>124</v>
      </c>
      <c r="E44" s="17" t="s">
        <v>22</v>
      </c>
      <c r="F44" s="17" t="s">
        <v>3937</v>
      </c>
      <c r="G44" s="17" t="s">
        <v>500</v>
      </c>
      <c r="H44" s="17" t="s">
        <v>1034</v>
      </c>
      <c r="I44" s="17" t="s">
        <v>63</v>
      </c>
      <c r="J44" s="17" t="s">
        <v>37</v>
      </c>
      <c r="K44" s="17" t="s">
        <v>1206</v>
      </c>
      <c r="M44" s="17" t="s">
        <v>4</v>
      </c>
    </row>
    <row r="45">
      <c r="A45" s="17" t="s">
        <v>3928</v>
      </c>
      <c r="B45" s="17">
        <v>44.0</v>
      </c>
      <c r="C45" s="17" t="s">
        <v>3978</v>
      </c>
      <c r="D45" s="17" t="s">
        <v>126</v>
      </c>
      <c r="E45" s="17" t="s">
        <v>22</v>
      </c>
      <c r="F45" s="17" t="s">
        <v>3937</v>
      </c>
      <c r="G45" s="17" t="s">
        <v>500</v>
      </c>
      <c r="H45" s="17" t="s">
        <v>1034</v>
      </c>
      <c r="I45" s="17" t="s">
        <v>63</v>
      </c>
      <c r="J45" s="17" t="s">
        <v>37</v>
      </c>
      <c r="K45" s="17" t="s">
        <v>1206</v>
      </c>
      <c r="M45" s="17" t="s">
        <v>4</v>
      </c>
    </row>
    <row r="46">
      <c r="A46" s="17" t="s">
        <v>3928</v>
      </c>
      <c r="B46" s="17">
        <v>45.0</v>
      </c>
      <c r="C46" s="17" t="s">
        <v>3979</v>
      </c>
      <c r="D46" s="17" t="s">
        <v>128</v>
      </c>
      <c r="E46" s="17" t="s">
        <v>22</v>
      </c>
      <c r="F46" s="17" t="s">
        <v>3937</v>
      </c>
      <c r="G46" s="17" t="s">
        <v>500</v>
      </c>
      <c r="H46" s="17" t="s">
        <v>1034</v>
      </c>
      <c r="I46" s="17" t="s">
        <v>63</v>
      </c>
      <c r="J46" s="17" t="s">
        <v>37</v>
      </c>
      <c r="K46" s="17" t="s">
        <v>1206</v>
      </c>
      <c r="M46" s="17" t="s">
        <v>4</v>
      </c>
    </row>
    <row r="47">
      <c r="A47" s="17" t="s">
        <v>3928</v>
      </c>
      <c r="B47" s="17">
        <v>46.0</v>
      </c>
      <c r="C47" s="17" t="s">
        <v>3980</v>
      </c>
      <c r="D47" s="17" t="s">
        <v>130</v>
      </c>
      <c r="E47" s="17" t="s">
        <v>22</v>
      </c>
      <c r="F47" s="17" t="s">
        <v>3937</v>
      </c>
      <c r="G47" s="17" t="s">
        <v>500</v>
      </c>
      <c r="H47" s="17" t="s">
        <v>1034</v>
      </c>
      <c r="I47" s="17" t="s">
        <v>63</v>
      </c>
      <c r="J47" s="17" t="s">
        <v>37</v>
      </c>
      <c r="K47" s="17" t="s">
        <v>1206</v>
      </c>
      <c r="M47" s="17" t="s">
        <v>4</v>
      </c>
    </row>
    <row r="48">
      <c r="A48" s="17" t="s">
        <v>3928</v>
      </c>
      <c r="B48" s="17">
        <v>47.0</v>
      </c>
      <c r="C48" s="17" t="s">
        <v>3981</v>
      </c>
      <c r="D48" s="17" t="s">
        <v>132</v>
      </c>
      <c r="E48" s="17" t="s">
        <v>22</v>
      </c>
      <c r="F48" s="17" t="s">
        <v>3937</v>
      </c>
      <c r="G48" s="17" t="s">
        <v>500</v>
      </c>
      <c r="H48" s="17" t="s">
        <v>1034</v>
      </c>
      <c r="I48" s="17" t="s">
        <v>63</v>
      </c>
      <c r="J48" s="17" t="s">
        <v>37</v>
      </c>
      <c r="K48" s="17" t="s">
        <v>1206</v>
      </c>
      <c r="M48" s="17" t="s">
        <v>4</v>
      </c>
    </row>
    <row r="49">
      <c r="A49" s="17" t="s">
        <v>3928</v>
      </c>
      <c r="B49" s="17">
        <v>48.0</v>
      </c>
      <c r="C49" s="17" t="s">
        <v>3982</v>
      </c>
      <c r="D49" s="17" t="s">
        <v>134</v>
      </c>
      <c r="E49" s="17" t="s">
        <v>22</v>
      </c>
      <c r="F49" s="17" t="s">
        <v>3937</v>
      </c>
      <c r="G49" s="17" t="s">
        <v>500</v>
      </c>
      <c r="H49" s="17" t="s">
        <v>1034</v>
      </c>
      <c r="I49" s="17" t="s">
        <v>63</v>
      </c>
      <c r="J49" s="17" t="s">
        <v>37</v>
      </c>
      <c r="K49" s="17" t="s">
        <v>1206</v>
      </c>
      <c r="M49" s="17" t="s">
        <v>4</v>
      </c>
    </row>
    <row r="50">
      <c r="A50" s="17" t="s">
        <v>3928</v>
      </c>
      <c r="B50" s="17">
        <v>49.0</v>
      </c>
      <c r="C50" s="17" t="s">
        <v>3983</v>
      </c>
      <c r="D50" s="17" t="s">
        <v>136</v>
      </c>
      <c r="E50" s="17" t="s">
        <v>22</v>
      </c>
      <c r="F50" s="17" t="s">
        <v>3937</v>
      </c>
      <c r="G50" s="17" t="s">
        <v>500</v>
      </c>
      <c r="H50" s="17" t="s">
        <v>1034</v>
      </c>
      <c r="I50" s="17" t="s">
        <v>63</v>
      </c>
      <c r="J50" s="17" t="s">
        <v>37</v>
      </c>
      <c r="K50" s="17" t="s">
        <v>1206</v>
      </c>
      <c r="M50" s="17" t="s">
        <v>4</v>
      </c>
    </row>
    <row r="51">
      <c r="A51" s="17" t="s">
        <v>3928</v>
      </c>
      <c r="B51" s="17">
        <v>50.0</v>
      </c>
      <c r="C51" s="17" t="s">
        <v>3984</v>
      </c>
      <c r="D51" s="17" t="s">
        <v>138</v>
      </c>
      <c r="E51" s="17" t="s">
        <v>22</v>
      </c>
      <c r="F51" s="17" t="s">
        <v>3937</v>
      </c>
      <c r="G51" s="17" t="s">
        <v>500</v>
      </c>
      <c r="H51" s="17" t="s">
        <v>1034</v>
      </c>
      <c r="I51" s="17" t="s">
        <v>63</v>
      </c>
      <c r="J51" s="17" t="s">
        <v>37</v>
      </c>
      <c r="K51" s="17" t="s">
        <v>1206</v>
      </c>
      <c r="M51" s="17" t="s">
        <v>4</v>
      </c>
    </row>
    <row r="52">
      <c r="A52" s="17" t="s">
        <v>3928</v>
      </c>
      <c r="B52" s="17">
        <v>51.0</v>
      </c>
      <c r="C52" s="17" t="s">
        <v>3985</v>
      </c>
      <c r="D52" s="17" t="s">
        <v>140</v>
      </c>
      <c r="E52" s="17" t="s">
        <v>22</v>
      </c>
      <c r="F52" s="17" t="s">
        <v>3937</v>
      </c>
      <c r="G52" s="17" t="s">
        <v>500</v>
      </c>
      <c r="H52" s="17" t="s">
        <v>1034</v>
      </c>
      <c r="I52" s="17" t="s">
        <v>63</v>
      </c>
      <c r="J52" s="17" t="s">
        <v>37</v>
      </c>
      <c r="K52" s="17" t="s">
        <v>1206</v>
      </c>
      <c r="M52" s="17" t="s">
        <v>4</v>
      </c>
    </row>
    <row r="53">
      <c r="A53" s="17" t="s">
        <v>3928</v>
      </c>
      <c r="B53" s="17">
        <v>52.0</v>
      </c>
      <c r="C53" s="17" t="s">
        <v>3986</v>
      </c>
      <c r="D53" s="17" t="s">
        <v>142</v>
      </c>
      <c r="E53" s="17" t="s">
        <v>22</v>
      </c>
      <c r="F53" s="17" t="s">
        <v>3937</v>
      </c>
      <c r="G53" s="17" t="s">
        <v>500</v>
      </c>
      <c r="H53" s="17" t="s">
        <v>1034</v>
      </c>
      <c r="I53" s="17" t="s">
        <v>63</v>
      </c>
      <c r="J53" s="17" t="s">
        <v>37</v>
      </c>
      <c r="K53" s="17" t="s">
        <v>1206</v>
      </c>
      <c r="M53" s="17" t="s">
        <v>4</v>
      </c>
    </row>
    <row r="54">
      <c r="A54" s="17" t="s">
        <v>3928</v>
      </c>
      <c r="B54" s="17">
        <v>53.0</v>
      </c>
      <c r="C54" s="17" t="s">
        <v>3987</v>
      </c>
      <c r="D54" s="17" t="s">
        <v>144</v>
      </c>
      <c r="E54" s="17" t="s">
        <v>22</v>
      </c>
      <c r="F54" s="17" t="s">
        <v>3937</v>
      </c>
      <c r="G54" s="17" t="s">
        <v>500</v>
      </c>
      <c r="H54" s="17" t="s">
        <v>1034</v>
      </c>
      <c r="I54" s="17" t="s">
        <v>63</v>
      </c>
      <c r="J54" s="17" t="s">
        <v>37</v>
      </c>
      <c r="K54" s="17" t="s">
        <v>1206</v>
      </c>
      <c r="M54" s="17" t="s">
        <v>4</v>
      </c>
    </row>
    <row r="55">
      <c r="A55" s="17" t="s">
        <v>3928</v>
      </c>
      <c r="B55" s="17">
        <v>54.0</v>
      </c>
      <c r="C55" s="17" t="s">
        <v>3988</v>
      </c>
      <c r="D55" s="17" t="s">
        <v>146</v>
      </c>
      <c r="E55" s="17" t="s">
        <v>22</v>
      </c>
      <c r="F55" s="17" t="s">
        <v>3937</v>
      </c>
      <c r="G55" s="17" t="s">
        <v>500</v>
      </c>
      <c r="H55" s="17" t="s">
        <v>1034</v>
      </c>
      <c r="I55" s="17" t="s">
        <v>63</v>
      </c>
      <c r="J55" s="17" t="s">
        <v>37</v>
      </c>
      <c r="K55" s="17" t="s">
        <v>1206</v>
      </c>
      <c r="M55" s="17" t="s">
        <v>4</v>
      </c>
    </row>
    <row r="56">
      <c r="A56" s="17" t="s">
        <v>3928</v>
      </c>
      <c r="B56" s="17">
        <v>55.0</v>
      </c>
      <c r="C56" s="17" t="s">
        <v>3989</v>
      </c>
      <c r="D56" s="17" t="s">
        <v>148</v>
      </c>
      <c r="E56" s="17" t="s">
        <v>22</v>
      </c>
      <c r="F56" s="17" t="s">
        <v>3937</v>
      </c>
      <c r="G56" s="17" t="s">
        <v>500</v>
      </c>
      <c r="H56" s="17" t="s">
        <v>1034</v>
      </c>
      <c r="I56" s="17" t="s">
        <v>63</v>
      </c>
      <c r="J56" s="17" t="s">
        <v>37</v>
      </c>
      <c r="K56" s="17" t="s">
        <v>1206</v>
      </c>
      <c r="M56" s="17" t="s">
        <v>4</v>
      </c>
    </row>
    <row r="57">
      <c r="A57" s="17" t="s">
        <v>3928</v>
      </c>
      <c r="B57" s="17">
        <v>56.0</v>
      </c>
      <c r="C57" s="17" t="s">
        <v>3990</v>
      </c>
      <c r="D57" s="17" t="s">
        <v>150</v>
      </c>
      <c r="E57" s="17" t="s">
        <v>22</v>
      </c>
      <c r="F57" s="17" t="s">
        <v>3937</v>
      </c>
      <c r="G57" s="17" t="s">
        <v>500</v>
      </c>
      <c r="H57" s="17" t="s">
        <v>1034</v>
      </c>
      <c r="I57" s="17" t="s">
        <v>63</v>
      </c>
      <c r="J57" s="17" t="s">
        <v>37</v>
      </c>
      <c r="K57" s="17" t="s">
        <v>1206</v>
      </c>
      <c r="M57" s="17" t="s">
        <v>4</v>
      </c>
    </row>
    <row r="58">
      <c r="A58" s="17" t="s">
        <v>3928</v>
      </c>
      <c r="B58" s="17">
        <v>57.0</v>
      </c>
      <c r="C58" s="17" t="s">
        <v>3991</v>
      </c>
      <c r="D58" s="17" t="s">
        <v>152</v>
      </c>
      <c r="E58" s="17" t="s">
        <v>22</v>
      </c>
      <c r="F58" s="17" t="s">
        <v>3937</v>
      </c>
      <c r="G58" s="17" t="s">
        <v>500</v>
      </c>
      <c r="H58" s="17" t="s">
        <v>1034</v>
      </c>
      <c r="I58" s="17" t="s">
        <v>63</v>
      </c>
      <c r="J58" s="17" t="s">
        <v>37</v>
      </c>
      <c r="K58" s="17" t="s">
        <v>1206</v>
      </c>
      <c r="M58" s="17" t="s">
        <v>4</v>
      </c>
    </row>
    <row r="59">
      <c r="A59" s="17" t="s">
        <v>3928</v>
      </c>
      <c r="B59" s="17">
        <v>58.0</v>
      </c>
      <c r="C59" s="17" t="s">
        <v>3992</v>
      </c>
      <c r="D59" s="17" t="s">
        <v>154</v>
      </c>
      <c r="E59" s="17" t="s">
        <v>22</v>
      </c>
      <c r="F59" s="17" t="s">
        <v>3937</v>
      </c>
      <c r="G59" s="17" t="s">
        <v>500</v>
      </c>
      <c r="H59" s="17" t="s">
        <v>1034</v>
      </c>
      <c r="I59" s="17" t="s">
        <v>63</v>
      </c>
      <c r="J59" s="17" t="s">
        <v>37</v>
      </c>
      <c r="K59" s="17" t="s">
        <v>1206</v>
      </c>
      <c r="M59" s="17" t="s">
        <v>4</v>
      </c>
    </row>
    <row r="60">
      <c r="A60" s="17" t="s">
        <v>3928</v>
      </c>
      <c r="B60" s="17">
        <v>59.0</v>
      </c>
      <c r="C60" s="17" t="s">
        <v>3993</v>
      </c>
      <c r="D60" s="17" t="s">
        <v>156</v>
      </c>
      <c r="E60" s="17" t="s">
        <v>22</v>
      </c>
      <c r="F60" s="17" t="s">
        <v>3937</v>
      </c>
      <c r="G60" s="17" t="s">
        <v>500</v>
      </c>
      <c r="H60" s="17" t="s">
        <v>1034</v>
      </c>
      <c r="I60" s="17" t="s">
        <v>63</v>
      </c>
      <c r="J60" s="17" t="s">
        <v>37</v>
      </c>
      <c r="K60" s="17" t="s">
        <v>1206</v>
      </c>
      <c r="M60" s="17" t="s">
        <v>4</v>
      </c>
    </row>
    <row r="61">
      <c r="A61" s="17" t="s">
        <v>3928</v>
      </c>
      <c r="B61" s="17">
        <v>60.0</v>
      </c>
      <c r="C61" s="17" t="s">
        <v>3994</v>
      </c>
      <c r="D61" s="17" t="s">
        <v>158</v>
      </c>
      <c r="E61" s="17" t="s">
        <v>22</v>
      </c>
      <c r="F61" s="17" t="s">
        <v>3937</v>
      </c>
      <c r="G61" s="17" t="s">
        <v>500</v>
      </c>
      <c r="H61" s="17" t="s">
        <v>1034</v>
      </c>
      <c r="I61" s="17" t="s">
        <v>63</v>
      </c>
      <c r="J61" s="17" t="s">
        <v>37</v>
      </c>
      <c r="K61" s="17" t="s">
        <v>1206</v>
      </c>
      <c r="M61" s="17" t="s">
        <v>4</v>
      </c>
    </row>
    <row r="62">
      <c r="A62" s="17" t="s">
        <v>3928</v>
      </c>
      <c r="B62" s="17">
        <v>61.0</v>
      </c>
      <c r="C62" s="17" t="s">
        <v>3995</v>
      </c>
      <c r="D62" s="17" t="s">
        <v>160</v>
      </c>
      <c r="E62" s="17" t="s">
        <v>22</v>
      </c>
      <c r="F62" s="17" t="s">
        <v>3937</v>
      </c>
      <c r="G62" s="17" t="s">
        <v>500</v>
      </c>
      <c r="H62" s="17" t="s">
        <v>1034</v>
      </c>
      <c r="I62" s="17" t="s">
        <v>63</v>
      </c>
      <c r="J62" s="17" t="s">
        <v>37</v>
      </c>
      <c r="K62" s="17" t="s">
        <v>1206</v>
      </c>
      <c r="M62" s="17" t="s">
        <v>4</v>
      </c>
    </row>
    <row r="63">
      <c r="A63" s="17" t="s">
        <v>3928</v>
      </c>
      <c r="B63" s="17">
        <v>62.0</v>
      </c>
      <c r="C63" s="17" t="s">
        <v>3996</v>
      </c>
      <c r="D63" s="17" t="s">
        <v>162</v>
      </c>
      <c r="E63" s="17" t="s">
        <v>22</v>
      </c>
      <c r="F63" s="17" t="s">
        <v>3937</v>
      </c>
      <c r="G63" s="17" t="s">
        <v>500</v>
      </c>
      <c r="H63" s="17" t="s">
        <v>1034</v>
      </c>
      <c r="I63" s="17" t="s">
        <v>63</v>
      </c>
      <c r="J63" s="17" t="s">
        <v>37</v>
      </c>
      <c r="K63" s="17" t="s">
        <v>1206</v>
      </c>
      <c r="M63" s="17" t="s">
        <v>4</v>
      </c>
    </row>
    <row r="64">
      <c r="A64" s="17" t="s">
        <v>3928</v>
      </c>
      <c r="B64" s="17">
        <v>63.0</v>
      </c>
      <c r="C64" s="17" t="s">
        <v>3997</v>
      </c>
      <c r="D64" s="17" t="s">
        <v>164</v>
      </c>
      <c r="E64" s="17" t="s">
        <v>22</v>
      </c>
      <c r="F64" s="17" t="s">
        <v>3937</v>
      </c>
      <c r="G64" s="17" t="s">
        <v>500</v>
      </c>
      <c r="H64" s="17" t="s">
        <v>1034</v>
      </c>
      <c r="I64" s="17" t="s">
        <v>63</v>
      </c>
      <c r="J64" s="17" t="s">
        <v>37</v>
      </c>
      <c r="K64" s="17" t="s">
        <v>1206</v>
      </c>
      <c r="M64" s="17" t="s">
        <v>4</v>
      </c>
    </row>
    <row r="65">
      <c r="A65" s="17" t="s">
        <v>3928</v>
      </c>
      <c r="B65" s="17">
        <v>64.0</v>
      </c>
      <c r="C65" s="17" t="s">
        <v>3998</v>
      </c>
      <c r="D65" s="17" t="s">
        <v>166</v>
      </c>
      <c r="E65" s="17" t="s">
        <v>22</v>
      </c>
      <c r="F65" s="17" t="s">
        <v>3937</v>
      </c>
      <c r="G65" s="17" t="s">
        <v>500</v>
      </c>
      <c r="H65" s="17" t="s">
        <v>1034</v>
      </c>
      <c r="I65" s="17" t="s">
        <v>63</v>
      </c>
      <c r="J65" s="17" t="s">
        <v>37</v>
      </c>
      <c r="K65" s="17" t="s">
        <v>1206</v>
      </c>
      <c r="M65" s="17" t="s">
        <v>4</v>
      </c>
    </row>
    <row r="66">
      <c r="A66" s="17" t="s">
        <v>3928</v>
      </c>
      <c r="B66" s="17">
        <v>65.0</v>
      </c>
      <c r="C66" s="17" t="s">
        <v>3999</v>
      </c>
      <c r="D66" s="17" t="s">
        <v>168</v>
      </c>
      <c r="E66" s="17" t="s">
        <v>22</v>
      </c>
      <c r="F66" s="17" t="s">
        <v>3937</v>
      </c>
      <c r="G66" s="17" t="s">
        <v>500</v>
      </c>
      <c r="H66" s="17" t="s">
        <v>1034</v>
      </c>
      <c r="I66" s="17" t="s">
        <v>63</v>
      </c>
      <c r="J66" s="17" t="s">
        <v>37</v>
      </c>
      <c r="K66" s="17" t="s">
        <v>1206</v>
      </c>
      <c r="M66" s="17" t="s">
        <v>4</v>
      </c>
    </row>
    <row r="67">
      <c r="A67" s="17" t="s">
        <v>3928</v>
      </c>
      <c r="B67" s="17">
        <v>66.0</v>
      </c>
      <c r="C67" s="17" t="s">
        <v>4000</v>
      </c>
      <c r="D67" s="17" t="s">
        <v>170</v>
      </c>
      <c r="E67" s="17" t="s">
        <v>22</v>
      </c>
      <c r="F67" s="17" t="s">
        <v>3937</v>
      </c>
      <c r="G67" s="17" t="s">
        <v>500</v>
      </c>
      <c r="H67" s="17" t="s">
        <v>1034</v>
      </c>
      <c r="I67" s="17" t="s">
        <v>63</v>
      </c>
      <c r="J67" s="17" t="s">
        <v>37</v>
      </c>
      <c r="K67" s="17" t="s">
        <v>1206</v>
      </c>
      <c r="M67" s="17" t="s">
        <v>4</v>
      </c>
    </row>
    <row r="68">
      <c r="A68" s="17" t="s">
        <v>3928</v>
      </c>
      <c r="B68" s="17">
        <v>67.0</v>
      </c>
      <c r="C68" s="17" t="s">
        <v>4001</v>
      </c>
      <c r="D68" s="17" t="s">
        <v>172</v>
      </c>
      <c r="E68" s="17" t="s">
        <v>22</v>
      </c>
      <c r="F68" s="17" t="s">
        <v>3937</v>
      </c>
      <c r="G68" s="17" t="s">
        <v>500</v>
      </c>
      <c r="H68" s="17" t="s">
        <v>1034</v>
      </c>
      <c r="I68" s="17" t="s">
        <v>63</v>
      </c>
      <c r="J68" s="17" t="s">
        <v>37</v>
      </c>
      <c r="K68" s="17" t="s">
        <v>1206</v>
      </c>
      <c r="M68" s="17" t="s">
        <v>4</v>
      </c>
    </row>
    <row r="69">
      <c r="A69" s="17" t="s">
        <v>3928</v>
      </c>
      <c r="B69" s="17">
        <v>68.0</v>
      </c>
      <c r="C69" s="17" t="s">
        <v>4002</v>
      </c>
      <c r="D69" s="17" t="s">
        <v>174</v>
      </c>
      <c r="E69" s="17" t="s">
        <v>22</v>
      </c>
      <c r="F69" s="17" t="s">
        <v>3937</v>
      </c>
      <c r="G69" s="17" t="s">
        <v>500</v>
      </c>
      <c r="H69" s="17" t="s">
        <v>1034</v>
      </c>
      <c r="I69" s="17" t="s">
        <v>63</v>
      </c>
      <c r="J69" s="17" t="s">
        <v>37</v>
      </c>
      <c r="K69" s="17" t="s">
        <v>1206</v>
      </c>
      <c r="M69" s="17" t="s">
        <v>4</v>
      </c>
    </row>
    <row r="70">
      <c r="A70" s="17" t="s">
        <v>3928</v>
      </c>
      <c r="B70" s="17">
        <v>69.0</v>
      </c>
      <c r="C70" s="17" t="s">
        <v>4003</v>
      </c>
      <c r="D70" s="17" t="s">
        <v>176</v>
      </c>
      <c r="E70" s="17" t="s">
        <v>22</v>
      </c>
      <c r="F70" s="17" t="s">
        <v>3937</v>
      </c>
      <c r="G70" s="17" t="s">
        <v>500</v>
      </c>
      <c r="H70" s="17" t="s">
        <v>1034</v>
      </c>
      <c r="I70" s="17" t="s">
        <v>63</v>
      </c>
      <c r="J70" s="17" t="s">
        <v>37</v>
      </c>
      <c r="K70" s="17" t="s">
        <v>1206</v>
      </c>
      <c r="M70" s="17" t="s">
        <v>4</v>
      </c>
    </row>
    <row r="71">
      <c r="A71" s="17" t="s">
        <v>3928</v>
      </c>
      <c r="B71" s="17">
        <v>70.0</v>
      </c>
      <c r="C71" s="17" t="s">
        <v>4004</v>
      </c>
      <c r="D71" s="17" t="s">
        <v>178</v>
      </c>
      <c r="E71" s="17" t="s">
        <v>22</v>
      </c>
      <c r="F71" s="17" t="s">
        <v>3937</v>
      </c>
      <c r="G71" s="17" t="s">
        <v>500</v>
      </c>
      <c r="H71" s="17" t="s">
        <v>1034</v>
      </c>
      <c r="I71" s="17" t="s">
        <v>63</v>
      </c>
      <c r="J71" s="17" t="s">
        <v>37</v>
      </c>
      <c r="K71" s="17" t="s">
        <v>1206</v>
      </c>
      <c r="M71" s="17" t="s">
        <v>4</v>
      </c>
    </row>
    <row r="72">
      <c r="A72" s="17" t="s">
        <v>3928</v>
      </c>
      <c r="B72" s="17">
        <v>71.0</v>
      </c>
      <c r="C72" s="17" t="s">
        <v>4005</v>
      </c>
      <c r="D72" s="17" t="s">
        <v>180</v>
      </c>
      <c r="E72" s="17" t="s">
        <v>22</v>
      </c>
      <c r="F72" s="17" t="s">
        <v>3937</v>
      </c>
      <c r="G72" s="17" t="s">
        <v>500</v>
      </c>
      <c r="H72" s="17" t="s">
        <v>1034</v>
      </c>
      <c r="I72" s="17" t="s">
        <v>63</v>
      </c>
      <c r="J72" s="17" t="s">
        <v>37</v>
      </c>
      <c r="K72" s="17" t="s">
        <v>1206</v>
      </c>
      <c r="M72" s="17" t="s">
        <v>4</v>
      </c>
    </row>
    <row r="73">
      <c r="A73" s="17" t="s">
        <v>3928</v>
      </c>
      <c r="B73" s="17">
        <v>72.0</v>
      </c>
      <c r="C73" s="17" t="s">
        <v>4006</v>
      </c>
      <c r="D73" s="17" t="s">
        <v>182</v>
      </c>
      <c r="E73" s="17" t="s">
        <v>22</v>
      </c>
      <c r="F73" s="17" t="s">
        <v>3937</v>
      </c>
      <c r="G73" s="17" t="s">
        <v>500</v>
      </c>
      <c r="H73" s="17" t="s">
        <v>1034</v>
      </c>
      <c r="I73" s="17" t="s">
        <v>63</v>
      </c>
      <c r="J73" s="17" t="s">
        <v>37</v>
      </c>
      <c r="K73" s="17" t="s">
        <v>1206</v>
      </c>
      <c r="M73" s="17" t="s">
        <v>4</v>
      </c>
    </row>
    <row r="74">
      <c r="A74" s="17" t="s">
        <v>3928</v>
      </c>
      <c r="B74" s="17">
        <v>73.0</v>
      </c>
      <c r="C74" s="17" t="s">
        <v>4007</v>
      </c>
      <c r="D74" s="17" t="s">
        <v>184</v>
      </c>
      <c r="E74" s="17" t="s">
        <v>22</v>
      </c>
      <c r="F74" s="17" t="s">
        <v>3937</v>
      </c>
      <c r="G74" s="17" t="s">
        <v>500</v>
      </c>
      <c r="H74" s="17" t="s">
        <v>1034</v>
      </c>
      <c r="I74" s="17" t="s">
        <v>63</v>
      </c>
      <c r="J74" s="17" t="s">
        <v>37</v>
      </c>
      <c r="K74" s="17" t="s">
        <v>1206</v>
      </c>
      <c r="M74" s="17" t="s">
        <v>4</v>
      </c>
    </row>
    <row r="75">
      <c r="A75" s="17" t="s">
        <v>3928</v>
      </c>
      <c r="B75" s="17">
        <v>74.0</v>
      </c>
      <c r="C75" s="17" t="s">
        <v>4008</v>
      </c>
      <c r="D75" s="17" t="s">
        <v>186</v>
      </c>
      <c r="E75" s="17" t="s">
        <v>22</v>
      </c>
      <c r="F75" s="17" t="s">
        <v>3937</v>
      </c>
      <c r="G75" s="17" t="s">
        <v>500</v>
      </c>
      <c r="H75" s="17" t="s">
        <v>1034</v>
      </c>
      <c r="I75" s="17" t="s">
        <v>63</v>
      </c>
      <c r="J75" s="17" t="s">
        <v>37</v>
      </c>
      <c r="K75" s="17" t="s">
        <v>1206</v>
      </c>
      <c r="M75" s="17" t="s">
        <v>4</v>
      </c>
    </row>
    <row r="76">
      <c r="A76" s="17" t="s">
        <v>3928</v>
      </c>
      <c r="B76" s="17">
        <v>75.0</v>
      </c>
      <c r="C76" s="17" t="s">
        <v>4009</v>
      </c>
      <c r="D76" s="17" t="s">
        <v>188</v>
      </c>
      <c r="E76" s="17" t="s">
        <v>22</v>
      </c>
      <c r="F76" s="17" t="s">
        <v>3937</v>
      </c>
      <c r="G76" s="17" t="s">
        <v>500</v>
      </c>
      <c r="H76" s="17" t="s">
        <v>1034</v>
      </c>
      <c r="I76" s="17" t="s">
        <v>63</v>
      </c>
      <c r="J76" s="17" t="s">
        <v>37</v>
      </c>
      <c r="K76" s="17" t="s">
        <v>1206</v>
      </c>
      <c r="M76" s="17" t="s">
        <v>4</v>
      </c>
    </row>
    <row r="77">
      <c r="A77" s="17" t="s">
        <v>3928</v>
      </c>
      <c r="B77" s="17">
        <v>76.0</v>
      </c>
      <c r="C77" s="17" t="s">
        <v>4010</v>
      </c>
      <c r="D77" s="17" t="s">
        <v>190</v>
      </c>
      <c r="E77" s="17" t="s">
        <v>22</v>
      </c>
      <c r="F77" s="17" t="s">
        <v>3937</v>
      </c>
      <c r="G77" s="17" t="s">
        <v>500</v>
      </c>
      <c r="H77" s="17" t="s">
        <v>1034</v>
      </c>
      <c r="I77" s="17" t="s">
        <v>63</v>
      </c>
      <c r="J77" s="17" t="s">
        <v>37</v>
      </c>
      <c r="K77" s="17" t="s">
        <v>1206</v>
      </c>
      <c r="M77" s="17" t="s">
        <v>4</v>
      </c>
    </row>
    <row r="78">
      <c r="A78" s="17" t="s">
        <v>3928</v>
      </c>
      <c r="B78" s="17">
        <v>77.0</v>
      </c>
      <c r="C78" s="17" t="s">
        <v>4011</v>
      </c>
      <c r="D78" s="17" t="s">
        <v>192</v>
      </c>
      <c r="E78" s="17" t="s">
        <v>22</v>
      </c>
      <c r="F78" s="17" t="s">
        <v>3937</v>
      </c>
      <c r="G78" s="17" t="s">
        <v>500</v>
      </c>
      <c r="H78" s="17" t="s">
        <v>1034</v>
      </c>
      <c r="I78" s="17" t="s">
        <v>63</v>
      </c>
      <c r="J78" s="17" t="s">
        <v>37</v>
      </c>
      <c r="K78" s="17" t="s">
        <v>1206</v>
      </c>
      <c r="M78" s="17" t="s">
        <v>4</v>
      </c>
    </row>
    <row r="79">
      <c r="A79" s="17" t="s">
        <v>3928</v>
      </c>
      <c r="B79" s="17">
        <v>78.0</v>
      </c>
      <c r="C79" s="17" t="s">
        <v>4012</v>
      </c>
      <c r="D79" s="17" t="s">
        <v>194</v>
      </c>
      <c r="E79" s="17" t="s">
        <v>22</v>
      </c>
      <c r="F79" s="17" t="s">
        <v>3937</v>
      </c>
      <c r="G79" s="17" t="s">
        <v>500</v>
      </c>
      <c r="H79" s="17" t="s">
        <v>1034</v>
      </c>
      <c r="I79" s="17" t="s">
        <v>63</v>
      </c>
      <c r="J79" s="17" t="s">
        <v>37</v>
      </c>
      <c r="K79" s="17" t="s">
        <v>1206</v>
      </c>
      <c r="M79" s="17" t="s">
        <v>4</v>
      </c>
    </row>
    <row r="80">
      <c r="A80" s="17" t="s">
        <v>3928</v>
      </c>
      <c r="B80" s="17">
        <v>79.0</v>
      </c>
      <c r="C80" s="17" t="s">
        <v>4013</v>
      </c>
      <c r="D80" s="17" t="s">
        <v>196</v>
      </c>
      <c r="E80" s="17" t="s">
        <v>22</v>
      </c>
      <c r="F80" s="17" t="s">
        <v>3937</v>
      </c>
      <c r="G80" s="17" t="s">
        <v>500</v>
      </c>
      <c r="H80" s="17" t="s">
        <v>1034</v>
      </c>
      <c r="I80" s="17" t="s">
        <v>63</v>
      </c>
      <c r="J80" s="17" t="s">
        <v>37</v>
      </c>
      <c r="K80" s="17" t="s">
        <v>1206</v>
      </c>
      <c r="M80" s="17" t="s">
        <v>4</v>
      </c>
    </row>
    <row r="81">
      <c r="A81" s="17" t="s">
        <v>3928</v>
      </c>
      <c r="B81" s="17">
        <v>80.0</v>
      </c>
      <c r="C81" s="17" t="s">
        <v>4014</v>
      </c>
      <c r="D81" s="17" t="s">
        <v>198</v>
      </c>
      <c r="E81" s="17" t="s">
        <v>22</v>
      </c>
      <c r="F81" s="17" t="s">
        <v>3937</v>
      </c>
      <c r="G81" s="17" t="s">
        <v>500</v>
      </c>
      <c r="H81" s="17" t="s">
        <v>1034</v>
      </c>
      <c r="I81" s="17" t="s">
        <v>63</v>
      </c>
      <c r="J81" s="17" t="s">
        <v>37</v>
      </c>
      <c r="K81" s="17" t="s">
        <v>1206</v>
      </c>
      <c r="M81" s="17" t="s">
        <v>4</v>
      </c>
    </row>
    <row r="82">
      <c r="A82" s="17" t="s">
        <v>3928</v>
      </c>
      <c r="B82" s="17">
        <v>81.0</v>
      </c>
      <c r="C82" s="17" t="s">
        <v>4015</v>
      </c>
      <c r="D82" s="17" t="s">
        <v>200</v>
      </c>
      <c r="E82" s="17" t="s">
        <v>22</v>
      </c>
      <c r="F82" s="17" t="s">
        <v>3937</v>
      </c>
      <c r="G82" s="17" t="s">
        <v>500</v>
      </c>
      <c r="H82" s="17" t="s">
        <v>1034</v>
      </c>
      <c r="I82" s="17" t="s">
        <v>63</v>
      </c>
      <c r="J82" s="17" t="s">
        <v>37</v>
      </c>
      <c r="K82" s="17" t="s">
        <v>1206</v>
      </c>
      <c r="M82" s="17" t="s">
        <v>4</v>
      </c>
    </row>
    <row r="83">
      <c r="A83" s="17" t="s">
        <v>3928</v>
      </c>
      <c r="B83" s="17">
        <v>82.0</v>
      </c>
      <c r="C83" s="17" t="s">
        <v>4016</v>
      </c>
      <c r="D83" s="17" t="s">
        <v>202</v>
      </c>
      <c r="E83" s="17" t="s">
        <v>22</v>
      </c>
      <c r="F83" s="17" t="s">
        <v>3937</v>
      </c>
      <c r="G83" s="17" t="s">
        <v>500</v>
      </c>
      <c r="H83" s="17" t="s">
        <v>1034</v>
      </c>
      <c r="I83" s="17" t="s">
        <v>63</v>
      </c>
      <c r="J83" s="17" t="s">
        <v>37</v>
      </c>
      <c r="K83" s="17" t="s">
        <v>1206</v>
      </c>
      <c r="M83" s="17" t="s">
        <v>4</v>
      </c>
    </row>
    <row r="84">
      <c r="A84" s="17" t="s">
        <v>3928</v>
      </c>
      <c r="B84" s="17">
        <v>83.0</v>
      </c>
      <c r="C84" s="17" t="s">
        <v>4017</v>
      </c>
      <c r="D84" s="17" t="s">
        <v>204</v>
      </c>
      <c r="E84" s="17" t="s">
        <v>22</v>
      </c>
      <c r="F84" s="17" t="s">
        <v>4018</v>
      </c>
      <c r="G84" s="17" t="s">
        <v>500</v>
      </c>
      <c r="H84" s="17" t="s">
        <v>1034</v>
      </c>
      <c r="I84" s="17" t="s">
        <v>63</v>
      </c>
      <c r="J84" s="17" t="s">
        <v>37</v>
      </c>
      <c r="K84" s="17" t="s">
        <v>1206</v>
      </c>
      <c r="M84" s="17" t="s">
        <v>4</v>
      </c>
    </row>
    <row r="85">
      <c r="A85" s="17" t="s">
        <v>3928</v>
      </c>
      <c r="B85" s="17">
        <v>84.0</v>
      </c>
      <c r="C85" s="17" t="s">
        <v>4019</v>
      </c>
      <c r="D85" s="17" t="s">
        <v>206</v>
      </c>
      <c r="E85" s="17" t="s">
        <v>22</v>
      </c>
      <c r="F85" s="18" t="s">
        <v>4020</v>
      </c>
      <c r="G85" s="17" t="s">
        <v>500</v>
      </c>
      <c r="H85" s="17" t="s">
        <v>1034</v>
      </c>
      <c r="I85" s="17" t="s">
        <v>63</v>
      </c>
      <c r="J85" s="17" t="s">
        <v>37</v>
      </c>
      <c r="K85" s="17" t="s">
        <v>1206</v>
      </c>
      <c r="M85" s="17" t="s">
        <v>4</v>
      </c>
    </row>
    <row r="86">
      <c r="A86" s="17" t="s">
        <v>3928</v>
      </c>
      <c r="B86" s="17">
        <v>85.0</v>
      </c>
      <c r="C86" s="17" t="s">
        <v>4021</v>
      </c>
      <c r="D86" s="17" t="s">
        <v>208</v>
      </c>
      <c r="E86" s="17" t="s">
        <v>22</v>
      </c>
      <c r="F86" s="18" t="s">
        <v>4020</v>
      </c>
      <c r="G86" s="17" t="s">
        <v>500</v>
      </c>
      <c r="H86" s="17" t="s">
        <v>1034</v>
      </c>
      <c r="I86" s="17" t="s">
        <v>63</v>
      </c>
      <c r="J86" s="17" t="s">
        <v>37</v>
      </c>
      <c r="K86" s="17" t="s">
        <v>1206</v>
      </c>
      <c r="M86" s="17" t="s">
        <v>4</v>
      </c>
    </row>
    <row r="87">
      <c r="A87" s="17" t="s">
        <v>3928</v>
      </c>
      <c r="B87" s="17">
        <v>86.0</v>
      </c>
      <c r="C87" s="17" t="s">
        <v>4022</v>
      </c>
      <c r="D87" s="17" t="s">
        <v>210</v>
      </c>
      <c r="E87" s="17" t="s">
        <v>22</v>
      </c>
      <c r="F87" s="18" t="s">
        <v>4020</v>
      </c>
      <c r="G87" s="17" t="s">
        <v>500</v>
      </c>
      <c r="H87" s="17" t="s">
        <v>1034</v>
      </c>
      <c r="I87" s="17" t="s">
        <v>63</v>
      </c>
      <c r="J87" s="17" t="s">
        <v>37</v>
      </c>
      <c r="K87" s="17" t="s">
        <v>1206</v>
      </c>
      <c r="M87" s="17" t="s">
        <v>4</v>
      </c>
    </row>
    <row r="88">
      <c r="A88" s="17" t="s">
        <v>3928</v>
      </c>
      <c r="B88" s="17">
        <v>87.0</v>
      </c>
      <c r="C88" s="17" t="s">
        <v>4023</v>
      </c>
      <c r="D88" s="17" t="s">
        <v>212</v>
      </c>
      <c r="E88" s="17" t="s">
        <v>22</v>
      </c>
      <c r="F88" s="18" t="s">
        <v>4024</v>
      </c>
      <c r="G88" s="17" t="s">
        <v>500</v>
      </c>
      <c r="H88" s="17" t="s">
        <v>1034</v>
      </c>
      <c r="I88" s="17" t="s">
        <v>63</v>
      </c>
      <c r="J88" s="17" t="s">
        <v>37</v>
      </c>
      <c r="K88" s="17" t="s">
        <v>1206</v>
      </c>
      <c r="M88" s="17" t="s">
        <v>4</v>
      </c>
    </row>
    <row r="89">
      <c r="A89" s="17" t="s">
        <v>3928</v>
      </c>
      <c r="B89" s="17">
        <v>88.0</v>
      </c>
      <c r="C89" s="17" t="s">
        <v>4025</v>
      </c>
      <c r="D89" s="17" t="s">
        <v>214</v>
      </c>
      <c r="E89" s="17" t="s">
        <v>22</v>
      </c>
      <c r="F89" s="18" t="s">
        <v>4026</v>
      </c>
      <c r="G89" s="17" t="s">
        <v>500</v>
      </c>
      <c r="H89" s="17" t="s">
        <v>1034</v>
      </c>
      <c r="I89" s="17" t="s">
        <v>63</v>
      </c>
      <c r="J89" s="17" t="s">
        <v>37</v>
      </c>
      <c r="K89" s="17" t="s">
        <v>1206</v>
      </c>
      <c r="M89" s="17" t="s">
        <v>4</v>
      </c>
    </row>
    <row r="90">
      <c r="A90" s="17" t="s">
        <v>3928</v>
      </c>
      <c r="B90" s="17">
        <v>89.0</v>
      </c>
      <c r="C90" s="17" t="s">
        <v>4027</v>
      </c>
      <c r="D90" s="17" t="s">
        <v>216</v>
      </c>
      <c r="E90" s="17" t="s">
        <v>22</v>
      </c>
      <c r="F90" s="18" t="s">
        <v>4026</v>
      </c>
      <c r="G90" s="17" t="s">
        <v>500</v>
      </c>
      <c r="H90" s="17" t="s">
        <v>1034</v>
      </c>
      <c r="I90" s="17" t="s">
        <v>63</v>
      </c>
      <c r="J90" s="17" t="s">
        <v>37</v>
      </c>
      <c r="K90" s="17" t="s">
        <v>1206</v>
      </c>
      <c r="M90" s="17" t="s">
        <v>4</v>
      </c>
    </row>
    <row r="91">
      <c r="A91" s="17" t="s">
        <v>3928</v>
      </c>
      <c r="B91" s="17">
        <v>90.0</v>
      </c>
      <c r="C91" s="17" t="s">
        <v>4028</v>
      </c>
      <c r="D91" s="17" t="s">
        <v>218</v>
      </c>
      <c r="E91" s="17" t="s">
        <v>22</v>
      </c>
      <c r="F91" s="18" t="s">
        <v>4026</v>
      </c>
      <c r="G91" s="17" t="s">
        <v>500</v>
      </c>
      <c r="H91" s="17" t="s">
        <v>1034</v>
      </c>
      <c r="I91" s="17" t="s">
        <v>63</v>
      </c>
      <c r="J91" s="17" t="s">
        <v>37</v>
      </c>
      <c r="K91" s="17" t="s">
        <v>1206</v>
      </c>
      <c r="M91" s="17" t="s">
        <v>4</v>
      </c>
    </row>
    <row r="92">
      <c r="A92" s="17" t="s">
        <v>3928</v>
      </c>
      <c r="B92" s="17">
        <v>91.0</v>
      </c>
      <c r="C92" s="17" t="s">
        <v>4029</v>
      </c>
      <c r="D92" s="17" t="s">
        <v>220</v>
      </c>
      <c r="E92" s="17" t="s">
        <v>22</v>
      </c>
      <c r="F92" s="18" t="s">
        <v>4026</v>
      </c>
      <c r="G92" s="17" t="s">
        <v>500</v>
      </c>
      <c r="H92" s="17" t="s">
        <v>1034</v>
      </c>
      <c r="I92" s="17" t="s">
        <v>63</v>
      </c>
      <c r="J92" s="17" t="s">
        <v>37</v>
      </c>
      <c r="K92" s="17" t="s">
        <v>1206</v>
      </c>
      <c r="M92" s="17" t="s">
        <v>4</v>
      </c>
    </row>
    <row r="93">
      <c r="A93" s="17" t="s">
        <v>3928</v>
      </c>
      <c r="B93" s="17">
        <v>92.0</v>
      </c>
      <c r="C93" s="17" t="s">
        <v>4030</v>
      </c>
      <c r="D93" s="17" t="s">
        <v>222</v>
      </c>
      <c r="E93" s="17" t="s">
        <v>22</v>
      </c>
      <c r="F93" s="18" t="s">
        <v>4026</v>
      </c>
      <c r="G93" s="17" t="s">
        <v>500</v>
      </c>
      <c r="H93" s="17" t="s">
        <v>1034</v>
      </c>
      <c r="I93" s="17" t="s">
        <v>63</v>
      </c>
      <c r="J93" s="17" t="s">
        <v>37</v>
      </c>
      <c r="K93" s="17" t="s">
        <v>1206</v>
      </c>
      <c r="M93" s="17" t="s">
        <v>4</v>
      </c>
    </row>
    <row r="94">
      <c r="A94" s="17" t="s">
        <v>3928</v>
      </c>
      <c r="B94" s="17">
        <v>93.0</v>
      </c>
      <c r="C94" s="17" t="s">
        <v>4031</v>
      </c>
      <c r="D94" s="17" t="s">
        <v>224</v>
      </c>
      <c r="E94" s="17" t="s">
        <v>22</v>
      </c>
      <c r="F94" s="18" t="s">
        <v>4026</v>
      </c>
      <c r="G94" s="17" t="s">
        <v>500</v>
      </c>
      <c r="H94" s="17" t="s">
        <v>1034</v>
      </c>
      <c r="I94" s="17" t="s">
        <v>63</v>
      </c>
      <c r="J94" s="17" t="s">
        <v>37</v>
      </c>
      <c r="K94" s="17" t="s">
        <v>1206</v>
      </c>
      <c r="M94" s="17" t="s">
        <v>4</v>
      </c>
    </row>
    <row r="95">
      <c r="A95" s="17" t="s">
        <v>3928</v>
      </c>
      <c r="B95" s="17">
        <v>94.0</v>
      </c>
      <c r="C95" s="17" t="s">
        <v>4032</v>
      </c>
      <c r="D95" s="17" t="s">
        <v>226</v>
      </c>
      <c r="E95" s="17" t="s">
        <v>22</v>
      </c>
      <c r="F95" s="18" t="s">
        <v>4026</v>
      </c>
      <c r="G95" s="17" t="s">
        <v>500</v>
      </c>
      <c r="H95" s="17" t="s">
        <v>1034</v>
      </c>
      <c r="I95" s="17" t="s">
        <v>63</v>
      </c>
      <c r="J95" s="17" t="s">
        <v>37</v>
      </c>
      <c r="K95" s="17" t="s">
        <v>1206</v>
      </c>
      <c r="M95" s="17" t="s">
        <v>4</v>
      </c>
    </row>
    <row r="96">
      <c r="A96" s="17" t="s">
        <v>3928</v>
      </c>
      <c r="B96" s="17">
        <v>95.0</v>
      </c>
      <c r="C96" s="17" t="s">
        <v>4033</v>
      </c>
      <c r="D96" s="17" t="s">
        <v>228</v>
      </c>
      <c r="E96" s="17" t="s">
        <v>22</v>
      </c>
      <c r="F96" s="18" t="s">
        <v>4026</v>
      </c>
      <c r="G96" s="17" t="s">
        <v>500</v>
      </c>
      <c r="H96" s="17" t="s">
        <v>1034</v>
      </c>
      <c r="I96" s="17" t="s">
        <v>63</v>
      </c>
      <c r="J96" s="17" t="s">
        <v>37</v>
      </c>
      <c r="K96" s="17" t="s">
        <v>1206</v>
      </c>
      <c r="M96" s="17" t="s">
        <v>4</v>
      </c>
    </row>
    <row r="97">
      <c r="A97" s="17" t="s">
        <v>3928</v>
      </c>
      <c r="B97" s="17">
        <v>96.0</v>
      </c>
      <c r="C97" s="17" t="s">
        <v>4034</v>
      </c>
      <c r="D97" s="17" t="s">
        <v>230</v>
      </c>
      <c r="E97" s="17" t="s">
        <v>22</v>
      </c>
      <c r="F97" s="18" t="s">
        <v>4035</v>
      </c>
      <c r="G97" s="17" t="s">
        <v>500</v>
      </c>
      <c r="H97" s="17" t="s">
        <v>1034</v>
      </c>
      <c r="I97" s="17" t="s">
        <v>63</v>
      </c>
      <c r="J97" s="17" t="s">
        <v>37</v>
      </c>
      <c r="K97" s="17" t="s">
        <v>1206</v>
      </c>
      <c r="M97" s="17" t="s">
        <v>4</v>
      </c>
    </row>
    <row r="98">
      <c r="A98" s="17" t="s">
        <v>3928</v>
      </c>
      <c r="B98" s="17">
        <v>97.0</v>
      </c>
      <c r="C98" s="17" t="s">
        <v>4036</v>
      </c>
      <c r="D98" s="17" t="s">
        <v>232</v>
      </c>
      <c r="E98" s="17" t="s">
        <v>22</v>
      </c>
      <c r="F98" s="18" t="s">
        <v>4037</v>
      </c>
      <c r="G98" s="17" t="s">
        <v>500</v>
      </c>
      <c r="H98" s="17" t="s">
        <v>1034</v>
      </c>
      <c r="I98" s="17" t="s">
        <v>63</v>
      </c>
      <c r="J98" s="17" t="s">
        <v>37</v>
      </c>
      <c r="K98" s="17" t="s">
        <v>1206</v>
      </c>
      <c r="M98" s="17" t="s">
        <v>4</v>
      </c>
    </row>
    <row r="99">
      <c r="A99" s="17" t="s">
        <v>3928</v>
      </c>
      <c r="B99" s="17">
        <v>98.0</v>
      </c>
      <c r="C99" s="17" t="s">
        <v>4038</v>
      </c>
      <c r="D99" s="17" t="s">
        <v>234</v>
      </c>
      <c r="E99" s="17" t="s">
        <v>22</v>
      </c>
      <c r="F99" s="18" t="s">
        <v>4039</v>
      </c>
      <c r="G99" s="17" t="s">
        <v>500</v>
      </c>
      <c r="H99" s="17" t="s">
        <v>1034</v>
      </c>
      <c r="I99" s="17" t="s">
        <v>63</v>
      </c>
      <c r="J99" s="17" t="s">
        <v>37</v>
      </c>
      <c r="K99" s="17" t="s">
        <v>1206</v>
      </c>
      <c r="M99" s="17" t="s">
        <v>4</v>
      </c>
    </row>
    <row r="100">
      <c r="A100" s="17" t="s">
        <v>3928</v>
      </c>
      <c r="B100" s="17">
        <v>99.0</v>
      </c>
      <c r="C100" s="17" t="s">
        <v>4040</v>
      </c>
      <c r="D100" s="17" t="s">
        <v>236</v>
      </c>
      <c r="E100" s="17" t="s">
        <v>22</v>
      </c>
      <c r="F100" s="18" t="s">
        <v>4039</v>
      </c>
      <c r="G100" s="17" t="s">
        <v>500</v>
      </c>
      <c r="H100" s="17" t="s">
        <v>1034</v>
      </c>
      <c r="I100" s="17" t="s">
        <v>63</v>
      </c>
      <c r="J100" s="17" t="s">
        <v>37</v>
      </c>
      <c r="K100" s="17" t="s">
        <v>1206</v>
      </c>
      <c r="M100" s="17" t="s">
        <v>4</v>
      </c>
    </row>
    <row r="101">
      <c r="A101" s="17" t="s">
        <v>3928</v>
      </c>
      <c r="B101" s="17">
        <v>100.0</v>
      </c>
      <c r="C101" s="17" t="s">
        <v>4041</v>
      </c>
      <c r="D101" s="17" t="s">
        <v>238</v>
      </c>
      <c r="E101" s="17" t="s">
        <v>22</v>
      </c>
      <c r="F101" s="18" t="s">
        <v>4042</v>
      </c>
      <c r="G101" s="17" t="s">
        <v>500</v>
      </c>
      <c r="H101" s="17" t="s">
        <v>1034</v>
      </c>
      <c r="I101" s="17" t="s">
        <v>63</v>
      </c>
      <c r="J101" s="17" t="s">
        <v>37</v>
      </c>
      <c r="K101" s="17" t="s">
        <v>1206</v>
      </c>
      <c r="M101" s="17" t="s">
        <v>4</v>
      </c>
    </row>
    <row r="102">
      <c r="A102" s="17" t="s">
        <v>3928</v>
      </c>
      <c r="B102" s="17">
        <v>101.0</v>
      </c>
      <c r="C102" s="17" t="s">
        <v>4043</v>
      </c>
      <c r="D102" s="17" t="s">
        <v>240</v>
      </c>
      <c r="E102" s="17" t="s">
        <v>22</v>
      </c>
      <c r="F102" s="18" t="s">
        <v>4044</v>
      </c>
      <c r="G102" s="17" t="s">
        <v>500</v>
      </c>
      <c r="H102" s="17" t="s">
        <v>1034</v>
      </c>
      <c r="I102" s="17" t="s">
        <v>63</v>
      </c>
      <c r="J102" s="17" t="s">
        <v>37</v>
      </c>
      <c r="K102" s="17" t="s">
        <v>1206</v>
      </c>
      <c r="M102" s="17" t="s">
        <v>4</v>
      </c>
    </row>
    <row r="103">
      <c r="A103" s="17" t="s">
        <v>3928</v>
      </c>
      <c r="B103" s="17">
        <v>102.0</v>
      </c>
      <c r="C103" s="17" t="s">
        <v>4045</v>
      </c>
      <c r="D103" s="17" t="s">
        <v>242</v>
      </c>
      <c r="E103" s="17" t="s">
        <v>22</v>
      </c>
      <c r="F103" s="18" t="s">
        <v>4044</v>
      </c>
      <c r="G103" s="17" t="s">
        <v>500</v>
      </c>
      <c r="H103" s="17" t="s">
        <v>1034</v>
      </c>
      <c r="I103" s="17" t="s">
        <v>63</v>
      </c>
      <c r="J103" s="17" t="s">
        <v>37</v>
      </c>
      <c r="K103" s="17" t="s">
        <v>1206</v>
      </c>
      <c r="M103" s="17" t="s">
        <v>4</v>
      </c>
    </row>
    <row r="104">
      <c r="A104" s="17" t="s">
        <v>3928</v>
      </c>
      <c r="B104" s="17">
        <v>103.0</v>
      </c>
      <c r="C104" s="17" t="s">
        <v>4046</v>
      </c>
      <c r="D104" s="17" t="s">
        <v>244</v>
      </c>
      <c r="E104" s="17" t="s">
        <v>22</v>
      </c>
      <c r="F104" s="18" t="s">
        <v>4044</v>
      </c>
      <c r="G104" s="17" t="s">
        <v>500</v>
      </c>
      <c r="H104" s="17" t="s">
        <v>1034</v>
      </c>
      <c r="I104" s="17" t="s">
        <v>63</v>
      </c>
      <c r="J104" s="17" t="s">
        <v>37</v>
      </c>
      <c r="K104" s="17" t="s">
        <v>1206</v>
      </c>
      <c r="M104" s="17" t="s">
        <v>4</v>
      </c>
    </row>
    <row r="105">
      <c r="A105" s="17" t="s">
        <v>3928</v>
      </c>
      <c r="B105" s="17">
        <v>104.0</v>
      </c>
      <c r="C105" s="17" t="s">
        <v>4047</v>
      </c>
      <c r="D105" s="17" t="s">
        <v>246</v>
      </c>
      <c r="E105" s="17" t="s">
        <v>22</v>
      </c>
      <c r="F105" s="18" t="s">
        <v>4048</v>
      </c>
      <c r="G105" s="17" t="s">
        <v>500</v>
      </c>
      <c r="H105" s="17" t="s">
        <v>1034</v>
      </c>
      <c r="I105" s="17" t="s">
        <v>63</v>
      </c>
      <c r="J105" s="17" t="s">
        <v>37</v>
      </c>
      <c r="K105" s="17" t="s">
        <v>1206</v>
      </c>
      <c r="M105" s="17" t="s">
        <v>4</v>
      </c>
    </row>
    <row r="106">
      <c r="A106" s="17" t="s">
        <v>3928</v>
      </c>
      <c r="B106" s="17">
        <v>105.0</v>
      </c>
      <c r="C106" s="17" t="s">
        <v>4049</v>
      </c>
      <c r="D106" s="17" t="s">
        <v>248</v>
      </c>
      <c r="E106" s="17" t="s">
        <v>22</v>
      </c>
      <c r="F106" s="17" t="s">
        <v>4050</v>
      </c>
      <c r="G106" s="17" t="s">
        <v>500</v>
      </c>
      <c r="H106" s="17" t="s">
        <v>1034</v>
      </c>
      <c r="I106" s="17" t="s">
        <v>63</v>
      </c>
      <c r="J106" s="17" t="s">
        <v>37</v>
      </c>
      <c r="K106" s="17" t="s">
        <v>1206</v>
      </c>
      <c r="M106" s="17" t="s">
        <v>4</v>
      </c>
    </row>
    <row r="107">
      <c r="A107" s="17" t="s">
        <v>3928</v>
      </c>
      <c r="B107" s="17">
        <v>106.0</v>
      </c>
      <c r="C107" s="17" t="s">
        <v>4051</v>
      </c>
      <c r="D107" s="17" t="s">
        <v>250</v>
      </c>
      <c r="E107" s="17" t="s">
        <v>22</v>
      </c>
      <c r="F107" s="18" t="s">
        <v>4052</v>
      </c>
      <c r="G107" s="17" t="s">
        <v>500</v>
      </c>
      <c r="H107" s="17" t="s">
        <v>1034</v>
      </c>
      <c r="I107" s="17" t="s">
        <v>63</v>
      </c>
      <c r="J107" s="17" t="s">
        <v>37</v>
      </c>
      <c r="K107" s="17" t="s">
        <v>1206</v>
      </c>
      <c r="M107" s="17" t="s">
        <v>4</v>
      </c>
    </row>
    <row r="108">
      <c r="A108" s="17" t="s">
        <v>3928</v>
      </c>
      <c r="B108" s="17">
        <v>107.0</v>
      </c>
      <c r="C108" s="17" t="s">
        <v>4053</v>
      </c>
      <c r="D108" s="17" t="s">
        <v>252</v>
      </c>
      <c r="E108" s="17" t="s">
        <v>22</v>
      </c>
      <c r="F108" s="18" t="s">
        <v>4054</v>
      </c>
      <c r="G108" s="17" t="s">
        <v>500</v>
      </c>
      <c r="H108" s="17" t="s">
        <v>1034</v>
      </c>
      <c r="I108" s="17" t="s">
        <v>63</v>
      </c>
      <c r="J108" s="17" t="s">
        <v>37</v>
      </c>
      <c r="K108" s="17" t="s">
        <v>1206</v>
      </c>
      <c r="M108" s="17" t="s">
        <v>4</v>
      </c>
    </row>
    <row r="109">
      <c r="A109" s="17" t="s">
        <v>3928</v>
      </c>
      <c r="B109" s="17">
        <v>108.0</v>
      </c>
      <c r="C109" s="17" t="s">
        <v>4055</v>
      </c>
      <c r="D109" s="17" t="s">
        <v>254</v>
      </c>
      <c r="E109" s="17" t="s">
        <v>22</v>
      </c>
      <c r="F109" s="18" t="s">
        <v>4054</v>
      </c>
      <c r="G109" s="17" t="s">
        <v>500</v>
      </c>
      <c r="H109" s="17" t="s">
        <v>1034</v>
      </c>
      <c r="I109" s="17" t="s">
        <v>63</v>
      </c>
      <c r="J109" s="17" t="s">
        <v>37</v>
      </c>
      <c r="K109" s="17" t="s">
        <v>1206</v>
      </c>
      <c r="M109" s="17" t="s">
        <v>4</v>
      </c>
    </row>
    <row r="110">
      <c r="A110" s="17" t="s">
        <v>3928</v>
      </c>
      <c r="B110" s="17">
        <v>109.0</v>
      </c>
      <c r="C110" s="17" t="s">
        <v>4056</v>
      </c>
      <c r="D110" s="17" t="s">
        <v>256</v>
      </c>
      <c r="E110" s="17" t="s">
        <v>22</v>
      </c>
      <c r="F110" s="18" t="s">
        <v>4057</v>
      </c>
      <c r="G110" s="17" t="s">
        <v>500</v>
      </c>
      <c r="H110" s="17" t="s">
        <v>1034</v>
      </c>
      <c r="I110" s="17" t="s">
        <v>63</v>
      </c>
      <c r="J110" s="17" t="s">
        <v>37</v>
      </c>
      <c r="K110" s="17" t="s">
        <v>1206</v>
      </c>
      <c r="M110" s="17" t="s">
        <v>4</v>
      </c>
    </row>
    <row r="111">
      <c r="A111" s="17" t="s">
        <v>3928</v>
      </c>
      <c r="B111" s="17">
        <v>110.0</v>
      </c>
      <c r="C111" s="17" t="s">
        <v>4058</v>
      </c>
      <c r="D111" s="17" t="s">
        <v>258</v>
      </c>
      <c r="E111" s="17" t="s">
        <v>22</v>
      </c>
      <c r="F111" s="18" t="s">
        <v>4059</v>
      </c>
      <c r="G111" s="17" t="s">
        <v>500</v>
      </c>
      <c r="H111" s="17" t="s">
        <v>1034</v>
      </c>
      <c r="I111" s="17" t="s">
        <v>63</v>
      </c>
      <c r="J111" s="17" t="s">
        <v>37</v>
      </c>
      <c r="K111" s="17" t="s">
        <v>1206</v>
      </c>
      <c r="M111" s="17" t="s">
        <v>4</v>
      </c>
    </row>
    <row r="112">
      <c r="A112" s="17" t="s">
        <v>3928</v>
      </c>
      <c r="B112" s="17">
        <v>111.0</v>
      </c>
      <c r="C112" s="17" t="s">
        <v>4060</v>
      </c>
      <c r="D112" s="17" t="s">
        <v>260</v>
      </c>
      <c r="E112" s="17" t="s">
        <v>22</v>
      </c>
      <c r="F112" s="18" t="s">
        <v>4059</v>
      </c>
      <c r="G112" s="17" t="s">
        <v>500</v>
      </c>
      <c r="H112" s="17" t="s">
        <v>1034</v>
      </c>
      <c r="I112" s="17" t="s">
        <v>63</v>
      </c>
      <c r="J112" s="17" t="s">
        <v>37</v>
      </c>
      <c r="K112" s="17" t="s">
        <v>1206</v>
      </c>
      <c r="M112" s="17" t="s">
        <v>4</v>
      </c>
    </row>
    <row r="113">
      <c r="A113" s="17" t="s">
        <v>3928</v>
      </c>
      <c r="B113" s="17">
        <v>112.0</v>
      </c>
      <c r="C113" s="17" t="s">
        <v>4061</v>
      </c>
      <c r="D113" s="17" t="s">
        <v>262</v>
      </c>
      <c r="E113" s="17" t="s">
        <v>22</v>
      </c>
      <c r="F113" s="18" t="s">
        <v>4059</v>
      </c>
      <c r="G113" s="17" t="s">
        <v>500</v>
      </c>
      <c r="H113" s="17" t="s">
        <v>1034</v>
      </c>
      <c r="I113" s="17" t="s">
        <v>63</v>
      </c>
      <c r="J113" s="17" t="s">
        <v>37</v>
      </c>
      <c r="K113" s="17" t="s">
        <v>1206</v>
      </c>
      <c r="M113" s="17" t="s">
        <v>4</v>
      </c>
    </row>
    <row r="114">
      <c r="A114" s="17" t="s">
        <v>3928</v>
      </c>
      <c r="B114" s="17">
        <v>113.0</v>
      </c>
      <c r="C114" s="17" t="s">
        <v>4062</v>
      </c>
      <c r="D114" s="17" t="s">
        <v>264</v>
      </c>
      <c r="E114" s="17" t="s">
        <v>22</v>
      </c>
      <c r="F114" s="18" t="s">
        <v>4059</v>
      </c>
      <c r="G114" s="17" t="s">
        <v>500</v>
      </c>
      <c r="H114" s="17" t="s">
        <v>1034</v>
      </c>
      <c r="I114" s="17" t="s">
        <v>63</v>
      </c>
      <c r="J114" s="17" t="s">
        <v>37</v>
      </c>
      <c r="K114" s="17" t="s">
        <v>1206</v>
      </c>
      <c r="M114" s="17" t="s">
        <v>4</v>
      </c>
    </row>
    <row r="115">
      <c r="A115" s="17" t="s">
        <v>3928</v>
      </c>
      <c r="B115" s="17">
        <v>114.0</v>
      </c>
      <c r="C115" s="17" t="s">
        <v>4063</v>
      </c>
      <c r="D115" s="17" t="s">
        <v>266</v>
      </c>
      <c r="E115" s="17" t="s">
        <v>22</v>
      </c>
      <c r="F115" s="18" t="s">
        <v>4059</v>
      </c>
      <c r="G115" s="17" t="s">
        <v>500</v>
      </c>
      <c r="H115" s="17" t="s">
        <v>1034</v>
      </c>
      <c r="I115" s="17" t="s">
        <v>63</v>
      </c>
      <c r="J115" s="17" t="s">
        <v>37</v>
      </c>
      <c r="K115" s="17" t="s">
        <v>1206</v>
      </c>
      <c r="M115" s="17" t="s">
        <v>4</v>
      </c>
    </row>
    <row r="116">
      <c r="A116" s="17" t="s">
        <v>3928</v>
      </c>
      <c r="B116" s="17">
        <v>115.0</v>
      </c>
      <c r="C116" s="17" t="s">
        <v>4064</v>
      </c>
      <c r="D116" s="17" t="s">
        <v>268</v>
      </c>
      <c r="E116" s="17" t="s">
        <v>22</v>
      </c>
      <c r="F116" s="18" t="s">
        <v>4059</v>
      </c>
      <c r="G116" s="17" t="s">
        <v>500</v>
      </c>
      <c r="H116" s="17" t="s">
        <v>1034</v>
      </c>
      <c r="I116" s="17" t="s">
        <v>63</v>
      </c>
      <c r="J116" s="17" t="s">
        <v>37</v>
      </c>
      <c r="K116" s="17" t="s">
        <v>1206</v>
      </c>
      <c r="M116" s="17" t="s">
        <v>4</v>
      </c>
    </row>
    <row r="117">
      <c r="A117" s="17" t="s">
        <v>3928</v>
      </c>
      <c r="B117" s="17">
        <v>116.0</v>
      </c>
      <c r="C117" s="17" t="s">
        <v>4065</v>
      </c>
      <c r="D117" s="17" t="s">
        <v>270</v>
      </c>
      <c r="E117" s="17" t="s">
        <v>22</v>
      </c>
      <c r="F117" s="18" t="s">
        <v>4059</v>
      </c>
      <c r="G117" s="17" t="s">
        <v>500</v>
      </c>
      <c r="H117" s="17" t="s">
        <v>1034</v>
      </c>
      <c r="I117" s="17" t="s">
        <v>63</v>
      </c>
      <c r="J117" s="17" t="s">
        <v>37</v>
      </c>
      <c r="K117" s="17" t="s">
        <v>1206</v>
      </c>
      <c r="M117" s="17" t="s">
        <v>4</v>
      </c>
    </row>
    <row r="118">
      <c r="A118" s="17" t="s">
        <v>3928</v>
      </c>
      <c r="B118" s="17">
        <v>117.0</v>
      </c>
      <c r="C118" s="17" t="s">
        <v>4066</v>
      </c>
      <c r="D118" s="17" t="s">
        <v>272</v>
      </c>
      <c r="E118" s="17" t="s">
        <v>22</v>
      </c>
      <c r="F118" s="18" t="s">
        <v>4059</v>
      </c>
      <c r="G118" s="17" t="s">
        <v>500</v>
      </c>
      <c r="H118" s="17" t="s">
        <v>1034</v>
      </c>
      <c r="I118" s="17" t="s">
        <v>63</v>
      </c>
      <c r="J118" s="17" t="s">
        <v>37</v>
      </c>
      <c r="K118" s="17" t="s">
        <v>1206</v>
      </c>
      <c r="M118" s="17" t="s">
        <v>4</v>
      </c>
    </row>
    <row r="119">
      <c r="A119" s="17" t="s">
        <v>3928</v>
      </c>
      <c r="B119" s="17">
        <v>118.0</v>
      </c>
      <c r="C119" s="17" t="s">
        <v>4067</v>
      </c>
      <c r="D119" s="17" t="s">
        <v>274</v>
      </c>
      <c r="E119" s="17" t="s">
        <v>22</v>
      </c>
      <c r="F119" s="18" t="s">
        <v>4059</v>
      </c>
      <c r="G119" s="17" t="s">
        <v>500</v>
      </c>
      <c r="H119" s="17" t="s">
        <v>1034</v>
      </c>
      <c r="I119" s="17" t="s">
        <v>63</v>
      </c>
      <c r="J119" s="17" t="s">
        <v>37</v>
      </c>
      <c r="K119" s="17" t="s">
        <v>1206</v>
      </c>
      <c r="M119" s="17" t="s">
        <v>4</v>
      </c>
    </row>
    <row r="120">
      <c r="A120" s="17" t="s">
        <v>3928</v>
      </c>
      <c r="B120" s="17">
        <v>119.0</v>
      </c>
      <c r="C120" s="17" t="s">
        <v>4068</v>
      </c>
      <c r="D120" s="17" t="s">
        <v>276</v>
      </c>
      <c r="E120" s="17" t="s">
        <v>22</v>
      </c>
      <c r="F120" s="18" t="s">
        <v>4059</v>
      </c>
      <c r="G120" s="17" t="s">
        <v>500</v>
      </c>
      <c r="H120" s="17" t="s">
        <v>1034</v>
      </c>
      <c r="I120" s="17" t="s">
        <v>63</v>
      </c>
      <c r="J120" s="17" t="s">
        <v>37</v>
      </c>
      <c r="K120" s="17" t="s">
        <v>1206</v>
      </c>
      <c r="M120" s="17" t="s">
        <v>4</v>
      </c>
    </row>
    <row r="121">
      <c r="A121" s="17" t="s">
        <v>3928</v>
      </c>
      <c r="B121" s="17">
        <v>120.0</v>
      </c>
      <c r="C121" s="17" t="s">
        <v>4069</v>
      </c>
      <c r="D121" s="17" t="s">
        <v>278</v>
      </c>
      <c r="E121" s="17" t="s">
        <v>22</v>
      </c>
      <c r="F121" s="18" t="s">
        <v>4059</v>
      </c>
      <c r="G121" s="17" t="s">
        <v>500</v>
      </c>
      <c r="H121" s="17" t="s">
        <v>1034</v>
      </c>
      <c r="I121" s="17" t="s">
        <v>63</v>
      </c>
      <c r="J121" s="17" t="s">
        <v>37</v>
      </c>
      <c r="K121" s="17" t="s">
        <v>1206</v>
      </c>
      <c r="M121" s="17" t="s">
        <v>4</v>
      </c>
    </row>
    <row r="122">
      <c r="A122" s="17" t="s">
        <v>3928</v>
      </c>
      <c r="B122" s="17">
        <v>121.0</v>
      </c>
      <c r="C122" s="17" t="s">
        <v>4070</v>
      </c>
      <c r="D122" s="17" t="s">
        <v>280</v>
      </c>
      <c r="E122" s="17" t="s">
        <v>22</v>
      </c>
      <c r="F122" s="18" t="s">
        <v>4059</v>
      </c>
      <c r="G122" s="17" t="s">
        <v>500</v>
      </c>
      <c r="H122" s="17" t="s">
        <v>1034</v>
      </c>
      <c r="I122" s="17" t="s">
        <v>63</v>
      </c>
      <c r="J122" s="17" t="s">
        <v>37</v>
      </c>
      <c r="K122" s="17" t="s">
        <v>1206</v>
      </c>
      <c r="M122" s="17" t="s">
        <v>4</v>
      </c>
    </row>
    <row r="123">
      <c r="A123" s="17" t="s">
        <v>3928</v>
      </c>
      <c r="B123" s="17">
        <v>122.0</v>
      </c>
      <c r="C123" s="17" t="s">
        <v>4071</v>
      </c>
      <c r="D123" s="17" t="s">
        <v>282</v>
      </c>
      <c r="E123" s="17" t="s">
        <v>22</v>
      </c>
      <c r="F123" s="18" t="s">
        <v>4059</v>
      </c>
      <c r="G123" s="17" t="s">
        <v>500</v>
      </c>
      <c r="H123" s="17" t="s">
        <v>1034</v>
      </c>
      <c r="I123" s="17" t="s">
        <v>63</v>
      </c>
      <c r="J123" s="17" t="s">
        <v>37</v>
      </c>
      <c r="K123" s="17" t="s">
        <v>1206</v>
      </c>
      <c r="M123" s="17" t="s">
        <v>4</v>
      </c>
    </row>
    <row r="124">
      <c r="A124" s="17" t="s">
        <v>3928</v>
      </c>
      <c r="B124" s="17">
        <v>123.0</v>
      </c>
      <c r="C124" s="17" t="s">
        <v>4072</v>
      </c>
      <c r="D124" s="17" t="s">
        <v>284</v>
      </c>
      <c r="E124" s="17" t="s">
        <v>22</v>
      </c>
      <c r="F124" s="18" t="s">
        <v>4059</v>
      </c>
      <c r="G124" s="17" t="s">
        <v>500</v>
      </c>
      <c r="H124" s="17" t="s">
        <v>1034</v>
      </c>
      <c r="I124" s="17" t="s">
        <v>63</v>
      </c>
      <c r="J124" s="17" t="s">
        <v>37</v>
      </c>
      <c r="K124" s="17" t="s">
        <v>1206</v>
      </c>
      <c r="M124" s="17" t="s">
        <v>4</v>
      </c>
    </row>
    <row r="125">
      <c r="A125" s="17" t="s">
        <v>3928</v>
      </c>
      <c r="B125" s="17">
        <v>124.0</v>
      </c>
      <c r="C125" s="17" t="s">
        <v>4073</v>
      </c>
      <c r="D125" s="17" t="s">
        <v>288</v>
      </c>
      <c r="E125" s="17" t="s">
        <v>22</v>
      </c>
      <c r="F125" s="17" t="s">
        <v>4074</v>
      </c>
      <c r="G125" s="17" t="s">
        <v>500</v>
      </c>
      <c r="H125" s="17" t="s">
        <v>1034</v>
      </c>
      <c r="I125" s="17" t="s">
        <v>354</v>
      </c>
      <c r="J125" s="17" t="s">
        <v>37</v>
      </c>
      <c r="K125" s="17" t="s">
        <v>1206</v>
      </c>
      <c r="M125" s="17" t="s">
        <v>4</v>
      </c>
    </row>
    <row r="126">
      <c r="A126" s="17" t="s">
        <v>3928</v>
      </c>
      <c r="B126" s="17">
        <v>125.0</v>
      </c>
      <c r="C126" s="17" t="s">
        <v>4075</v>
      </c>
      <c r="D126" s="17" t="s">
        <v>290</v>
      </c>
      <c r="E126" s="17" t="s">
        <v>22</v>
      </c>
      <c r="F126" s="17" t="s">
        <v>4074</v>
      </c>
      <c r="G126" s="17" t="s">
        <v>500</v>
      </c>
      <c r="H126" s="17" t="s">
        <v>1034</v>
      </c>
      <c r="I126" s="17" t="s">
        <v>354</v>
      </c>
      <c r="J126" s="17" t="s">
        <v>37</v>
      </c>
      <c r="K126" s="17" t="s">
        <v>1206</v>
      </c>
      <c r="M126" s="17" t="s">
        <v>4</v>
      </c>
    </row>
    <row r="127">
      <c r="A127" s="17" t="s">
        <v>3928</v>
      </c>
      <c r="B127" s="17">
        <v>126.0</v>
      </c>
      <c r="C127" s="17" t="s">
        <v>4076</v>
      </c>
      <c r="D127" s="17" t="s">
        <v>292</v>
      </c>
      <c r="E127" s="17" t="s">
        <v>22</v>
      </c>
      <c r="F127" s="17" t="s">
        <v>4074</v>
      </c>
      <c r="G127" s="17" t="s">
        <v>500</v>
      </c>
      <c r="H127" s="17" t="s">
        <v>1034</v>
      </c>
      <c r="I127" s="17" t="s">
        <v>354</v>
      </c>
      <c r="J127" s="17" t="s">
        <v>37</v>
      </c>
      <c r="K127" s="17" t="s">
        <v>1206</v>
      </c>
      <c r="M127" s="17" t="s">
        <v>4</v>
      </c>
    </row>
    <row r="128">
      <c r="A128" s="17" t="s">
        <v>3928</v>
      </c>
      <c r="B128" s="17">
        <v>127.0</v>
      </c>
      <c r="C128" s="17" t="s">
        <v>4077</v>
      </c>
      <c r="D128" s="17" t="s">
        <v>294</v>
      </c>
      <c r="E128" s="17" t="s">
        <v>22</v>
      </c>
      <c r="F128" s="17" t="s">
        <v>4074</v>
      </c>
      <c r="G128" s="17" t="s">
        <v>500</v>
      </c>
      <c r="H128" s="17" t="s">
        <v>1034</v>
      </c>
      <c r="I128" s="17" t="s">
        <v>354</v>
      </c>
      <c r="J128" s="17" t="s">
        <v>37</v>
      </c>
      <c r="K128" s="17" t="s">
        <v>1206</v>
      </c>
      <c r="M128" s="17" t="s">
        <v>4</v>
      </c>
    </row>
    <row r="129">
      <c r="A129" s="17" t="s">
        <v>3928</v>
      </c>
      <c r="B129" s="17">
        <v>128.0</v>
      </c>
      <c r="C129" s="17" t="s">
        <v>4078</v>
      </c>
      <c r="D129" s="17" t="s">
        <v>296</v>
      </c>
      <c r="E129" s="17" t="s">
        <v>22</v>
      </c>
      <c r="F129" s="17" t="s">
        <v>4074</v>
      </c>
      <c r="G129" s="17" t="s">
        <v>500</v>
      </c>
      <c r="H129" s="17" t="s">
        <v>1034</v>
      </c>
      <c r="I129" s="17" t="s">
        <v>354</v>
      </c>
      <c r="J129" s="17" t="s">
        <v>37</v>
      </c>
      <c r="K129" s="17" t="s">
        <v>1206</v>
      </c>
      <c r="M129" s="17" t="s">
        <v>4</v>
      </c>
    </row>
    <row r="130">
      <c r="A130" s="17" t="s">
        <v>3928</v>
      </c>
      <c r="B130" s="17">
        <v>129.0</v>
      </c>
      <c r="C130" s="17" t="s">
        <v>4079</v>
      </c>
      <c r="D130" s="17" t="s">
        <v>298</v>
      </c>
      <c r="E130" s="17" t="s">
        <v>22</v>
      </c>
      <c r="F130" s="17" t="s">
        <v>4074</v>
      </c>
      <c r="G130" s="17" t="s">
        <v>500</v>
      </c>
      <c r="H130" s="17" t="s">
        <v>1034</v>
      </c>
      <c r="I130" s="17" t="s">
        <v>354</v>
      </c>
      <c r="J130" s="17" t="s">
        <v>37</v>
      </c>
      <c r="K130" s="17" t="s">
        <v>1206</v>
      </c>
      <c r="M130" s="17" t="s">
        <v>4</v>
      </c>
    </row>
    <row r="131">
      <c r="A131" s="17" t="s">
        <v>3928</v>
      </c>
      <c r="B131" s="17">
        <v>130.0</v>
      </c>
      <c r="C131" s="17" t="s">
        <v>4080</v>
      </c>
      <c r="D131" s="17" t="s">
        <v>300</v>
      </c>
      <c r="E131" s="17" t="s">
        <v>22</v>
      </c>
      <c r="F131" s="17" t="s">
        <v>4074</v>
      </c>
      <c r="G131" s="17" t="s">
        <v>500</v>
      </c>
      <c r="H131" s="17" t="s">
        <v>1034</v>
      </c>
      <c r="I131" s="17" t="s">
        <v>354</v>
      </c>
      <c r="J131" s="17" t="s">
        <v>37</v>
      </c>
      <c r="K131" s="17" t="s">
        <v>1206</v>
      </c>
      <c r="M131" s="17" t="s">
        <v>4</v>
      </c>
    </row>
    <row r="132">
      <c r="A132" s="17" t="s">
        <v>3928</v>
      </c>
      <c r="B132" s="17">
        <v>131.0</v>
      </c>
      <c r="C132" s="17" t="s">
        <v>4081</v>
      </c>
      <c r="D132" s="17" t="s">
        <v>302</v>
      </c>
      <c r="E132" s="17" t="s">
        <v>22</v>
      </c>
      <c r="F132" s="17" t="s">
        <v>4074</v>
      </c>
      <c r="G132" s="17" t="s">
        <v>500</v>
      </c>
      <c r="H132" s="17" t="s">
        <v>1034</v>
      </c>
      <c r="I132" s="17" t="s">
        <v>354</v>
      </c>
      <c r="J132" s="17" t="s">
        <v>37</v>
      </c>
      <c r="K132" s="17" t="s">
        <v>1206</v>
      </c>
      <c r="M132" s="17" t="s">
        <v>4</v>
      </c>
    </row>
    <row r="133">
      <c r="A133" s="17" t="s">
        <v>3928</v>
      </c>
      <c r="B133" s="17">
        <v>132.0</v>
      </c>
      <c r="C133" s="17" t="s">
        <v>4082</v>
      </c>
      <c r="D133" s="17" t="s">
        <v>304</v>
      </c>
      <c r="E133" s="17" t="s">
        <v>22</v>
      </c>
      <c r="F133" s="17" t="s">
        <v>4074</v>
      </c>
      <c r="G133" s="17" t="s">
        <v>500</v>
      </c>
      <c r="H133" s="17" t="s">
        <v>1034</v>
      </c>
      <c r="I133" s="17" t="s">
        <v>354</v>
      </c>
      <c r="J133" s="17" t="s">
        <v>37</v>
      </c>
      <c r="K133" s="17" t="s">
        <v>1206</v>
      </c>
      <c r="M133" s="17" t="s">
        <v>4</v>
      </c>
    </row>
    <row r="134">
      <c r="A134" s="17" t="s">
        <v>3928</v>
      </c>
      <c r="B134" s="17">
        <v>133.0</v>
      </c>
      <c r="C134" s="17" t="s">
        <v>4083</v>
      </c>
      <c r="D134" s="17" t="s">
        <v>306</v>
      </c>
      <c r="E134" s="17" t="s">
        <v>22</v>
      </c>
      <c r="F134" s="17" t="s">
        <v>4074</v>
      </c>
      <c r="G134" s="17" t="s">
        <v>500</v>
      </c>
      <c r="H134" s="17" t="s">
        <v>1034</v>
      </c>
      <c r="I134" s="17" t="s">
        <v>354</v>
      </c>
      <c r="J134" s="17" t="s">
        <v>37</v>
      </c>
      <c r="K134" s="17" t="s">
        <v>1206</v>
      </c>
      <c r="M134" s="17" t="s">
        <v>4</v>
      </c>
    </row>
    <row r="135">
      <c r="A135" s="17" t="s">
        <v>3928</v>
      </c>
      <c r="B135" s="17">
        <v>134.0</v>
      </c>
      <c r="C135" s="17" t="s">
        <v>4084</v>
      </c>
      <c r="D135" s="17" t="s">
        <v>308</v>
      </c>
      <c r="E135" s="17" t="s">
        <v>22</v>
      </c>
      <c r="F135" s="17" t="s">
        <v>4074</v>
      </c>
      <c r="G135" s="17" t="s">
        <v>500</v>
      </c>
      <c r="H135" s="17" t="s">
        <v>1034</v>
      </c>
      <c r="I135" s="17" t="s">
        <v>354</v>
      </c>
      <c r="J135" s="17" t="s">
        <v>37</v>
      </c>
      <c r="K135" s="17" t="s">
        <v>1206</v>
      </c>
      <c r="M135" s="17" t="s">
        <v>4</v>
      </c>
    </row>
    <row r="136">
      <c r="A136" s="17" t="s">
        <v>3928</v>
      </c>
      <c r="B136" s="17">
        <v>135.0</v>
      </c>
      <c r="C136" s="17" t="s">
        <v>4085</v>
      </c>
      <c r="D136" s="17" t="s">
        <v>310</v>
      </c>
      <c r="E136" s="17" t="s">
        <v>22</v>
      </c>
      <c r="F136" s="17" t="s">
        <v>4074</v>
      </c>
      <c r="G136" s="17" t="s">
        <v>500</v>
      </c>
      <c r="H136" s="17" t="s">
        <v>1034</v>
      </c>
      <c r="I136" s="17" t="s">
        <v>354</v>
      </c>
      <c r="J136" s="17" t="s">
        <v>37</v>
      </c>
      <c r="K136" s="17" t="s">
        <v>1206</v>
      </c>
      <c r="M136" s="17" t="s">
        <v>4</v>
      </c>
    </row>
    <row r="137">
      <c r="A137" s="17" t="s">
        <v>3928</v>
      </c>
      <c r="B137" s="17">
        <v>136.0</v>
      </c>
      <c r="C137" s="17" t="s">
        <v>4086</v>
      </c>
      <c r="D137" s="17" t="s">
        <v>312</v>
      </c>
      <c r="E137" s="17" t="s">
        <v>22</v>
      </c>
      <c r="F137" s="17" t="s">
        <v>4074</v>
      </c>
      <c r="G137" s="17" t="s">
        <v>500</v>
      </c>
      <c r="H137" s="17" t="s">
        <v>1034</v>
      </c>
      <c r="I137" s="17" t="s">
        <v>354</v>
      </c>
      <c r="J137" s="17" t="s">
        <v>37</v>
      </c>
      <c r="K137" s="17" t="s">
        <v>1206</v>
      </c>
      <c r="M137" s="17" t="s">
        <v>4</v>
      </c>
    </row>
    <row r="138">
      <c r="A138" s="17" t="s">
        <v>3928</v>
      </c>
      <c r="B138" s="17">
        <v>137.0</v>
      </c>
      <c r="C138" s="17" t="s">
        <v>4087</v>
      </c>
      <c r="D138" s="17" t="s">
        <v>314</v>
      </c>
      <c r="E138" s="17" t="s">
        <v>22</v>
      </c>
      <c r="F138" s="17" t="s">
        <v>4074</v>
      </c>
      <c r="G138" s="17" t="s">
        <v>500</v>
      </c>
      <c r="H138" s="17" t="s">
        <v>1034</v>
      </c>
      <c r="I138" s="17" t="s">
        <v>354</v>
      </c>
      <c r="J138" s="17" t="s">
        <v>37</v>
      </c>
      <c r="K138" s="17" t="s">
        <v>1206</v>
      </c>
      <c r="M138" s="17" t="s">
        <v>4</v>
      </c>
    </row>
    <row r="139">
      <c r="A139" s="17" t="s">
        <v>3928</v>
      </c>
      <c r="B139" s="17">
        <v>138.0</v>
      </c>
      <c r="C139" s="17" t="s">
        <v>4088</v>
      </c>
      <c r="D139" s="17" t="s">
        <v>316</v>
      </c>
      <c r="E139" s="17" t="s">
        <v>22</v>
      </c>
      <c r="F139" s="17" t="s">
        <v>4074</v>
      </c>
      <c r="G139" s="17" t="s">
        <v>500</v>
      </c>
      <c r="H139" s="17" t="s">
        <v>1034</v>
      </c>
      <c r="I139" s="17" t="s">
        <v>354</v>
      </c>
      <c r="J139" s="17" t="s">
        <v>37</v>
      </c>
      <c r="K139" s="17" t="s">
        <v>1206</v>
      </c>
      <c r="M139" s="17" t="s">
        <v>4</v>
      </c>
    </row>
    <row r="140">
      <c r="A140" s="17" t="s">
        <v>3928</v>
      </c>
      <c r="B140" s="17">
        <v>139.0</v>
      </c>
      <c r="C140" s="17" t="s">
        <v>4089</v>
      </c>
      <c r="D140" s="17" t="s">
        <v>318</v>
      </c>
      <c r="E140" s="17" t="s">
        <v>22</v>
      </c>
      <c r="F140" s="17" t="s">
        <v>4074</v>
      </c>
      <c r="G140" s="17" t="s">
        <v>500</v>
      </c>
      <c r="H140" s="17" t="s">
        <v>1034</v>
      </c>
      <c r="I140" s="17" t="s">
        <v>354</v>
      </c>
      <c r="J140" s="17" t="s">
        <v>37</v>
      </c>
      <c r="K140" s="17" t="s">
        <v>1206</v>
      </c>
      <c r="M140" s="17" t="s">
        <v>4</v>
      </c>
    </row>
    <row r="141">
      <c r="A141" s="17" t="s">
        <v>3928</v>
      </c>
      <c r="B141" s="17">
        <v>140.0</v>
      </c>
      <c r="C141" s="17" t="s">
        <v>4090</v>
      </c>
      <c r="D141" s="17" t="s">
        <v>320</v>
      </c>
      <c r="E141" s="17" t="s">
        <v>22</v>
      </c>
      <c r="F141" s="17" t="s">
        <v>4074</v>
      </c>
      <c r="G141" s="17" t="s">
        <v>500</v>
      </c>
      <c r="H141" s="17" t="s">
        <v>1034</v>
      </c>
      <c r="I141" s="17" t="s">
        <v>354</v>
      </c>
      <c r="J141" s="17" t="s">
        <v>37</v>
      </c>
      <c r="K141" s="17" t="s">
        <v>1206</v>
      </c>
      <c r="M141" s="17" t="s">
        <v>4</v>
      </c>
    </row>
    <row r="142">
      <c r="A142" s="17" t="s">
        <v>3928</v>
      </c>
      <c r="B142" s="17">
        <v>141.0</v>
      </c>
      <c r="C142" s="17" t="s">
        <v>4091</v>
      </c>
      <c r="D142" s="17" t="s">
        <v>322</v>
      </c>
      <c r="E142" s="17" t="s">
        <v>22</v>
      </c>
      <c r="F142" s="17" t="s">
        <v>4074</v>
      </c>
      <c r="G142" s="17" t="s">
        <v>500</v>
      </c>
      <c r="H142" s="17" t="s">
        <v>1034</v>
      </c>
      <c r="I142" s="17" t="s">
        <v>354</v>
      </c>
      <c r="J142" s="17" t="s">
        <v>37</v>
      </c>
      <c r="K142" s="17" t="s">
        <v>1206</v>
      </c>
      <c r="M142" s="17" t="s">
        <v>4</v>
      </c>
    </row>
    <row r="143">
      <c r="A143" s="17" t="s">
        <v>3928</v>
      </c>
      <c r="B143" s="17">
        <v>142.0</v>
      </c>
      <c r="C143" s="17" t="s">
        <v>4092</v>
      </c>
      <c r="D143" s="17" t="s">
        <v>324</v>
      </c>
      <c r="E143" s="17" t="s">
        <v>22</v>
      </c>
      <c r="F143" s="17" t="s">
        <v>4074</v>
      </c>
      <c r="G143" s="17" t="s">
        <v>500</v>
      </c>
      <c r="H143" s="17" t="s">
        <v>1034</v>
      </c>
      <c r="I143" s="17" t="s">
        <v>354</v>
      </c>
      <c r="J143" s="17" t="s">
        <v>37</v>
      </c>
      <c r="K143" s="17" t="s">
        <v>1206</v>
      </c>
      <c r="M143" s="17" t="s">
        <v>4</v>
      </c>
    </row>
    <row r="144">
      <c r="A144" s="17" t="s">
        <v>3928</v>
      </c>
      <c r="B144" s="17">
        <v>143.0</v>
      </c>
      <c r="C144" s="17" t="s">
        <v>4093</v>
      </c>
      <c r="D144" s="17" t="s">
        <v>326</v>
      </c>
      <c r="E144" s="17" t="s">
        <v>22</v>
      </c>
      <c r="F144" s="17" t="s">
        <v>4074</v>
      </c>
      <c r="G144" s="17" t="s">
        <v>500</v>
      </c>
      <c r="H144" s="17" t="s">
        <v>1034</v>
      </c>
      <c r="I144" s="17" t="s">
        <v>354</v>
      </c>
      <c r="J144" s="17" t="s">
        <v>37</v>
      </c>
      <c r="K144" s="17" t="s">
        <v>1206</v>
      </c>
      <c r="M144" s="17" t="s">
        <v>4</v>
      </c>
    </row>
    <row r="145">
      <c r="A145" s="17" t="s">
        <v>3928</v>
      </c>
      <c r="B145" s="17">
        <v>144.0</v>
      </c>
      <c r="C145" s="17" t="s">
        <v>4094</v>
      </c>
      <c r="D145" s="17" t="s">
        <v>328</v>
      </c>
      <c r="E145" s="17" t="s">
        <v>22</v>
      </c>
      <c r="F145" s="17" t="s">
        <v>4074</v>
      </c>
      <c r="G145" s="17" t="s">
        <v>500</v>
      </c>
      <c r="H145" s="17" t="s">
        <v>1034</v>
      </c>
      <c r="I145" s="17" t="s">
        <v>354</v>
      </c>
      <c r="J145" s="17" t="s">
        <v>37</v>
      </c>
      <c r="K145" s="17" t="s">
        <v>1206</v>
      </c>
      <c r="M145" s="17" t="s">
        <v>4</v>
      </c>
    </row>
    <row r="146">
      <c r="A146" s="17" t="s">
        <v>3928</v>
      </c>
      <c r="B146" s="17">
        <v>145.0</v>
      </c>
      <c r="C146" s="17" t="s">
        <v>4095</v>
      </c>
      <c r="D146" s="17" t="s">
        <v>330</v>
      </c>
      <c r="E146" s="17" t="s">
        <v>22</v>
      </c>
      <c r="F146" s="17" t="s">
        <v>4074</v>
      </c>
      <c r="G146" s="17" t="s">
        <v>500</v>
      </c>
      <c r="H146" s="17" t="s">
        <v>1034</v>
      </c>
      <c r="I146" s="17" t="s">
        <v>354</v>
      </c>
      <c r="J146" s="17" t="s">
        <v>37</v>
      </c>
      <c r="K146" s="17" t="s">
        <v>1206</v>
      </c>
      <c r="M146" s="17" t="s">
        <v>4</v>
      </c>
    </row>
    <row r="147">
      <c r="A147" s="17" t="s">
        <v>3928</v>
      </c>
      <c r="B147" s="17">
        <v>146.0</v>
      </c>
      <c r="C147" s="17" t="s">
        <v>4096</v>
      </c>
      <c r="D147" s="17" t="s">
        <v>332</v>
      </c>
      <c r="E147" s="17" t="s">
        <v>22</v>
      </c>
      <c r="F147" s="17" t="s">
        <v>4074</v>
      </c>
      <c r="G147" s="17" t="s">
        <v>500</v>
      </c>
      <c r="H147" s="17" t="s">
        <v>1034</v>
      </c>
      <c r="I147" s="17" t="s">
        <v>354</v>
      </c>
      <c r="J147" s="17" t="s">
        <v>37</v>
      </c>
      <c r="K147" s="17" t="s">
        <v>1206</v>
      </c>
      <c r="M147" s="17" t="s">
        <v>4</v>
      </c>
    </row>
    <row r="148">
      <c r="A148" s="17" t="s">
        <v>3928</v>
      </c>
      <c r="B148" s="17">
        <v>147.0</v>
      </c>
      <c r="C148" s="17" t="s">
        <v>4097</v>
      </c>
      <c r="D148" s="17" t="s">
        <v>334</v>
      </c>
      <c r="E148" s="17" t="s">
        <v>22</v>
      </c>
      <c r="F148" s="17" t="s">
        <v>4074</v>
      </c>
      <c r="G148" s="17" t="s">
        <v>500</v>
      </c>
      <c r="H148" s="17" t="s">
        <v>1034</v>
      </c>
      <c r="I148" s="17" t="s">
        <v>354</v>
      </c>
      <c r="J148" s="17" t="s">
        <v>37</v>
      </c>
      <c r="K148" s="17" t="s">
        <v>1206</v>
      </c>
      <c r="M148" s="17" t="s">
        <v>4</v>
      </c>
    </row>
    <row r="149">
      <c r="A149" s="17" t="s">
        <v>3928</v>
      </c>
      <c r="B149" s="17">
        <v>148.0</v>
      </c>
      <c r="C149" s="17" t="s">
        <v>4098</v>
      </c>
      <c r="D149" s="17" t="s">
        <v>336</v>
      </c>
      <c r="E149" s="17" t="s">
        <v>22</v>
      </c>
      <c r="F149" s="17" t="s">
        <v>4074</v>
      </c>
      <c r="G149" s="17" t="s">
        <v>500</v>
      </c>
      <c r="H149" s="17" t="s">
        <v>1034</v>
      </c>
      <c r="I149" s="17" t="s">
        <v>354</v>
      </c>
      <c r="J149" s="17" t="s">
        <v>37</v>
      </c>
      <c r="K149" s="17" t="s">
        <v>1206</v>
      </c>
      <c r="M149" s="17" t="s">
        <v>4</v>
      </c>
    </row>
    <row r="150">
      <c r="A150" s="17" t="s">
        <v>3928</v>
      </c>
      <c r="B150" s="17">
        <v>149.0</v>
      </c>
      <c r="C150" s="17" t="s">
        <v>4099</v>
      </c>
      <c r="D150" s="17" t="s">
        <v>338</v>
      </c>
      <c r="E150" s="17" t="s">
        <v>22</v>
      </c>
      <c r="F150" s="17" t="s">
        <v>4074</v>
      </c>
      <c r="G150" s="17" t="s">
        <v>500</v>
      </c>
      <c r="H150" s="17" t="s">
        <v>1034</v>
      </c>
      <c r="I150" s="17" t="s">
        <v>354</v>
      </c>
      <c r="J150" s="17" t="s">
        <v>37</v>
      </c>
      <c r="K150" s="17" t="s">
        <v>1206</v>
      </c>
      <c r="M150" s="17" t="s">
        <v>4</v>
      </c>
    </row>
    <row r="151">
      <c r="A151" s="17" t="s">
        <v>3928</v>
      </c>
      <c r="B151" s="17">
        <v>150.0</v>
      </c>
      <c r="C151" s="17" t="s">
        <v>4100</v>
      </c>
      <c r="D151" s="17" t="s">
        <v>340</v>
      </c>
      <c r="E151" s="17" t="s">
        <v>22</v>
      </c>
      <c r="F151" s="17" t="s">
        <v>4074</v>
      </c>
      <c r="G151" s="17" t="s">
        <v>500</v>
      </c>
      <c r="H151" s="17" t="s">
        <v>1034</v>
      </c>
      <c r="I151" s="17" t="s">
        <v>354</v>
      </c>
      <c r="J151" s="17" t="s">
        <v>37</v>
      </c>
      <c r="K151" s="17" t="s">
        <v>1206</v>
      </c>
      <c r="M151" s="17" t="s">
        <v>4</v>
      </c>
    </row>
    <row r="152">
      <c r="A152" s="17" t="s">
        <v>3928</v>
      </c>
      <c r="B152" s="17">
        <v>151.0</v>
      </c>
      <c r="C152" s="17" t="s">
        <v>4101</v>
      </c>
      <c r="D152" s="17" t="s">
        <v>342</v>
      </c>
      <c r="E152" s="17" t="s">
        <v>22</v>
      </c>
      <c r="F152" s="17" t="s">
        <v>4074</v>
      </c>
      <c r="G152" s="17" t="s">
        <v>500</v>
      </c>
      <c r="H152" s="17" t="s">
        <v>1034</v>
      </c>
      <c r="I152" s="17" t="s">
        <v>354</v>
      </c>
      <c r="J152" s="17" t="s">
        <v>37</v>
      </c>
      <c r="K152" s="17" t="s">
        <v>1206</v>
      </c>
      <c r="M152" s="17" t="s">
        <v>4</v>
      </c>
    </row>
    <row r="153">
      <c r="A153" s="17" t="s">
        <v>3928</v>
      </c>
      <c r="B153" s="17">
        <v>152.0</v>
      </c>
      <c r="C153" s="17" t="s">
        <v>4102</v>
      </c>
      <c r="D153" s="17" t="s">
        <v>344</v>
      </c>
      <c r="E153" s="17" t="s">
        <v>22</v>
      </c>
      <c r="F153" s="17" t="s">
        <v>4074</v>
      </c>
      <c r="G153" s="17" t="s">
        <v>500</v>
      </c>
      <c r="H153" s="17" t="s">
        <v>1034</v>
      </c>
      <c r="I153" s="17" t="s">
        <v>354</v>
      </c>
      <c r="J153" s="17" t="s">
        <v>37</v>
      </c>
      <c r="K153" s="17" t="s">
        <v>1206</v>
      </c>
      <c r="M153" s="17" t="s">
        <v>4</v>
      </c>
    </row>
    <row r="154">
      <c r="A154" s="17" t="s">
        <v>3928</v>
      </c>
      <c r="B154" s="17">
        <v>153.0</v>
      </c>
      <c r="C154" s="17" t="s">
        <v>4103</v>
      </c>
      <c r="D154" s="17" t="s">
        <v>346</v>
      </c>
      <c r="E154" s="17" t="s">
        <v>22</v>
      </c>
      <c r="F154" s="17" t="s">
        <v>4074</v>
      </c>
      <c r="G154" s="17" t="s">
        <v>500</v>
      </c>
      <c r="H154" s="17" t="s">
        <v>1034</v>
      </c>
      <c r="I154" s="17" t="s">
        <v>354</v>
      </c>
      <c r="J154" s="17" t="s">
        <v>37</v>
      </c>
      <c r="K154" s="17" t="s">
        <v>1206</v>
      </c>
      <c r="M154" s="17" t="s">
        <v>4</v>
      </c>
    </row>
    <row r="155">
      <c r="A155" s="17" t="s">
        <v>3928</v>
      </c>
      <c r="B155" s="17">
        <v>154.0</v>
      </c>
      <c r="C155" s="17" t="s">
        <v>4104</v>
      </c>
      <c r="D155" s="17" t="s">
        <v>348</v>
      </c>
      <c r="E155" s="17" t="s">
        <v>22</v>
      </c>
      <c r="F155" s="17" t="s">
        <v>4074</v>
      </c>
      <c r="G155" s="17" t="s">
        <v>500</v>
      </c>
      <c r="H155" s="17" t="s">
        <v>1034</v>
      </c>
      <c r="I155" s="17" t="s">
        <v>354</v>
      </c>
      <c r="J155" s="17" t="s">
        <v>37</v>
      </c>
      <c r="K155" s="17" t="s">
        <v>1206</v>
      </c>
      <c r="M155" s="17" t="s">
        <v>4</v>
      </c>
    </row>
    <row r="156">
      <c r="A156" s="17" t="s">
        <v>3928</v>
      </c>
      <c r="B156" s="17">
        <v>155.0</v>
      </c>
      <c r="C156" s="17" t="s">
        <v>4105</v>
      </c>
      <c r="D156" s="17" t="s">
        <v>350</v>
      </c>
      <c r="E156" s="17" t="s">
        <v>22</v>
      </c>
      <c r="F156" s="17" t="s">
        <v>4074</v>
      </c>
      <c r="G156" s="17" t="s">
        <v>500</v>
      </c>
      <c r="H156" s="17" t="s">
        <v>1034</v>
      </c>
      <c r="I156" s="17" t="s">
        <v>354</v>
      </c>
      <c r="J156" s="17" t="s">
        <v>37</v>
      </c>
      <c r="K156" s="17" t="s">
        <v>1206</v>
      </c>
      <c r="M156" s="17" t="s">
        <v>4</v>
      </c>
    </row>
    <row r="157">
      <c r="A157" s="17" t="s">
        <v>3928</v>
      </c>
      <c r="B157" s="17">
        <v>156.0</v>
      </c>
      <c r="C157" s="17" t="s">
        <v>4106</v>
      </c>
      <c r="D157" s="17" t="s">
        <v>352</v>
      </c>
      <c r="E157" s="17" t="s">
        <v>22</v>
      </c>
      <c r="F157" s="17" t="s">
        <v>4074</v>
      </c>
      <c r="G157" s="17" t="s">
        <v>500</v>
      </c>
      <c r="H157" s="17" t="s">
        <v>1034</v>
      </c>
      <c r="I157" s="17" t="s">
        <v>354</v>
      </c>
      <c r="J157" s="17" t="s">
        <v>37</v>
      </c>
      <c r="K157" s="17" t="s">
        <v>1206</v>
      </c>
      <c r="M157" s="17" t="s">
        <v>4</v>
      </c>
    </row>
    <row r="158">
      <c r="A158" s="17" t="s">
        <v>3928</v>
      </c>
      <c r="B158" s="17">
        <v>157.0</v>
      </c>
      <c r="C158" s="17" t="s">
        <v>4107</v>
      </c>
      <c r="D158" s="17" t="s">
        <v>356</v>
      </c>
      <c r="E158" s="17" t="s">
        <v>22</v>
      </c>
      <c r="F158" s="17" t="s">
        <v>4074</v>
      </c>
      <c r="G158" s="17" t="s">
        <v>500</v>
      </c>
      <c r="H158" s="17" t="s">
        <v>1034</v>
      </c>
      <c r="I158" s="17" t="s">
        <v>354</v>
      </c>
      <c r="J158" s="17" t="s">
        <v>37</v>
      </c>
      <c r="K158" s="17" t="s">
        <v>1206</v>
      </c>
      <c r="M158" s="17" t="s">
        <v>4</v>
      </c>
    </row>
    <row r="159">
      <c r="A159" s="17" t="s">
        <v>3928</v>
      </c>
      <c r="B159" s="17">
        <v>158.0</v>
      </c>
      <c r="C159" s="17" t="s">
        <v>4108</v>
      </c>
      <c r="D159" s="17" t="s">
        <v>358</v>
      </c>
      <c r="E159" s="17" t="s">
        <v>22</v>
      </c>
      <c r="F159" s="17" t="s">
        <v>4074</v>
      </c>
      <c r="G159" s="17" t="s">
        <v>500</v>
      </c>
      <c r="H159" s="17" t="s">
        <v>1034</v>
      </c>
      <c r="I159" s="17" t="s">
        <v>354</v>
      </c>
      <c r="J159" s="17" t="s">
        <v>37</v>
      </c>
      <c r="K159" s="17" t="s">
        <v>1206</v>
      </c>
      <c r="M159" s="17" t="s">
        <v>4</v>
      </c>
    </row>
    <row r="160">
      <c r="A160" s="17" t="s">
        <v>3928</v>
      </c>
      <c r="B160" s="17">
        <v>159.0</v>
      </c>
      <c r="C160" s="17" t="s">
        <v>4109</v>
      </c>
      <c r="D160" s="17" t="s">
        <v>360</v>
      </c>
      <c r="E160" s="17" t="s">
        <v>22</v>
      </c>
      <c r="F160" s="17" t="s">
        <v>4074</v>
      </c>
      <c r="G160" s="17" t="s">
        <v>500</v>
      </c>
      <c r="H160" s="17" t="s">
        <v>1034</v>
      </c>
      <c r="I160" s="17" t="s">
        <v>354</v>
      </c>
      <c r="J160" s="17" t="s">
        <v>37</v>
      </c>
      <c r="K160" s="17" t="s">
        <v>1206</v>
      </c>
      <c r="M160" s="17" t="s">
        <v>4</v>
      </c>
    </row>
    <row r="161">
      <c r="A161" s="17" t="s">
        <v>3928</v>
      </c>
      <c r="B161" s="17">
        <v>160.0</v>
      </c>
      <c r="C161" s="17" t="s">
        <v>4110</v>
      </c>
      <c r="D161" s="17" t="s">
        <v>362</v>
      </c>
      <c r="E161" s="17" t="s">
        <v>22</v>
      </c>
      <c r="F161" s="17" t="s">
        <v>4111</v>
      </c>
      <c r="G161" s="17" t="s">
        <v>500</v>
      </c>
      <c r="H161" s="17" t="s">
        <v>1034</v>
      </c>
      <c r="I161" s="17" t="s">
        <v>502</v>
      </c>
      <c r="J161" s="17" t="s">
        <v>37</v>
      </c>
      <c r="K161" s="17" t="s">
        <v>1206</v>
      </c>
      <c r="M161" s="17" t="s">
        <v>4</v>
      </c>
    </row>
    <row r="162">
      <c r="A162" s="17" t="s">
        <v>3928</v>
      </c>
      <c r="B162" s="17">
        <v>161.0</v>
      </c>
      <c r="C162" s="17" t="s">
        <v>4112</v>
      </c>
      <c r="D162" s="17" t="s">
        <v>364</v>
      </c>
      <c r="E162" s="17" t="s">
        <v>22</v>
      </c>
      <c r="F162" s="17" t="s">
        <v>4111</v>
      </c>
      <c r="G162" s="17" t="s">
        <v>500</v>
      </c>
      <c r="H162" s="17" t="s">
        <v>1034</v>
      </c>
      <c r="I162" s="17" t="s">
        <v>502</v>
      </c>
      <c r="J162" s="17" t="s">
        <v>37</v>
      </c>
      <c r="K162" s="17" t="s">
        <v>1206</v>
      </c>
      <c r="M162" s="17" t="s">
        <v>4</v>
      </c>
    </row>
    <row r="163">
      <c r="A163" s="17" t="s">
        <v>3928</v>
      </c>
      <c r="B163" s="17">
        <v>162.0</v>
      </c>
      <c r="C163" s="17" t="s">
        <v>4113</v>
      </c>
      <c r="D163" s="17" t="s">
        <v>366</v>
      </c>
      <c r="E163" s="17" t="s">
        <v>22</v>
      </c>
      <c r="F163" s="17" t="s">
        <v>4111</v>
      </c>
      <c r="G163" s="17" t="s">
        <v>500</v>
      </c>
      <c r="H163" s="17" t="s">
        <v>1034</v>
      </c>
      <c r="I163" s="17" t="s">
        <v>502</v>
      </c>
      <c r="J163" s="17" t="s">
        <v>37</v>
      </c>
      <c r="K163" s="17" t="s">
        <v>1206</v>
      </c>
      <c r="M163" s="17" t="s">
        <v>4</v>
      </c>
    </row>
    <row r="164">
      <c r="A164" s="17" t="s">
        <v>3928</v>
      </c>
      <c r="B164" s="17">
        <v>163.0</v>
      </c>
      <c r="C164" s="17" t="s">
        <v>4114</v>
      </c>
      <c r="D164" s="17" t="s">
        <v>368</v>
      </c>
      <c r="E164" s="17" t="s">
        <v>22</v>
      </c>
      <c r="F164" s="17" t="s">
        <v>4111</v>
      </c>
      <c r="G164" s="17" t="s">
        <v>500</v>
      </c>
      <c r="H164" s="17" t="s">
        <v>1034</v>
      </c>
      <c r="I164" s="17" t="s">
        <v>502</v>
      </c>
      <c r="J164" s="17" t="s">
        <v>37</v>
      </c>
      <c r="K164" s="17" t="s">
        <v>1206</v>
      </c>
      <c r="M164" s="17" t="s">
        <v>4</v>
      </c>
    </row>
    <row r="165">
      <c r="A165" s="17" t="s">
        <v>3928</v>
      </c>
      <c r="B165" s="17">
        <v>164.0</v>
      </c>
      <c r="C165" s="17" t="s">
        <v>4115</v>
      </c>
      <c r="D165" s="17" t="s">
        <v>370</v>
      </c>
      <c r="E165" s="17" t="s">
        <v>22</v>
      </c>
      <c r="F165" s="17" t="s">
        <v>4111</v>
      </c>
      <c r="G165" s="17" t="s">
        <v>500</v>
      </c>
      <c r="H165" s="17" t="s">
        <v>1034</v>
      </c>
      <c r="I165" s="17" t="s">
        <v>502</v>
      </c>
      <c r="J165" s="17" t="s">
        <v>37</v>
      </c>
      <c r="K165" s="17" t="s">
        <v>1206</v>
      </c>
      <c r="M165" s="17" t="s">
        <v>4</v>
      </c>
    </row>
    <row r="166">
      <c r="A166" s="17" t="s">
        <v>3928</v>
      </c>
      <c r="B166" s="17">
        <v>165.0</v>
      </c>
      <c r="C166" s="17" t="s">
        <v>4116</v>
      </c>
      <c r="D166" s="17" t="s">
        <v>372</v>
      </c>
      <c r="E166" s="17" t="s">
        <v>22</v>
      </c>
      <c r="F166" s="17" t="s">
        <v>4111</v>
      </c>
      <c r="G166" s="17" t="s">
        <v>500</v>
      </c>
      <c r="H166" s="17" t="s">
        <v>1034</v>
      </c>
      <c r="I166" s="17" t="s">
        <v>502</v>
      </c>
      <c r="J166" s="17" t="s">
        <v>37</v>
      </c>
      <c r="K166" s="17" t="s">
        <v>1206</v>
      </c>
      <c r="M166" s="17" t="s">
        <v>4</v>
      </c>
    </row>
    <row r="167">
      <c r="A167" s="17" t="s">
        <v>3928</v>
      </c>
      <c r="B167" s="17">
        <v>166.0</v>
      </c>
      <c r="C167" s="17" t="s">
        <v>4117</v>
      </c>
      <c r="D167" s="17" t="s">
        <v>374</v>
      </c>
      <c r="E167" s="17" t="s">
        <v>22</v>
      </c>
      <c r="F167" s="17" t="s">
        <v>4111</v>
      </c>
      <c r="G167" s="17" t="s">
        <v>500</v>
      </c>
      <c r="H167" s="17" t="s">
        <v>1034</v>
      </c>
      <c r="I167" s="17" t="s">
        <v>502</v>
      </c>
      <c r="J167" s="17" t="s">
        <v>37</v>
      </c>
      <c r="K167" s="17" t="s">
        <v>1206</v>
      </c>
      <c r="M167" s="17" t="s">
        <v>4</v>
      </c>
    </row>
    <row r="168">
      <c r="A168" s="17" t="s">
        <v>3928</v>
      </c>
      <c r="B168" s="17">
        <v>167.0</v>
      </c>
      <c r="C168" s="17" t="s">
        <v>4118</v>
      </c>
      <c r="D168" s="17" t="s">
        <v>376</v>
      </c>
      <c r="E168" s="17" t="s">
        <v>22</v>
      </c>
      <c r="F168" s="17" t="s">
        <v>4111</v>
      </c>
      <c r="G168" s="17" t="s">
        <v>500</v>
      </c>
      <c r="H168" s="17" t="s">
        <v>1034</v>
      </c>
      <c r="I168" s="17" t="s">
        <v>502</v>
      </c>
      <c r="J168" s="17" t="s">
        <v>37</v>
      </c>
      <c r="K168" s="17" t="s">
        <v>1206</v>
      </c>
      <c r="M168" s="17" t="s">
        <v>4</v>
      </c>
    </row>
    <row r="169">
      <c r="A169" s="17" t="s">
        <v>3928</v>
      </c>
      <c r="B169" s="17">
        <v>168.0</v>
      </c>
      <c r="C169" s="17" t="s">
        <v>4119</v>
      </c>
      <c r="D169" s="17" t="s">
        <v>378</v>
      </c>
      <c r="E169" s="17" t="s">
        <v>22</v>
      </c>
      <c r="F169" s="17" t="s">
        <v>4111</v>
      </c>
      <c r="G169" s="17" t="s">
        <v>500</v>
      </c>
      <c r="H169" s="17" t="s">
        <v>1034</v>
      </c>
      <c r="I169" s="17" t="s">
        <v>502</v>
      </c>
      <c r="J169" s="17" t="s">
        <v>37</v>
      </c>
      <c r="K169" s="17" t="s">
        <v>1206</v>
      </c>
      <c r="M169" s="17" t="s">
        <v>4</v>
      </c>
    </row>
    <row r="170">
      <c r="A170" s="17" t="s">
        <v>3928</v>
      </c>
      <c r="B170" s="17">
        <v>169.0</v>
      </c>
      <c r="C170" s="17" t="s">
        <v>4120</v>
      </c>
      <c r="D170" s="17" t="s">
        <v>380</v>
      </c>
      <c r="E170" s="17" t="s">
        <v>22</v>
      </c>
      <c r="F170" s="17" t="s">
        <v>4111</v>
      </c>
      <c r="G170" s="17" t="s">
        <v>500</v>
      </c>
      <c r="H170" s="17" t="s">
        <v>1034</v>
      </c>
      <c r="I170" s="17" t="s">
        <v>502</v>
      </c>
      <c r="J170" s="17" t="s">
        <v>37</v>
      </c>
      <c r="K170" s="17" t="s">
        <v>1206</v>
      </c>
      <c r="M170" s="17" t="s">
        <v>4</v>
      </c>
    </row>
    <row r="171">
      <c r="A171" s="17" t="s">
        <v>3928</v>
      </c>
      <c r="B171" s="17">
        <v>170.0</v>
      </c>
      <c r="C171" s="17" t="s">
        <v>4121</v>
      </c>
      <c r="D171" s="17" t="s">
        <v>382</v>
      </c>
      <c r="E171" s="17" t="s">
        <v>22</v>
      </c>
      <c r="F171" s="17" t="s">
        <v>4111</v>
      </c>
      <c r="G171" s="17" t="s">
        <v>500</v>
      </c>
      <c r="H171" s="17" t="s">
        <v>1034</v>
      </c>
      <c r="I171" s="17" t="s">
        <v>502</v>
      </c>
      <c r="J171" s="17" t="s">
        <v>37</v>
      </c>
      <c r="K171" s="17" t="s">
        <v>1206</v>
      </c>
      <c r="M171" s="17" t="s">
        <v>4</v>
      </c>
    </row>
    <row r="172">
      <c r="A172" s="17" t="s">
        <v>3928</v>
      </c>
      <c r="B172" s="17">
        <v>171.0</v>
      </c>
      <c r="C172" s="17" t="s">
        <v>4122</v>
      </c>
      <c r="D172" s="17" t="s">
        <v>384</v>
      </c>
      <c r="E172" s="17" t="s">
        <v>22</v>
      </c>
      <c r="F172" s="17" t="s">
        <v>4111</v>
      </c>
      <c r="G172" s="17" t="s">
        <v>500</v>
      </c>
      <c r="H172" s="17" t="s">
        <v>1034</v>
      </c>
      <c r="I172" s="17" t="s">
        <v>502</v>
      </c>
      <c r="J172" s="17" t="s">
        <v>37</v>
      </c>
      <c r="K172" s="17" t="s">
        <v>1206</v>
      </c>
      <c r="M172" s="17" t="s">
        <v>4</v>
      </c>
    </row>
    <row r="173">
      <c r="A173" s="17" t="s">
        <v>3928</v>
      </c>
      <c r="B173" s="17">
        <v>172.0</v>
      </c>
      <c r="C173" s="17" t="s">
        <v>4123</v>
      </c>
      <c r="D173" s="17" t="s">
        <v>386</v>
      </c>
      <c r="E173" s="17" t="s">
        <v>22</v>
      </c>
      <c r="F173" s="17" t="s">
        <v>4111</v>
      </c>
      <c r="G173" s="17" t="s">
        <v>500</v>
      </c>
      <c r="H173" s="17" t="s">
        <v>1034</v>
      </c>
      <c r="I173" s="17" t="s">
        <v>502</v>
      </c>
      <c r="J173" s="17" t="s">
        <v>37</v>
      </c>
      <c r="K173" s="17" t="s">
        <v>1206</v>
      </c>
      <c r="M173" s="17" t="s">
        <v>4</v>
      </c>
    </row>
    <row r="174">
      <c r="A174" s="17" t="s">
        <v>3928</v>
      </c>
      <c r="B174" s="17">
        <v>173.0</v>
      </c>
      <c r="C174" s="17" t="s">
        <v>4124</v>
      </c>
      <c r="D174" s="17" t="s">
        <v>388</v>
      </c>
      <c r="E174" s="17" t="s">
        <v>22</v>
      </c>
      <c r="F174" s="17" t="s">
        <v>4111</v>
      </c>
      <c r="G174" s="17" t="s">
        <v>500</v>
      </c>
      <c r="H174" s="17" t="s">
        <v>1034</v>
      </c>
      <c r="I174" s="17" t="s">
        <v>502</v>
      </c>
      <c r="J174" s="17" t="s">
        <v>37</v>
      </c>
      <c r="K174" s="17" t="s">
        <v>1206</v>
      </c>
      <c r="M174" s="17" t="s">
        <v>4</v>
      </c>
    </row>
    <row r="175">
      <c r="A175" s="17" t="s">
        <v>3928</v>
      </c>
      <c r="B175" s="17">
        <v>174.0</v>
      </c>
      <c r="C175" s="17" t="s">
        <v>4125</v>
      </c>
      <c r="D175" s="17" t="s">
        <v>390</v>
      </c>
      <c r="E175" s="17" t="s">
        <v>22</v>
      </c>
      <c r="F175" s="17" t="s">
        <v>4111</v>
      </c>
      <c r="G175" s="17" t="s">
        <v>500</v>
      </c>
      <c r="H175" s="17" t="s">
        <v>1034</v>
      </c>
      <c r="I175" s="17" t="s">
        <v>502</v>
      </c>
      <c r="J175" s="17" t="s">
        <v>37</v>
      </c>
      <c r="K175" s="17" t="s">
        <v>1206</v>
      </c>
      <c r="M175" s="17" t="s">
        <v>4</v>
      </c>
    </row>
    <row r="176">
      <c r="A176" s="17" t="s">
        <v>3928</v>
      </c>
      <c r="B176" s="17">
        <v>175.0</v>
      </c>
      <c r="C176" s="17" t="s">
        <v>4126</v>
      </c>
      <c r="D176" s="17" t="s">
        <v>392</v>
      </c>
      <c r="E176" s="17" t="s">
        <v>22</v>
      </c>
      <c r="F176" s="17" t="s">
        <v>4111</v>
      </c>
      <c r="G176" s="17" t="s">
        <v>500</v>
      </c>
      <c r="H176" s="17" t="s">
        <v>1034</v>
      </c>
      <c r="I176" s="17" t="s">
        <v>502</v>
      </c>
      <c r="J176" s="17" t="s">
        <v>37</v>
      </c>
      <c r="K176" s="17" t="s">
        <v>1206</v>
      </c>
      <c r="M176" s="17" t="s">
        <v>4</v>
      </c>
    </row>
    <row r="177">
      <c r="A177" s="17" t="s">
        <v>3928</v>
      </c>
      <c r="B177" s="17">
        <v>176.0</v>
      </c>
      <c r="C177" s="17" t="s">
        <v>4127</v>
      </c>
      <c r="D177" s="17" t="s">
        <v>394</v>
      </c>
      <c r="E177" s="17" t="s">
        <v>22</v>
      </c>
      <c r="F177" s="17" t="s">
        <v>4111</v>
      </c>
      <c r="G177" s="17" t="s">
        <v>500</v>
      </c>
      <c r="H177" s="17" t="s">
        <v>1034</v>
      </c>
      <c r="I177" s="17" t="s">
        <v>502</v>
      </c>
      <c r="J177" s="17" t="s">
        <v>37</v>
      </c>
      <c r="K177" s="17" t="s">
        <v>1206</v>
      </c>
      <c r="M177" s="17" t="s">
        <v>4</v>
      </c>
    </row>
    <row r="178">
      <c r="A178" s="17" t="s">
        <v>3928</v>
      </c>
      <c r="B178" s="17">
        <v>177.0</v>
      </c>
      <c r="C178" s="17" t="s">
        <v>4128</v>
      </c>
      <c r="D178" s="17" t="s">
        <v>396</v>
      </c>
      <c r="E178" s="17" t="s">
        <v>22</v>
      </c>
      <c r="F178" s="17" t="s">
        <v>4111</v>
      </c>
      <c r="G178" s="17" t="s">
        <v>500</v>
      </c>
      <c r="H178" s="17" t="s">
        <v>1034</v>
      </c>
      <c r="I178" s="17" t="s">
        <v>502</v>
      </c>
      <c r="J178" s="17" t="s">
        <v>37</v>
      </c>
      <c r="K178" s="17" t="s">
        <v>1206</v>
      </c>
      <c r="M178" s="17" t="s">
        <v>4</v>
      </c>
    </row>
    <row r="179">
      <c r="A179" s="17" t="s">
        <v>3928</v>
      </c>
      <c r="B179" s="17">
        <v>178.0</v>
      </c>
      <c r="C179" s="17" t="s">
        <v>4129</v>
      </c>
      <c r="D179" s="17" t="s">
        <v>398</v>
      </c>
      <c r="E179" s="17" t="s">
        <v>22</v>
      </c>
      <c r="F179" s="17" t="s">
        <v>4111</v>
      </c>
      <c r="G179" s="17" t="s">
        <v>500</v>
      </c>
      <c r="H179" s="17" t="s">
        <v>1034</v>
      </c>
      <c r="I179" s="17" t="s">
        <v>502</v>
      </c>
      <c r="J179" s="17" t="s">
        <v>37</v>
      </c>
      <c r="K179" s="17" t="s">
        <v>1206</v>
      </c>
      <c r="M179" s="17" t="s">
        <v>4</v>
      </c>
    </row>
    <row r="180">
      <c r="A180" s="17" t="s">
        <v>3928</v>
      </c>
      <c r="B180" s="17">
        <v>179.0</v>
      </c>
      <c r="C180" s="17" t="s">
        <v>4130</v>
      </c>
      <c r="D180" s="17" t="s">
        <v>400</v>
      </c>
      <c r="E180" s="17" t="s">
        <v>22</v>
      </c>
      <c r="F180" s="17" t="s">
        <v>4111</v>
      </c>
      <c r="G180" s="17" t="s">
        <v>500</v>
      </c>
      <c r="H180" s="17" t="s">
        <v>1034</v>
      </c>
      <c r="I180" s="17" t="s">
        <v>502</v>
      </c>
      <c r="J180" s="17" t="s">
        <v>37</v>
      </c>
      <c r="K180" s="17" t="s">
        <v>1206</v>
      </c>
      <c r="M180" s="17" t="s">
        <v>4</v>
      </c>
    </row>
    <row r="181">
      <c r="A181" s="17" t="s">
        <v>3928</v>
      </c>
      <c r="B181" s="17">
        <v>180.0</v>
      </c>
      <c r="C181" s="17" t="s">
        <v>4131</v>
      </c>
      <c r="D181" s="17" t="s">
        <v>402</v>
      </c>
      <c r="E181" s="17" t="s">
        <v>22</v>
      </c>
      <c r="F181" s="17" t="s">
        <v>4111</v>
      </c>
      <c r="G181" s="17" t="s">
        <v>500</v>
      </c>
      <c r="H181" s="17" t="s">
        <v>1034</v>
      </c>
      <c r="I181" s="17" t="s">
        <v>502</v>
      </c>
      <c r="J181" s="17" t="s">
        <v>37</v>
      </c>
      <c r="K181" s="17" t="s">
        <v>1206</v>
      </c>
      <c r="M181" s="17" t="s">
        <v>4</v>
      </c>
    </row>
    <row r="182">
      <c r="A182" s="17" t="s">
        <v>3928</v>
      </c>
      <c r="B182" s="17">
        <v>181.0</v>
      </c>
      <c r="C182" s="17" t="s">
        <v>4132</v>
      </c>
      <c r="D182" s="17" t="s">
        <v>404</v>
      </c>
      <c r="E182" s="17" t="s">
        <v>22</v>
      </c>
      <c r="F182" s="17" t="s">
        <v>4111</v>
      </c>
      <c r="G182" s="17" t="s">
        <v>500</v>
      </c>
      <c r="H182" s="17" t="s">
        <v>1034</v>
      </c>
      <c r="I182" s="17" t="s">
        <v>502</v>
      </c>
      <c r="J182" s="17" t="s">
        <v>37</v>
      </c>
      <c r="K182" s="17" t="s">
        <v>1206</v>
      </c>
      <c r="M182" s="17" t="s">
        <v>4</v>
      </c>
    </row>
    <row r="183">
      <c r="A183" s="17" t="s">
        <v>3928</v>
      </c>
      <c r="B183" s="17">
        <v>182.0</v>
      </c>
      <c r="C183" s="17" t="s">
        <v>4133</v>
      </c>
      <c r="D183" s="17" t="s">
        <v>406</v>
      </c>
      <c r="E183" s="17" t="s">
        <v>22</v>
      </c>
      <c r="F183" s="17" t="s">
        <v>4111</v>
      </c>
      <c r="G183" s="17" t="s">
        <v>500</v>
      </c>
      <c r="H183" s="17" t="s">
        <v>1034</v>
      </c>
      <c r="I183" s="17" t="s">
        <v>502</v>
      </c>
      <c r="J183" s="17" t="s">
        <v>37</v>
      </c>
      <c r="K183" s="17" t="s">
        <v>1206</v>
      </c>
      <c r="M183" s="17" t="s">
        <v>4</v>
      </c>
    </row>
    <row r="184">
      <c r="A184" s="17" t="s">
        <v>3928</v>
      </c>
      <c r="B184" s="17">
        <v>183.0</v>
      </c>
      <c r="C184" s="17" t="s">
        <v>4134</v>
      </c>
      <c r="D184" s="17" t="s">
        <v>408</v>
      </c>
      <c r="E184" s="17" t="s">
        <v>22</v>
      </c>
      <c r="F184" s="17" t="s">
        <v>4111</v>
      </c>
      <c r="G184" s="17" t="s">
        <v>500</v>
      </c>
      <c r="H184" s="17" t="s">
        <v>1034</v>
      </c>
      <c r="I184" s="17" t="s">
        <v>502</v>
      </c>
      <c r="J184" s="17" t="s">
        <v>37</v>
      </c>
      <c r="K184" s="17" t="s">
        <v>1206</v>
      </c>
      <c r="M184" s="17" t="s">
        <v>4</v>
      </c>
    </row>
    <row r="185">
      <c r="A185" s="17" t="s">
        <v>3928</v>
      </c>
      <c r="B185" s="17">
        <v>184.0</v>
      </c>
      <c r="C185" s="17" t="s">
        <v>4135</v>
      </c>
      <c r="D185" s="17" t="s">
        <v>410</v>
      </c>
      <c r="E185" s="17" t="s">
        <v>22</v>
      </c>
      <c r="F185" s="17" t="s">
        <v>4111</v>
      </c>
      <c r="G185" s="17" t="s">
        <v>500</v>
      </c>
      <c r="H185" s="17" t="s">
        <v>1034</v>
      </c>
      <c r="I185" s="17" t="s">
        <v>502</v>
      </c>
      <c r="J185" s="17" t="s">
        <v>37</v>
      </c>
      <c r="K185" s="17" t="s">
        <v>1206</v>
      </c>
      <c r="M185" s="17" t="s">
        <v>4</v>
      </c>
    </row>
    <row r="186">
      <c r="A186" s="17" t="s">
        <v>3928</v>
      </c>
      <c r="B186" s="17">
        <v>185.0</v>
      </c>
      <c r="C186" s="17" t="s">
        <v>4136</v>
      </c>
      <c r="D186" s="17" t="s">
        <v>412</v>
      </c>
      <c r="E186" s="17" t="s">
        <v>22</v>
      </c>
      <c r="F186" s="17" t="s">
        <v>4111</v>
      </c>
      <c r="G186" s="17" t="s">
        <v>500</v>
      </c>
      <c r="H186" s="17" t="s">
        <v>1034</v>
      </c>
      <c r="I186" s="17" t="s">
        <v>502</v>
      </c>
      <c r="J186" s="17" t="s">
        <v>37</v>
      </c>
      <c r="K186" s="17" t="s">
        <v>1206</v>
      </c>
      <c r="M186" s="17" t="s">
        <v>4</v>
      </c>
    </row>
    <row r="187">
      <c r="A187" s="17" t="s">
        <v>3928</v>
      </c>
      <c r="B187" s="17">
        <v>186.0</v>
      </c>
      <c r="C187" s="17" t="s">
        <v>4137</v>
      </c>
      <c r="D187" s="17" t="s">
        <v>414</v>
      </c>
      <c r="E187" s="17" t="s">
        <v>22</v>
      </c>
      <c r="F187" s="17" t="s">
        <v>4111</v>
      </c>
      <c r="G187" s="17" t="s">
        <v>500</v>
      </c>
      <c r="H187" s="17" t="s">
        <v>1034</v>
      </c>
      <c r="I187" s="17" t="s">
        <v>502</v>
      </c>
      <c r="J187" s="17" t="s">
        <v>37</v>
      </c>
      <c r="K187" s="17" t="s">
        <v>1206</v>
      </c>
      <c r="M187" s="17" t="s">
        <v>4</v>
      </c>
    </row>
    <row r="188">
      <c r="A188" s="17" t="s">
        <v>3928</v>
      </c>
      <c r="B188" s="17">
        <v>187.0</v>
      </c>
      <c r="C188" s="17" t="s">
        <v>4138</v>
      </c>
      <c r="D188" s="17" t="s">
        <v>416</v>
      </c>
      <c r="E188" s="17" t="s">
        <v>22</v>
      </c>
      <c r="F188" s="17" t="s">
        <v>4111</v>
      </c>
      <c r="G188" s="17" t="s">
        <v>500</v>
      </c>
      <c r="H188" s="17" t="s">
        <v>1034</v>
      </c>
      <c r="I188" s="17" t="s">
        <v>502</v>
      </c>
      <c r="J188" s="17" t="s">
        <v>37</v>
      </c>
      <c r="K188" s="17" t="s">
        <v>1206</v>
      </c>
      <c r="M188" s="17" t="s">
        <v>4</v>
      </c>
    </row>
    <row r="189">
      <c r="A189" s="17" t="s">
        <v>3928</v>
      </c>
      <c r="B189" s="17">
        <v>188.0</v>
      </c>
      <c r="C189" s="17" t="s">
        <v>4139</v>
      </c>
      <c r="D189" s="17" t="s">
        <v>418</v>
      </c>
      <c r="E189" s="17" t="s">
        <v>22</v>
      </c>
      <c r="F189" s="17" t="s">
        <v>4111</v>
      </c>
      <c r="G189" s="17" t="s">
        <v>500</v>
      </c>
      <c r="H189" s="17" t="s">
        <v>1034</v>
      </c>
      <c r="I189" s="17" t="s">
        <v>502</v>
      </c>
      <c r="J189" s="17" t="s">
        <v>37</v>
      </c>
      <c r="K189" s="17" t="s">
        <v>1206</v>
      </c>
      <c r="M189" s="17" t="s">
        <v>4</v>
      </c>
    </row>
    <row r="190">
      <c r="A190" s="17" t="s">
        <v>3928</v>
      </c>
      <c r="B190" s="17">
        <v>189.0</v>
      </c>
      <c r="C190" s="17" t="s">
        <v>4140</v>
      </c>
      <c r="D190" s="17" t="s">
        <v>420</v>
      </c>
      <c r="E190" s="17" t="s">
        <v>22</v>
      </c>
      <c r="F190" s="17" t="s">
        <v>4111</v>
      </c>
      <c r="G190" s="17" t="s">
        <v>500</v>
      </c>
      <c r="H190" s="17" t="s">
        <v>1034</v>
      </c>
      <c r="I190" s="17" t="s">
        <v>502</v>
      </c>
      <c r="J190" s="17" t="s">
        <v>37</v>
      </c>
      <c r="K190" s="17" t="s">
        <v>1206</v>
      </c>
      <c r="M190" s="17" t="s">
        <v>4</v>
      </c>
    </row>
    <row r="191">
      <c r="A191" s="17" t="s">
        <v>3928</v>
      </c>
      <c r="B191" s="17">
        <v>190.0</v>
      </c>
      <c r="C191" s="17" t="s">
        <v>4141</v>
      </c>
      <c r="D191" s="17" t="s">
        <v>422</v>
      </c>
      <c r="E191" s="17" t="s">
        <v>22</v>
      </c>
      <c r="F191" s="17" t="s">
        <v>4111</v>
      </c>
      <c r="G191" s="17" t="s">
        <v>500</v>
      </c>
      <c r="H191" s="17" t="s">
        <v>1034</v>
      </c>
      <c r="I191" s="17" t="s">
        <v>502</v>
      </c>
      <c r="J191" s="17" t="s">
        <v>37</v>
      </c>
      <c r="K191" s="17" t="s">
        <v>1206</v>
      </c>
      <c r="M191" s="17" t="s">
        <v>4</v>
      </c>
    </row>
    <row r="192">
      <c r="A192" s="17" t="s">
        <v>3928</v>
      </c>
      <c r="B192" s="17">
        <v>191.0</v>
      </c>
      <c r="C192" s="17" t="s">
        <v>4142</v>
      </c>
      <c r="D192" s="17" t="s">
        <v>424</v>
      </c>
      <c r="E192" s="17" t="s">
        <v>22</v>
      </c>
      <c r="F192" s="17" t="s">
        <v>4111</v>
      </c>
      <c r="G192" s="17" t="s">
        <v>500</v>
      </c>
      <c r="H192" s="17" t="s">
        <v>1034</v>
      </c>
      <c r="I192" s="17" t="s">
        <v>502</v>
      </c>
      <c r="J192" s="17" t="s">
        <v>37</v>
      </c>
      <c r="K192" s="17" t="s">
        <v>1206</v>
      </c>
      <c r="M192" s="17" t="s">
        <v>4</v>
      </c>
    </row>
    <row r="193">
      <c r="A193" s="17" t="s">
        <v>3928</v>
      </c>
      <c r="B193" s="17">
        <v>192.0</v>
      </c>
      <c r="C193" s="17" t="s">
        <v>4143</v>
      </c>
      <c r="D193" s="17" t="s">
        <v>426</v>
      </c>
      <c r="E193" s="17" t="s">
        <v>22</v>
      </c>
      <c r="F193" s="17" t="s">
        <v>4111</v>
      </c>
      <c r="G193" s="17" t="s">
        <v>500</v>
      </c>
      <c r="H193" s="17" t="s">
        <v>1034</v>
      </c>
      <c r="I193" s="17" t="s">
        <v>502</v>
      </c>
      <c r="J193" s="17" t="s">
        <v>37</v>
      </c>
      <c r="K193" s="17" t="s">
        <v>1206</v>
      </c>
      <c r="M193" s="17" t="s">
        <v>4</v>
      </c>
    </row>
    <row r="194">
      <c r="A194" s="17" t="s">
        <v>3928</v>
      </c>
      <c r="B194" s="17">
        <v>193.0</v>
      </c>
      <c r="C194" s="17" t="s">
        <v>4144</v>
      </c>
      <c r="D194" s="17" t="s">
        <v>428</v>
      </c>
      <c r="E194" s="17" t="s">
        <v>22</v>
      </c>
      <c r="F194" s="17" t="s">
        <v>4111</v>
      </c>
      <c r="G194" s="17" t="s">
        <v>500</v>
      </c>
      <c r="H194" s="17" t="s">
        <v>1034</v>
      </c>
      <c r="I194" s="17" t="s">
        <v>502</v>
      </c>
      <c r="J194" s="17" t="s">
        <v>37</v>
      </c>
      <c r="K194" s="17" t="s">
        <v>1206</v>
      </c>
      <c r="M194" s="17" t="s">
        <v>4</v>
      </c>
    </row>
    <row r="195">
      <c r="A195" s="17" t="s">
        <v>3928</v>
      </c>
      <c r="B195" s="17">
        <v>194.0</v>
      </c>
      <c r="C195" s="17" t="s">
        <v>4145</v>
      </c>
      <c r="D195" s="17" t="s">
        <v>430</v>
      </c>
      <c r="E195" s="17" t="s">
        <v>22</v>
      </c>
      <c r="F195" s="17" t="s">
        <v>4111</v>
      </c>
      <c r="G195" s="17" t="s">
        <v>500</v>
      </c>
      <c r="H195" s="17" t="s">
        <v>1034</v>
      </c>
      <c r="I195" s="17" t="s">
        <v>502</v>
      </c>
      <c r="J195" s="17" t="s">
        <v>37</v>
      </c>
      <c r="K195" s="17" t="s">
        <v>1206</v>
      </c>
      <c r="M195" s="17" t="s">
        <v>4</v>
      </c>
    </row>
    <row r="196">
      <c r="A196" s="17" t="s">
        <v>3928</v>
      </c>
      <c r="B196" s="17">
        <v>195.0</v>
      </c>
      <c r="C196" s="17" t="s">
        <v>4146</v>
      </c>
      <c r="D196" s="17" t="s">
        <v>432</v>
      </c>
      <c r="E196" s="17" t="s">
        <v>22</v>
      </c>
      <c r="F196" s="17" t="s">
        <v>4111</v>
      </c>
      <c r="G196" s="17" t="s">
        <v>500</v>
      </c>
      <c r="H196" s="17" t="s">
        <v>1034</v>
      </c>
      <c r="I196" s="17" t="s">
        <v>502</v>
      </c>
      <c r="J196" s="17" t="s">
        <v>37</v>
      </c>
      <c r="K196" s="17" t="s">
        <v>1206</v>
      </c>
      <c r="M196" s="17" t="s">
        <v>4</v>
      </c>
    </row>
    <row r="197">
      <c r="A197" s="17" t="s">
        <v>3928</v>
      </c>
      <c r="B197" s="17">
        <v>196.0</v>
      </c>
      <c r="C197" s="17" t="s">
        <v>4147</v>
      </c>
      <c r="D197" s="17" t="s">
        <v>434</v>
      </c>
      <c r="E197" s="17" t="s">
        <v>22</v>
      </c>
      <c r="F197" s="17" t="s">
        <v>4148</v>
      </c>
      <c r="G197" s="17" t="s">
        <v>500</v>
      </c>
      <c r="H197" s="17" t="s">
        <v>1034</v>
      </c>
      <c r="I197" s="17" t="s">
        <v>502</v>
      </c>
      <c r="J197" s="17" t="s">
        <v>37</v>
      </c>
      <c r="K197" s="17" t="s">
        <v>1206</v>
      </c>
      <c r="M197" s="17" t="s">
        <v>4</v>
      </c>
    </row>
    <row r="198">
      <c r="A198" s="17" t="s">
        <v>3928</v>
      </c>
      <c r="B198" s="17">
        <v>197.0</v>
      </c>
      <c r="C198" s="17" t="s">
        <v>4149</v>
      </c>
      <c r="D198" s="17" t="s">
        <v>436</v>
      </c>
      <c r="E198" s="17" t="s">
        <v>22</v>
      </c>
      <c r="F198" s="17" t="s">
        <v>4150</v>
      </c>
      <c r="G198" s="17" t="s">
        <v>500</v>
      </c>
      <c r="H198" s="17" t="s">
        <v>1034</v>
      </c>
      <c r="I198" s="17" t="s">
        <v>502</v>
      </c>
      <c r="J198" s="17" t="s">
        <v>37</v>
      </c>
      <c r="K198" s="17" t="s">
        <v>1206</v>
      </c>
      <c r="M198" s="17" t="s">
        <v>4</v>
      </c>
    </row>
    <row r="199">
      <c r="A199" s="17" t="s">
        <v>3928</v>
      </c>
      <c r="B199" s="17">
        <v>198.0</v>
      </c>
      <c r="C199" s="17" t="s">
        <v>4151</v>
      </c>
      <c r="D199" s="17" t="s">
        <v>438</v>
      </c>
      <c r="E199" s="17" t="s">
        <v>22</v>
      </c>
      <c r="F199" s="17" t="s">
        <v>4152</v>
      </c>
      <c r="G199" s="17" t="s">
        <v>500</v>
      </c>
      <c r="H199" s="17" t="s">
        <v>1034</v>
      </c>
      <c r="I199" s="17" t="s">
        <v>502</v>
      </c>
      <c r="J199" s="17" t="s">
        <v>37</v>
      </c>
      <c r="K199" s="17" t="s">
        <v>1206</v>
      </c>
      <c r="M199" s="17" t="s">
        <v>4</v>
      </c>
    </row>
    <row r="200">
      <c r="A200" s="17" t="s">
        <v>3928</v>
      </c>
      <c r="B200" s="17">
        <v>199.0</v>
      </c>
      <c r="C200" s="17" t="s">
        <v>4153</v>
      </c>
      <c r="D200" s="17" t="s">
        <v>440</v>
      </c>
      <c r="E200" s="17" t="s">
        <v>22</v>
      </c>
      <c r="F200" s="17" t="s">
        <v>4152</v>
      </c>
      <c r="G200" s="17" t="s">
        <v>500</v>
      </c>
      <c r="H200" s="17" t="s">
        <v>1034</v>
      </c>
      <c r="I200" s="17" t="s">
        <v>502</v>
      </c>
      <c r="J200" s="17" t="s">
        <v>37</v>
      </c>
      <c r="K200" s="17" t="s">
        <v>1206</v>
      </c>
      <c r="M200" s="17" t="s">
        <v>4</v>
      </c>
    </row>
    <row r="201">
      <c r="A201" s="17" t="s">
        <v>3928</v>
      </c>
      <c r="B201" s="17">
        <v>200.0</v>
      </c>
      <c r="C201" s="17" t="s">
        <v>4154</v>
      </c>
      <c r="D201" s="17" t="s">
        <v>442</v>
      </c>
      <c r="E201" s="17" t="s">
        <v>22</v>
      </c>
      <c r="F201" s="17" t="s">
        <v>4152</v>
      </c>
      <c r="G201" s="17" t="s">
        <v>500</v>
      </c>
      <c r="H201" s="17" t="s">
        <v>1034</v>
      </c>
      <c r="I201" s="17" t="s">
        <v>502</v>
      </c>
      <c r="J201" s="17" t="s">
        <v>37</v>
      </c>
      <c r="K201" s="17" t="s">
        <v>1206</v>
      </c>
      <c r="M201" s="17" t="s">
        <v>4</v>
      </c>
    </row>
    <row r="202">
      <c r="A202" s="17" t="s">
        <v>3928</v>
      </c>
      <c r="B202" s="17">
        <v>201.0</v>
      </c>
      <c r="C202" s="17" t="s">
        <v>4155</v>
      </c>
      <c r="D202" s="17" t="s">
        <v>454</v>
      </c>
      <c r="E202" s="17" t="s">
        <v>22</v>
      </c>
      <c r="F202" s="17" t="s">
        <v>4156</v>
      </c>
      <c r="G202" s="17" t="s">
        <v>500</v>
      </c>
      <c r="H202" s="17" t="s">
        <v>1034</v>
      </c>
      <c r="I202" s="17" t="s">
        <v>354</v>
      </c>
      <c r="J202" s="17" t="s">
        <v>37</v>
      </c>
      <c r="K202" s="17" t="s">
        <v>1206</v>
      </c>
      <c r="M202" s="17" t="s">
        <v>4</v>
      </c>
    </row>
    <row r="203">
      <c r="A203" s="17" t="s">
        <v>3928</v>
      </c>
      <c r="B203" s="17">
        <v>202.0</v>
      </c>
      <c r="C203" s="17" t="s">
        <v>4157</v>
      </c>
      <c r="D203" s="17" t="s">
        <v>456</v>
      </c>
      <c r="E203" s="17" t="s">
        <v>22</v>
      </c>
      <c r="F203" s="17" t="s">
        <v>4158</v>
      </c>
      <c r="G203" s="17" t="s">
        <v>500</v>
      </c>
      <c r="H203" s="17" t="s">
        <v>1034</v>
      </c>
      <c r="I203" s="17" t="s">
        <v>354</v>
      </c>
      <c r="J203" s="17" t="s">
        <v>37</v>
      </c>
      <c r="K203" s="17" t="s">
        <v>1206</v>
      </c>
      <c r="M203" s="17" t="s">
        <v>4</v>
      </c>
    </row>
    <row r="204">
      <c r="A204" s="17" t="s">
        <v>3928</v>
      </c>
      <c r="B204" s="17">
        <v>203.0</v>
      </c>
      <c r="C204" s="17" t="s">
        <v>4159</v>
      </c>
      <c r="D204" s="17" t="s">
        <v>458</v>
      </c>
      <c r="E204" s="17" t="s">
        <v>22</v>
      </c>
      <c r="F204" s="17" t="s">
        <v>4158</v>
      </c>
      <c r="G204" s="17" t="s">
        <v>500</v>
      </c>
      <c r="H204" s="17" t="s">
        <v>1034</v>
      </c>
      <c r="I204" s="17" t="s">
        <v>354</v>
      </c>
      <c r="J204" s="17" t="s">
        <v>37</v>
      </c>
      <c r="K204" s="17" t="s">
        <v>1206</v>
      </c>
      <c r="M204" s="17" t="s">
        <v>4</v>
      </c>
    </row>
    <row r="205">
      <c r="A205" s="17" t="s">
        <v>3928</v>
      </c>
      <c r="B205" s="17">
        <v>204.0</v>
      </c>
      <c r="C205" s="17" t="s">
        <v>4160</v>
      </c>
      <c r="D205" s="17" t="s">
        <v>460</v>
      </c>
      <c r="E205" s="17" t="s">
        <v>22</v>
      </c>
      <c r="F205" s="17" t="s">
        <v>4158</v>
      </c>
      <c r="G205" s="17" t="s">
        <v>500</v>
      </c>
      <c r="H205" s="17" t="s">
        <v>1034</v>
      </c>
      <c r="I205" s="17" t="s">
        <v>354</v>
      </c>
      <c r="J205" s="17" t="s">
        <v>37</v>
      </c>
      <c r="K205" s="17" t="s">
        <v>1206</v>
      </c>
      <c r="M205" s="17" t="s">
        <v>4</v>
      </c>
    </row>
    <row r="206">
      <c r="A206" s="17" t="s">
        <v>3928</v>
      </c>
      <c r="B206" s="17">
        <v>205.0</v>
      </c>
      <c r="C206" s="17" t="s">
        <v>4161</v>
      </c>
      <c r="D206" s="17" t="s">
        <v>462</v>
      </c>
      <c r="E206" s="17" t="s">
        <v>22</v>
      </c>
      <c r="F206" s="17" t="s">
        <v>4158</v>
      </c>
      <c r="G206" s="17" t="s">
        <v>500</v>
      </c>
      <c r="H206" s="17" t="s">
        <v>1034</v>
      </c>
      <c r="I206" s="17" t="s">
        <v>354</v>
      </c>
      <c r="J206" s="17" t="s">
        <v>37</v>
      </c>
      <c r="K206" s="17" t="s">
        <v>1206</v>
      </c>
      <c r="M206" s="17" t="s">
        <v>4</v>
      </c>
    </row>
    <row r="207">
      <c r="A207" s="17" t="s">
        <v>3928</v>
      </c>
      <c r="B207" s="17">
        <v>206.0</v>
      </c>
      <c r="C207" s="17" t="s">
        <v>4162</v>
      </c>
      <c r="D207" s="17" t="s">
        <v>464</v>
      </c>
      <c r="E207" s="17" t="s">
        <v>22</v>
      </c>
      <c r="F207" s="17" t="s">
        <v>4158</v>
      </c>
      <c r="G207" s="17" t="s">
        <v>500</v>
      </c>
      <c r="H207" s="17" t="s">
        <v>1034</v>
      </c>
      <c r="I207" s="17" t="s">
        <v>354</v>
      </c>
      <c r="J207" s="17" t="s">
        <v>37</v>
      </c>
      <c r="K207" s="17" t="s">
        <v>1206</v>
      </c>
      <c r="M207" s="17" t="s">
        <v>4</v>
      </c>
    </row>
    <row r="208">
      <c r="A208" s="17" t="s">
        <v>3928</v>
      </c>
      <c r="B208" s="17">
        <v>207.0</v>
      </c>
      <c r="C208" s="17" t="s">
        <v>4163</v>
      </c>
      <c r="D208" s="17" t="s">
        <v>466</v>
      </c>
      <c r="E208" s="17" t="s">
        <v>22</v>
      </c>
      <c r="F208" s="17" t="s">
        <v>4158</v>
      </c>
      <c r="G208" s="17" t="s">
        <v>500</v>
      </c>
      <c r="H208" s="17" t="s">
        <v>1034</v>
      </c>
      <c r="I208" s="17" t="s">
        <v>354</v>
      </c>
      <c r="J208" s="17" t="s">
        <v>37</v>
      </c>
      <c r="K208" s="17" t="s">
        <v>1206</v>
      </c>
      <c r="M208" s="17" t="s">
        <v>4</v>
      </c>
    </row>
    <row r="209">
      <c r="A209" s="17" t="s">
        <v>3928</v>
      </c>
      <c r="B209" s="17">
        <v>208.0</v>
      </c>
      <c r="C209" s="17" t="s">
        <v>4164</v>
      </c>
      <c r="D209" s="17" t="s">
        <v>468</v>
      </c>
      <c r="E209" s="17" t="s">
        <v>22</v>
      </c>
      <c r="F209" s="17" t="s">
        <v>4158</v>
      </c>
      <c r="G209" s="17" t="s">
        <v>500</v>
      </c>
      <c r="H209" s="17" t="s">
        <v>1034</v>
      </c>
      <c r="I209" s="17" t="s">
        <v>354</v>
      </c>
      <c r="J209" s="17" t="s">
        <v>37</v>
      </c>
      <c r="K209" s="17" t="s">
        <v>1206</v>
      </c>
      <c r="M209" s="17" t="s">
        <v>4</v>
      </c>
    </row>
    <row r="210">
      <c r="A210" s="17" t="s">
        <v>3928</v>
      </c>
      <c r="B210" s="17">
        <v>209.0</v>
      </c>
      <c r="C210" s="17" t="s">
        <v>4165</v>
      </c>
      <c r="D210" s="17" t="s">
        <v>470</v>
      </c>
      <c r="E210" s="17" t="s">
        <v>22</v>
      </c>
      <c r="F210" s="17" t="s">
        <v>4158</v>
      </c>
      <c r="G210" s="17" t="s">
        <v>500</v>
      </c>
      <c r="H210" s="17" t="s">
        <v>1034</v>
      </c>
      <c r="I210" s="17" t="s">
        <v>354</v>
      </c>
      <c r="J210" s="17" t="s">
        <v>37</v>
      </c>
      <c r="K210" s="17" t="s">
        <v>1206</v>
      </c>
      <c r="M210" s="17" t="s">
        <v>4</v>
      </c>
    </row>
    <row r="211">
      <c r="A211" s="17" t="s">
        <v>3928</v>
      </c>
      <c r="B211" s="17">
        <v>210.0</v>
      </c>
      <c r="C211" s="17" t="s">
        <v>4166</v>
      </c>
      <c r="D211" s="17" t="s">
        <v>472</v>
      </c>
      <c r="E211" s="17" t="s">
        <v>22</v>
      </c>
      <c r="F211" s="17" t="s">
        <v>4158</v>
      </c>
      <c r="G211" s="17" t="s">
        <v>500</v>
      </c>
      <c r="H211" s="17" t="s">
        <v>1034</v>
      </c>
      <c r="I211" s="17" t="s">
        <v>354</v>
      </c>
      <c r="J211" s="17" t="s">
        <v>37</v>
      </c>
      <c r="K211" s="17" t="s">
        <v>1206</v>
      </c>
      <c r="M211" s="17" t="s">
        <v>4</v>
      </c>
    </row>
    <row r="212">
      <c r="A212" s="17" t="s">
        <v>3928</v>
      </c>
      <c r="B212" s="17">
        <v>211.0</v>
      </c>
      <c r="C212" s="17" t="s">
        <v>4167</v>
      </c>
      <c r="D212" s="17" t="s">
        <v>474</v>
      </c>
      <c r="E212" s="17" t="s">
        <v>22</v>
      </c>
      <c r="F212" s="17" t="s">
        <v>4158</v>
      </c>
      <c r="G212" s="17" t="s">
        <v>500</v>
      </c>
      <c r="H212" s="17" t="s">
        <v>1034</v>
      </c>
      <c r="I212" s="17" t="s">
        <v>354</v>
      </c>
      <c r="J212" s="17" t="s">
        <v>37</v>
      </c>
      <c r="K212" s="17" t="s">
        <v>1206</v>
      </c>
      <c r="M212" s="17" t="s">
        <v>4</v>
      </c>
    </row>
    <row r="213">
      <c r="A213" s="17" t="s">
        <v>3928</v>
      </c>
      <c r="B213" s="17">
        <v>212.0</v>
      </c>
      <c r="C213" s="17" t="s">
        <v>4168</v>
      </c>
      <c r="D213" s="17" t="s">
        <v>476</v>
      </c>
      <c r="E213" s="17" t="s">
        <v>22</v>
      </c>
      <c r="F213" s="17" t="s">
        <v>4158</v>
      </c>
      <c r="G213" s="17" t="s">
        <v>500</v>
      </c>
      <c r="H213" s="17" t="s">
        <v>1034</v>
      </c>
      <c r="I213" s="17" t="s">
        <v>354</v>
      </c>
      <c r="J213" s="17" t="s">
        <v>37</v>
      </c>
      <c r="K213" s="17" t="s">
        <v>1206</v>
      </c>
      <c r="M213" s="17" t="s">
        <v>4</v>
      </c>
    </row>
    <row r="214">
      <c r="A214" s="17" t="s">
        <v>3928</v>
      </c>
      <c r="B214" s="17">
        <v>213.0</v>
      </c>
      <c r="C214" s="17" t="s">
        <v>4169</v>
      </c>
      <c r="D214" s="17" t="s">
        <v>478</v>
      </c>
      <c r="E214" s="17" t="s">
        <v>22</v>
      </c>
      <c r="F214" s="17" t="s">
        <v>4158</v>
      </c>
      <c r="G214" s="17" t="s">
        <v>500</v>
      </c>
      <c r="H214" s="17" t="s">
        <v>1034</v>
      </c>
      <c r="I214" s="17" t="s">
        <v>354</v>
      </c>
      <c r="J214" s="17" t="s">
        <v>37</v>
      </c>
      <c r="K214" s="17" t="s">
        <v>1206</v>
      </c>
      <c r="M214" s="17" t="s">
        <v>4</v>
      </c>
    </row>
    <row r="215">
      <c r="A215" s="17" t="s">
        <v>3928</v>
      </c>
      <c r="B215" s="17">
        <v>214.0</v>
      </c>
      <c r="C215" s="17" t="s">
        <v>4170</v>
      </c>
      <c r="D215" s="17" t="s">
        <v>480</v>
      </c>
      <c r="E215" s="17" t="s">
        <v>22</v>
      </c>
      <c r="F215" s="17" t="s">
        <v>4158</v>
      </c>
      <c r="G215" s="17" t="s">
        <v>500</v>
      </c>
      <c r="H215" s="17" t="s">
        <v>1034</v>
      </c>
      <c r="I215" s="17" t="s">
        <v>354</v>
      </c>
      <c r="J215" s="17" t="s">
        <v>37</v>
      </c>
      <c r="K215" s="17" t="s">
        <v>1206</v>
      </c>
      <c r="M215" s="17" t="s">
        <v>4</v>
      </c>
    </row>
    <row r="216">
      <c r="A216" s="17" t="s">
        <v>3928</v>
      </c>
      <c r="B216" s="17">
        <v>215.0</v>
      </c>
      <c r="C216" s="17" t="s">
        <v>4171</v>
      </c>
      <c r="D216" s="17" t="s">
        <v>482</v>
      </c>
      <c r="E216" s="17" t="s">
        <v>22</v>
      </c>
      <c r="F216" s="17" t="s">
        <v>4158</v>
      </c>
      <c r="G216" s="17" t="s">
        <v>500</v>
      </c>
      <c r="H216" s="17" t="s">
        <v>1034</v>
      </c>
      <c r="I216" s="17" t="s">
        <v>354</v>
      </c>
      <c r="J216" s="17" t="s">
        <v>37</v>
      </c>
      <c r="K216" s="17" t="s">
        <v>1206</v>
      </c>
      <c r="M216" s="17" t="s">
        <v>4</v>
      </c>
    </row>
    <row r="217">
      <c r="A217" s="17" t="s">
        <v>3928</v>
      </c>
      <c r="B217" s="17">
        <v>216.0</v>
      </c>
      <c r="C217" s="17" t="s">
        <v>4172</v>
      </c>
      <c r="D217" s="17" t="s">
        <v>484</v>
      </c>
      <c r="E217" s="17" t="s">
        <v>22</v>
      </c>
      <c r="F217" s="17" t="s">
        <v>4158</v>
      </c>
      <c r="G217" s="17" t="s">
        <v>500</v>
      </c>
      <c r="H217" s="17" t="s">
        <v>1034</v>
      </c>
      <c r="I217" s="17" t="s">
        <v>354</v>
      </c>
      <c r="J217" s="17" t="s">
        <v>37</v>
      </c>
      <c r="K217" s="17" t="s">
        <v>1206</v>
      </c>
      <c r="M217" s="17" t="s">
        <v>4</v>
      </c>
    </row>
    <row r="218">
      <c r="A218" s="17" t="s">
        <v>3928</v>
      </c>
      <c r="B218" s="17">
        <v>217.0</v>
      </c>
      <c r="C218" s="17" t="s">
        <v>4173</v>
      </c>
      <c r="D218" s="17" t="s">
        <v>486</v>
      </c>
      <c r="E218" s="17" t="s">
        <v>22</v>
      </c>
      <c r="F218" s="17" t="s">
        <v>4158</v>
      </c>
      <c r="G218" s="17" t="s">
        <v>500</v>
      </c>
      <c r="H218" s="17" t="s">
        <v>1034</v>
      </c>
      <c r="I218" s="17" t="s">
        <v>354</v>
      </c>
      <c r="J218" s="17" t="s">
        <v>37</v>
      </c>
      <c r="K218" s="17" t="s">
        <v>1206</v>
      </c>
      <c r="M218" s="17" t="s">
        <v>4</v>
      </c>
    </row>
    <row r="219">
      <c r="A219" s="17" t="s">
        <v>3928</v>
      </c>
      <c r="B219" s="17">
        <v>218.0</v>
      </c>
      <c r="C219" s="17" t="s">
        <v>4174</v>
      </c>
      <c r="D219" s="17" t="s">
        <v>488</v>
      </c>
      <c r="E219" s="17" t="s">
        <v>22</v>
      </c>
      <c r="F219" s="17" t="s">
        <v>4158</v>
      </c>
      <c r="G219" s="17" t="s">
        <v>500</v>
      </c>
      <c r="H219" s="17" t="s">
        <v>1034</v>
      </c>
      <c r="I219" s="17" t="s">
        <v>354</v>
      </c>
      <c r="J219" s="17" t="s">
        <v>37</v>
      </c>
      <c r="K219" s="17" t="s">
        <v>1206</v>
      </c>
      <c r="M219" s="17" t="s">
        <v>4</v>
      </c>
    </row>
    <row r="220">
      <c r="A220" s="17" t="s">
        <v>3928</v>
      </c>
      <c r="B220" s="17">
        <v>219.0</v>
      </c>
      <c r="C220" s="17" t="s">
        <v>4175</v>
      </c>
      <c r="D220" s="17" t="s">
        <v>490</v>
      </c>
      <c r="E220" s="17" t="s">
        <v>22</v>
      </c>
      <c r="F220" s="17" t="s">
        <v>4176</v>
      </c>
      <c r="G220" s="17" t="s">
        <v>500</v>
      </c>
      <c r="H220" s="17" t="s">
        <v>1034</v>
      </c>
      <c r="I220" s="17" t="s">
        <v>354</v>
      </c>
      <c r="J220" s="17" t="s">
        <v>37</v>
      </c>
      <c r="K220" s="17" t="s">
        <v>1206</v>
      </c>
      <c r="M220" s="17" t="s">
        <v>4</v>
      </c>
    </row>
    <row r="221">
      <c r="A221" s="17" t="s">
        <v>3928</v>
      </c>
      <c r="B221" s="17">
        <v>220.0</v>
      </c>
      <c r="C221" s="17" t="s">
        <v>4177</v>
      </c>
      <c r="D221" s="17" t="s">
        <v>492</v>
      </c>
      <c r="E221" s="17" t="s">
        <v>22</v>
      </c>
      <c r="F221" s="17" t="s">
        <v>4178</v>
      </c>
      <c r="G221" s="17" t="s">
        <v>500</v>
      </c>
      <c r="H221" s="17" t="s">
        <v>1034</v>
      </c>
      <c r="I221" s="17" t="s">
        <v>354</v>
      </c>
      <c r="J221" s="17" t="s">
        <v>37</v>
      </c>
      <c r="K221" s="17" t="s">
        <v>1206</v>
      </c>
      <c r="M221" s="17" t="s">
        <v>4</v>
      </c>
    </row>
    <row r="222">
      <c r="A222" s="17" t="s">
        <v>3928</v>
      </c>
      <c r="B222" s="17">
        <v>221.0</v>
      </c>
      <c r="C222" s="17" t="s">
        <v>4179</v>
      </c>
      <c r="D222" s="17" t="s">
        <v>4180</v>
      </c>
      <c r="E222" s="17" t="s">
        <v>22</v>
      </c>
      <c r="F222" s="17" t="s">
        <v>4178</v>
      </c>
      <c r="G222" s="17" t="s">
        <v>500</v>
      </c>
      <c r="H222" s="17" t="s">
        <v>1034</v>
      </c>
      <c r="I222" s="17" t="s">
        <v>354</v>
      </c>
      <c r="J222" s="17" t="s">
        <v>37</v>
      </c>
      <c r="K222" s="17" t="s">
        <v>1206</v>
      </c>
      <c r="M222" s="17" t="s">
        <v>4</v>
      </c>
    </row>
    <row r="223">
      <c r="A223" s="17" t="s">
        <v>3928</v>
      </c>
      <c r="B223" s="17">
        <v>222.0</v>
      </c>
      <c r="C223" s="17" t="s">
        <v>4181</v>
      </c>
      <c r="D223" s="17" t="s">
        <v>4182</v>
      </c>
      <c r="E223" s="17" t="s">
        <v>22</v>
      </c>
      <c r="F223" s="17" t="s">
        <v>4178</v>
      </c>
      <c r="G223" s="17" t="s">
        <v>500</v>
      </c>
      <c r="H223" s="17" t="s">
        <v>1034</v>
      </c>
      <c r="I223" s="17" t="s">
        <v>354</v>
      </c>
      <c r="J223" s="17" t="s">
        <v>37</v>
      </c>
      <c r="K223" s="17" t="s">
        <v>1206</v>
      </c>
      <c r="M223" s="17" t="s">
        <v>4</v>
      </c>
    </row>
    <row r="224">
      <c r="A224" s="17" t="s">
        <v>3928</v>
      </c>
      <c r="B224" s="17">
        <v>223.0</v>
      </c>
      <c r="C224" s="17" t="s">
        <v>4183</v>
      </c>
      <c r="D224" s="17" t="s">
        <v>494</v>
      </c>
      <c r="E224" s="17" t="s">
        <v>22</v>
      </c>
      <c r="F224" s="17" t="s">
        <v>4178</v>
      </c>
      <c r="G224" s="17" t="s">
        <v>500</v>
      </c>
      <c r="H224" s="17" t="s">
        <v>1034</v>
      </c>
      <c r="I224" s="17" t="s">
        <v>354</v>
      </c>
      <c r="J224" s="17" t="s">
        <v>37</v>
      </c>
      <c r="K224" s="17" t="s">
        <v>1206</v>
      </c>
      <c r="M224" s="17" t="s">
        <v>4</v>
      </c>
    </row>
    <row r="225">
      <c r="A225" s="17" t="s">
        <v>3928</v>
      </c>
      <c r="B225" s="17">
        <v>224.0</v>
      </c>
      <c r="C225" s="17" t="s">
        <v>4184</v>
      </c>
      <c r="D225" s="17" t="s">
        <v>496</v>
      </c>
      <c r="E225" s="17" t="s">
        <v>22</v>
      </c>
      <c r="F225" s="17" t="s">
        <v>4178</v>
      </c>
      <c r="G225" s="17" t="s">
        <v>500</v>
      </c>
      <c r="H225" s="17" t="s">
        <v>1034</v>
      </c>
      <c r="I225" s="17" t="s">
        <v>354</v>
      </c>
      <c r="J225" s="17" t="s">
        <v>37</v>
      </c>
      <c r="K225" s="17" t="s">
        <v>1206</v>
      </c>
      <c r="M225" s="17" t="s">
        <v>4</v>
      </c>
    </row>
    <row r="226">
      <c r="A226" s="17" t="s">
        <v>3928</v>
      </c>
      <c r="B226" s="17">
        <v>225.0</v>
      </c>
      <c r="C226" s="17" t="s">
        <v>4185</v>
      </c>
      <c r="D226" s="17" t="s">
        <v>498</v>
      </c>
      <c r="E226" s="17" t="s">
        <v>22</v>
      </c>
      <c r="F226" s="17" t="s">
        <v>4178</v>
      </c>
      <c r="G226" s="17" t="s">
        <v>500</v>
      </c>
      <c r="H226" s="17" t="s">
        <v>1034</v>
      </c>
      <c r="I226" s="17" t="s">
        <v>354</v>
      </c>
      <c r="J226" s="17" t="s">
        <v>37</v>
      </c>
      <c r="K226" s="17" t="s">
        <v>1206</v>
      </c>
      <c r="M226" s="17" t="s">
        <v>4</v>
      </c>
    </row>
    <row r="227">
      <c r="A227" s="17" t="s">
        <v>3928</v>
      </c>
      <c r="B227" s="17">
        <v>226.0</v>
      </c>
      <c r="C227" s="17" t="s">
        <v>4186</v>
      </c>
      <c r="D227" s="17" t="s">
        <v>505</v>
      </c>
      <c r="E227" s="17" t="s">
        <v>22</v>
      </c>
      <c r="F227" s="17" t="s">
        <v>4187</v>
      </c>
      <c r="G227" s="17" t="s">
        <v>500</v>
      </c>
      <c r="H227" s="17" t="s">
        <v>1034</v>
      </c>
      <c r="I227" s="17" t="s">
        <v>354</v>
      </c>
      <c r="J227" s="17" t="s">
        <v>37</v>
      </c>
      <c r="K227" s="17" t="s">
        <v>1206</v>
      </c>
      <c r="M227" s="17" t="s">
        <v>4</v>
      </c>
    </row>
    <row r="228">
      <c r="A228" s="17" t="s">
        <v>3928</v>
      </c>
      <c r="B228" s="17">
        <v>227.0</v>
      </c>
      <c r="C228" s="17" t="s">
        <v>4188</v>
      </c>
      <c r="D228" s="17" t="s">
        <v>507</v>
      </c>
      <c r="E228" s="17" t="s">
        <v>22</v>
      </c>
      <c r="F228" s="17" t="s">
        <v>4189</v>
      </c>
      <c r="G228" s="17" t="s">
        <v>500</v>
      </c>
      <c r="H228" s="17" t="s">
        <v>1034</v>
      </c>
      <c r="I228" s="17" t="s">
        <v>354</v>
      </c>
      <c r="J228" s="17" t="s">
        <v>37</v>
      </c>
      <c r="K228" s="17" t="s">
        <v>1206</v>
      </c>
      <c r="M228" s="17" t="s">
        <v>4</v>
      </c>
    </row>
    <row r="229">
      <c r="A229" s="17" t="s">
        <v>3928</v>
      </c>
      <c r="B229" s="17">
        <v>228.0</v>
      </c>
      <c r="C229" s="17" t="s">
        <v>4190</v>
      </c>
      <c r="D229" s="17" t="s">
        <v>509</v>
      </c>
      <c r="E229" s="17" t="s">
        <v>22</v>
      </c>
      <c r="F229" s="17" t="s">
        <v>4189</v>
      </c>
      <c r="G229" s="17" t="s">
        <v>500</v>
      </c>
      <c r="H229" s="17" t="s">
        <v>1034</v>
      </c>
      <c r="I229" s="17" t="s">
        <v>354</v>
      </c>
      <c r="J229" s="17" t="s">
        <v>37</v>
      </c>
      <c r="K229" s="17" t="s">
        <v>1206</v>
      </c>
      <c r="M229" s="17" t="s">
        <v>4</v>
      </c>
    </row>
    <row r="230">
      <c r="A230" s="17" t="s">
        <v>3928</v>
      </c>
      <c r="B230" s="17">
        <v>229.0</v>
      </c>
      <c r="C230" s="17" t="s">
        <v>4191</v>
      </c>
      <c r="D230" s="17" t="s">
        <v>511</v>
      </c>
      <c r="E230" s="17" t="s">
        <v>22</v>
      </c>
      <c r="F230" s="17" t="s">
        <v>4189</v>
      </c>
      <c r="G230" s="17" t="s">
        <v>500</v>
      </c>
      <c r="H230" s="17" t="s">
        <v>1034</v>
      </c>
      <c r="I230" s="17" t="s">
        <v>354</v>
      </c>
      <c r="J230" s="17" t="s">
        <v>37</v>
      </c>
      <c r="K230" s="17" t="s">
        <v>1206</v>
      </c>
      <c r="M230" s="17" t="s">
        <v>4</v>
      </c>
    </row>
    <row r="231">
      <c r="A231" s="17" t="s">
        <v>3928</v>
      </c>
      <c r="B231" s="17">
        <v>230.0</v>
      </c>
      <c r="C231" s="17" t="s">
        <v>4192</v>
      </c>
      <c r="D231" s="17" t="s">
        <v>513</v>
      </c>
      <c r="E231" s="17" t="s">
        <v>22</v>
      </c>
      <c r="F231" s="17" t="s">
        <v>4189</v>
      </c>
      <c r="G231" s="17" t="s">
        <v>500</v>
      </c>
      <c r="H231" s="17" t="s">
        <v>1034</v>
      </c>
      <c r="I231" s="17" t="s">
        <v>354</v>
      </c>
      <c r="J231" s="17" t="s">
        <v>37</v>
      </c>
      <c r="K231" s="17" t="s">
        <v>1206</v>
      </c>
      <c r="M231" s="17" t="s">
        <v>4</v>
      </c>
    </row>
    <row r="232">
      <c r="A232" s="17" t="s">
        <v>3928</v>
      </c>
      <c r="B232" s="17">
        <v>231.0</v>
      </c>
      <c r="C232" s="17" t="s">
        <v>4193</v>
      </c>
      <c r="D232" s="17" t="s">
        <v>515</v>
      </c>
      <c r="E232" s="17" t="s">
        <v>22</v>
      </c>
      <c r="F232" s="17" t="s">
        <v>4189</v>
      </c>
      <c r="G232" s="17" t="s">
        <v>500</v>
      </c>
      <c r="H232" s="17" t="s">
        <v>1034</v>
      </c>
      <c r="I232" s="17" t="s">
        <v>354</v>
      </c>
      <c r="J232" s="17" t="s">
        <v>37</v>
      </c>
      <c r="K232" s="17" t="s">
        <v>1206</v>
      </c>
      <c r="M232" s="17" t="s">
        <v>4</v>
      </c>
    </row>
    <row r="233">
      <c r="A233" s="17" t="s">
        <v>3928</v>
      </c>
      <c r="B233" s="17">
        <v>232.0</v>
      </c>
      <c r="C233" s="17" t="s">
        <v>4194</v>
      </c>
      <c r="D233" s="17" t="s">
        <v>517</v>
      </c>
      <c r="E233" s="17" t="s">
        <v>22</v>
      </c>
      <c r="F233" s="17" t="s">
        <v>4189</v>
      </c>
      <c r="G233" s="17" t="s">
        <v>500</v>
      </c>
      <c r="H233" s="17" t="s">
        <v>1034</v>
      </c>
      <c r="I233" s="17" t="s">
        <v>354</v>
      </c>
      <c r="J233" s="17" t="s">
        <v>37</v>
      </c>
      <c r="K233" s="17" t="s">
        <v>1206</v>
      </c>
      <c r="M233" s="17" t="s">
        <v>4</v>
      </c>
    </row>
    <row r="234">
      <c r="A234" s="17" t="s">
        <v>3928</v>
      </c>
      <c r="B234" s="17">
        <v>233.0</v>
      </c>
      <c r="C234" s="17" t="s">
        <v>4195</v>
      </c>
      <c r="D234" s="17" t="s">
        <v>519</v>
      </c>
      <c r="E234" s="17" t="s">
        <v>22</v>
      </c>
      <c r="F234" s="17" t="s">
        <v>4189</v>
      </c>
      <c r="G234" s="17" t="s">
        <v>500</v>
      </c>
      <c r="H234" s="17" t="s">
        <v>1034</v>
      </c>
      <c r="I234" s="17" t="s">
        <v>354</v>
      </c>
      <c r="J234" s="17" t="s">
        <v>37</v>
      </c>
      <c r="K234" s="17" t="s">
        <v>1206</v>
      </c>
      <c r="M234" s="17" t="s">
        <v>4</v>
      </c>
    </row>
    <row r="235">
      <c r="A235" s="17" t="s">
        <v>3928</v>
      </c>
      <c r="B235" s="17">
        <v>234.0</v>
      </c>
      <c r="C235" s="17" t="s">
        <v>4196</v>
      </c>
      <c r="D235" s="17" t="s">
        <v>521</v>
      </c>
      <c r="E235" s="17" t="s">
        <v>22</v>
      </c>
      <c r="F235" s="17" t="s">
        <v>4189</v>
      </c>
      <c r="G235" s="17" t="s">
        <v>500</v>
      </c>
      <c r="H235" s="17" t="s">
        <v>1034</v>
      </c>
      <c r="I235" s="17" t="s">
        <v>354</v>
      </c>
      <c r="J235" s="17" t="s">
        <v>37</v>
      </c>
      <c r="K235" s="17" t="s">
        <v>1206</v>
      </c>
      <c r="M235" s="17" t="s">
        <v>4</v>
      </c>
    </row>
    <row r="236">
      <c r="A236" s="17" t="s">
        <v>3928</v>
      </c>
      <c r="B236" s="17">
        <v>235.0</v>
      </c>
      <c r="C236" s="17" t="s">
        <v>4197</v>
      </c>
      <c r="D236" s="17" t="s">
        <v>523</v>
      </c>
      <c r="E236" s="17" t="s">
        <v>22</v>
      </c>
      <c r="F236" s="17" t="s">
        <v>4189</v>
      </c>
      <c r="G236" s="17" t="s">
        <v>500</v>
      </c>
      <c r="H236" s="17" t="s">
        <v>1034</v>
      </c>
      <c r="I236" s="17" t="s">
        <v>354</v>
      </c>
      <c r="J236" s="17" t="s">
        <v>37</v>
      </c>
      <c r="K236" s="17" t="s">
        <v>1206</v>
      </c>
      <c r="M236" s="17" t="s">
        <v>4</v>
      </c>
    </row>
    <row r="237">
      <c r="A237" s="17" t="s">
        <v>3928</v>
      </c>
      <c r="B237" s="17">
        <v>236.0</v>
      </c>
      <c r="C237" s="17" t="s">
        <v>4198</v>
      </c>
      <c r="D237" s="17" t="s">
        <v>526</v>
      </c>
      <c r="E237" s="17" t="s">
        <v>22</v>
      </c>
      <c r="F237" s="17" t="s">
        <v>4189</v>
      </c>
      <c r="G237" s="17" t="s">
        <v>500</v>
      </c>
      <c r="H237" s="17" t="s">
        <v>1034</v>
      </c>
      <c r="I237" s="17" t="s">
        <v>354</v>
      </c>
      <c r="J237" s="17" t="s">
        <v>37</v>
      </c>
      <c r="K237" s="17" t="s">
        <v>1206</v>
      </c>
      <c r="M237" s="17" t="s">
        <v>4</v>
      </c>
    </row>
    <row r="238">
      <c r="A238" s="17" t="s">
        <v>3928</v>
      </c>
      <c r="B238" s="17">
        <v>237.0</v>
      </c>
      <c r="C238" s="17" t="s">
        <v>4199</v>
      </c>
      <c r="D238" s="17" t="s">
        <v>528</v>
      </c>
      <c r="E238" s="17" t="s">
        <v>22</v>
      </c>
      <c r="F238" s="17" t="s">
        <v>4200</v>
      </c>
      <c r="G238" s="17" t="s">
        <v>500</v>
      </c>
      <c r="H238" s="17" t="s">
        <v>1034</v>
      </c>
      <c r="I238" s="17" t="s">
        <v>354</v>
      </c>
      <c r="J238" s="17" t="s">
        <v>37</v>
      </c>
      <c r="K238" s="17" t="s">
        <v>1206</v>
      </c>
      <c r="M238" s="17" t="s">
        <v>4</v>
      </c>
    </row>
    <row r="239">
      <c r="A239" s="17" t="s">
        <v>3928</v>
      </c>
      <c r="B239" s="17">
        <v>238.0</v>
      </c>
      <c r="C239" s="17" t="s">
        <v>4201</v>
      </c>
      <c r="D239" s="17" t="s">
        <v>530</v>
      </c>
      <c r="E239" s="17" t="s">
        <v>22</v>
      </c>
      <c r="F239" s="17" t="s">
        <v>4202</v>
      </c>
      <c r="G239" s="17" t="s">
        <v>500</v>
      </c>
      <c r="H239" s="17" t="s">
        <v>1034</v>
      </c>
      <c r="I239" s="17" t="s">
        <v>354</v>
      </c>
      <c r="J239" s="17" t="s">
        <v>37</v>
      </c>
      <c r="K239" s="17" t="s">
        <v>1206</v>
      </c>
      <c r="M239" s="17" t="s">
        <v>4</v>
      </c>
    </row>
    <row r="240">
      <c r="A240" s="17" t="s">
        <v>3928</v>
      </c>
      <c r="B240" s="17">
        <v>239.0</v>
      </c>
      <c r="C240" s="17" t="s">
        <v>4203</v>
      </c>
      <c r="D240" s="17" t="s">
        <v>532</v>
      </c>
      <c r="E240" s="17" t="s">
        <v>22</v>
      </c>
      <c r="F240" s="17" t="s">
        <v>4202</v>
      </c>
      <c r="G240" s="17" t="s">
        <v>500</v>
      </c>
      <c r="H240" s="17" t="s">
        <v>1034</v>
      </c>
      <c r="I240" s="17" t="s">
        <v>354</v>
      </c>
      <c r="J240" s="17" t="s">
        <v>37</v>
      </c>
      <c r="K240" s="17" t="s">
        <v>1206</v>
      </c>
      <c r="M240" s="17" t="s">
        <v>4</v>
      </c>
    </row>
    <row r="241">
      <c r="A241" s="17" t="s">
        <v>3928</v>
      </c>
      <c r="B241" s="17">
        <v>240.0</v>
      </c>
      <c r="C241" s="17" t="s">
        <v>4204</v>
      </c>
      <c r="D241" s="17" t="s">
        <v>534</v>
      </c>
      <c r="E241" s="17" t="s">
        <v>22</v>
      </c>
      <c r="F241" s="17" t="s">
        <v>4202</v>
      </c>
      <c r="G241" s="17" t="s">
        <v>500</v>
      </c>
      <c r="H241" s="17" t="s">
        <v>1034</v>
      </c>
      <c r="I241" s="17" t="s">
        <v>354</v>
      </c>
      <c r="J241" s="17" t="s">
        <v>37</v>
      </c>
      <c r="K241" s="17" t="s">
        <v>1206</v>
      </c>
      <c r="M241" s="17" t="s">
        <v>4</v>
      </c>
    </row>
    <row r="242">
      <c r="A242" s="17" t="s">
        <v>3928</v>
      </c>
      <c r="B242" s="17">
        <v>241.0</v>
      </c>
      <c r="C242" s="17" t="s">
        <v>4205</v>
      </c>
      <c r="D242" s="17" t="s">
        <v>536</v>
      </c>
      <c r="E242" s="17" t="s">
        <v>22</v>
      </c>
      <c r="F242" s="17" t="s">
        <v>4202</v>
      </c>
      <c r="G242" s="17" t="s">
        <v>500</v>
      </c>
      <c r="H242" s="17" t="s">
        <v>1034</v>
      </c>
      <c r="I242" s="17" t="s">
        <v>354</v>
      </c>
      <c r="J242" s="17" t="s">
        <v>37</v>
      </c>
      <c r="K242" s="17" t="s">
        <v>1206</v>
      </c>
      <c r="M242" s="17" t="s">
        <v>4</v>
      </c>
    </row>
    <row r="243">
      <c r="A243" s="17" t="s">
        <v>3928</v>
      </c>
      <c r="B243" s="17">
        <v>242.0</v>
      </c>
      <c r="C243" s="17" t="s">
        <v>4206</v>
      </c>
      <c r="D243" s="17" t="s">
        <v>538</v>
      </c>
      <c r="E243" s="17" t="s">
        <v>22</v>
      </c>
      <c r="F243" s="17" t="s">
        <v>4202</v>
      </c>
      <c r="G243" s="17" t="s">
        <v>500</v>
      </c>
      <c r="H243" s="17" t="s">
        <v>1034</v>
      </c>
      <c r="I243" s="17" t="s">
        <v>354</v>
      </c>
      <c r="J243" s="17" t="s">
        <v>37</v>
      </c>
      <c r="K243" s="17" t="s">
        <v>1206</v>
      </c>
      <c r="M243" s="17" t="s">
        <v>4</v>
      </c>
    </row>
    <row r="244">
      <c r="A244" s="17" t="s">
        <v>3928</v>
      </c>
      <c r="B244" s="17">
        <v>243.0</v>
      </c>
      <c r="C244" s="17" t="s">
        <v>4207</v>
      </c>
      <c r="D244" s="17" t="s">
        <v>540</v>
      </c>
      <c r="E244" s="17" t="s">
        <v>22</v>
      </c>
      <c r="F244" s="17" t="s">
        <v>4202</v>
      </c>
      <c r="G244" s="17" t="s">
        <v>500</v>
      </c>
      <c r="H244" s="17" t="s">
        <v>1034</v>
      </c>
      <c r="I244" s="17" t="s">
        <v>354</v>
      </c>
      <c r="J244" s="17" t="s">
        <v>37</v>
      </c>
      <c r="K244" s="17" t="s">
        <v>1206</v>
      </c>
      <c r="M244" s="17" t="s">
        <v>4</v>
      </c>
    </row>
    <row r="245">
      <c r="A245" s="17" t="s">
        <v>3928</v>
      </c>
      <c r="B245" s="17">
        <v>244.0</v>
      </c>
      <c r="C245" s="17" t="s">
        <v>4208</v>
      </c>
      <c r="D245" s="17" t="s">
        <v>542</v>
      </c>
      <c r="E245" s="17" t="s">
        <v>22</v>
      </c>
      <c r="F245" s="17" t="s">
        <v>4202</v>
      </c>
      <c r="G245" s="17" t="s">
        <v>500</v>
      </c>
      <c r="H245" s="17" t="s">
        <v>1034</v>
      </c>
      <c r="I245" s="17" t="s">
        <v>354</v>
      </c>
      <c r="J245" s="17" t="s">
        <v>37</v>
      </c>
      <c r="K245" s="17" t="s">
        <v>1206</v>
      </c>
      <c r="M245" s="17" t="s">
        <v>4</v>
      </c>
    </row>
    <row r="246">
      <c r="A246" s="17" t="s">
        <v>3928</v>
      </c>
      <c r="B246" s="17">
        <v>245.0</v>
      </c>
      <c r="C246" s="17" t="s">
        <v>4209</v>
      </c>
      <c r="D246" s="17" t="s">
        <v>544</v>
      </c>
      <c r="E246" s="17" t="s">
        <v>22</v>
      </c>
      <c r="F246" s="17" t="s">
        <v>4202</v>
      </c>
      <c r="G246" s="17" t="s">
        <v>500</v>
      </c>
      <c r="H246" s="17" t="s">
        <v>1034</v>
      </c>
      <c r="I246" s="17" t="s">
        <v>354</v>
      </c>
      <c r="J246" s="17" t="s">
        <v>37</v>
      </c>
      <c r="K246" s="17" t="s">
        <v>1206</v>
      </c>
      <c r="M246" s="17" t="s">
        <v>4</v>
      </c>
    </row>
    <row r="247">
      <c r="A247" s="17" t="s">
        <v>3928</v>
      </c>
      <c r="B247" s="17">
        <v>246.0</v>
      </c>
      <c r="C247" s="17" t="s">
        <v>4210</v>
      </c>
      <c r="D247" s="17" t="s">
        <v>546</v>
      </c>
      <c r="E247" s="17" t="s">
        <v>22</v>
      </c>
      <c r="F247" s="17" t="s">
        <v>4202</v>
      </c>
      <c r="G247" s="17" t="s">
        <v>500</v>
      </c>
      <c r="H247" s="17" t="s">
        <v>1034</v>
      </c>
      <c r="I247" s="17" t="s">
        <v>354</v>
      </c>
      <c r="J247" s="17" t="s">
        <v>37</v>
      </c>
      <c r="K247" s="17" t="s">
        <v>1206</v>
      </c>
      <c r="M247" s="17" t="s">
        <v>4</v>
      </c>
    </row>
    <row r="248">
      <c r="A248" s="17" t="s">
        <v>3928</v>
      </c>
      <c r="B248" s="17">
        <v>247.0</v>
      </c>
      <c r="C248" s="17" t="s">
        <v>4211</v>
      </c>
      <c r="D248" s="17" t="s">
        <v>548</v>
      </c>
      <c r="E248" s="17" t="s">
        <v>22</v>
      </c>
      <c r="F248" s="17" t="s">
        <v>4202</v>
      </c>
      <c r="G248" s="17" t="s">
        <v>500</v>
      </c>
      <c r="H248" s="17" t="s">
        <v>1034</v>
      </c>
      <c r="I248" s="17" t="s">
        <v>354</v>
      </c>
      <c r="J248" s="17" t="s">
        <v>37</v>
      </c>
      <c r="K248" s="17" t="s">
        <v>1206</v>
      </c>
      <c r="M248" s="17" t="s">
        <v>4</v>
      </c>
    </row>
    <row r="249">
      <c r="A249" s="17" t="s">
        <v>3928</v>
      </c>
      <c r="B249" s="17">
        <v>248.0</v>
      </c>
      <c r="C249" s="17" t="s">
        <v>4212</v>
      </c>
      <c r="D249" s="17" t="s">
        <v>550</v>
      </c>
      <c r="E249" s="17" t="s">
        <v>22</v>
      </c>
      <c r="F249" s="17" t="s">
        <v>4202</v>
      </c>
      <c r="G249" s="17" t="s">
        <v>500</v>
      </c>
      <c r="H249" s="17" t="s">
        <v>1034</v>
      </c>
      <c r="I249" s="17" t="s">
        <v>354</v>
      </c>
      <c r="J249" s="17" t="s">
        <v>37</v>
      </c>
      <c r="K249" s="17" t="s">
        <v>1206</v>
      </c>
      <c r="M249" s="17" t="s">
        <v>4</v>
      </c>
    </row>
    <row r="250">
      <c r="A250" s="17" t="s">
        <v>3928</v>
      </c>
      <c r="B250" s="17">
        <v>249.0</v>
      </c>
      <c r="C250" s="17" t="s">
        <v>4213</v>
      </c>
      <c r="D250" s="17" t="s">
        <v>552</v>
      </c>
      <c r="E250" s="17" t="s">
        <v>22</v>
      </c>
      <c r="F250" s="17" t="s">
        <v>4202</v>
      </c>
      <c r="G250" s="17" t="s">
        <v>500</v>
      </c>
      <c r="H250" s="17" t="s">
        <v>1034</v>
      </c>
      <c r="I250" s="17" t="s">
        <v>354</v>
      </c>
      <c r="J250" s="17" t="s">
        <v>37</v>
      </c>
      <c r="K250" s="17" t="s">
        <v>1206</v>
      </c>
      <c r="M250" s="17" t="s">
        <v>4</v>
      </c>
    </row>
    <row r="251">
      <c r="A251" s="17" t="s">
        <v>3928</v>
      </c>
      <c r="B251" s="17">
        <v>250.0</v>
      </c>
      <c r="C251" s="17" t="s">
        <v>4214</v>
      </c>
      <c r="D251" s="17" t="s">
        <v>554</v>
      </c>
      <c r="E251" s="17" t="s">
        <v>22</v>
      </c>
      <c r="F251" s="17" t="s">
        <v>4202</v>
      </c>
      <c r="G251" s="17" t="s">
        <v>500</v>
      </c>
      <c r="H251" s="17" t="s">
        <v>1034</v>
      </c>
      <c r="I251" s="17" t="s">
        <v>354</v>
      </c>
      <c r="J251" s="17" t="s">
        <v>37</v>
      </c>
      <c r="K251" s="17" t="s">
        <v>1206</v>
      </c>
      <c r="M251" s="17" t="s">
        <v>4</v>
      </c>
    </row>
    <row r="252">
      <c r="A252" s="17" t="s">
        <v>3928</v>
      </c>
      <c r="B252" s="17">
        <v>251.0</v>
      </c>
      <c r="C252" s="17" t="s">
        <v>4215</v>
      </c>
      <c r="D252" s="17" t="s">
        <v>556</v>
      </c>
      <c r="E252" s="17" t="s">
        <v>22</v>
      </c>
      <c r="F252" s="17" t="s">
        <v>4202</v>
      </c>
      <c r="G252" s="17" t="s">
        <v>500</v>
      </c>
      <c r="H252" s="17" t="s">
        <v>1034</v>
      </c>
      <c r="I252" s="17" t="s">
        <v>354</v>
      </c>
      <c r="J252" s="17" t="s">
        <v>37</v>
      </c>
      <c r="K252" s="17" t="s">
        <v>1206</v>
      </c>
      <c r="M252" s="17" t="s">
        <v>4</v>
      </c>
    </row>
    <row r="253">
      <c r="A253" s="17" t="s">
        <v>3928</v>
      </c>
      <c r="B253" s="17">
        <v>252.0</v>
      </c>
      <c r="C253" s="17" t="s">
        <v>4216</v>
      </c>
      <c r="D253" s="17" t="s">
        <v>558</v>
      </c>
      <c r="E253" s="17" t="s">
        <v>22</v>
      </c>
      <c r="F253" s="17" t="s">
        <v>4202</v>
      </c>
      <c r="G253" s="17" t="s">
        <v>500</v>
      </c>
      <c r="H253" s="17" t="s">
        <v>1034</v>
      </c>
      <c r="I253" s="17" t="s">
        <v>354</v>
      </c>
      <c r="J253" s="17" t="s">
        <v>37</v>
      </c>
      <c r="K253" s="17" t="s">
        <v>1206</v>
      </c>
      <c r="M253" s="17" t="s">
        <v>4</v>
      </c>
    </row>
    <row r="254">
      <c r="A254" s="17" t="s">
        <v>3928</v>
      </c>
      <c r="B254" s="17">
        <v>253.0</v>
      </c>
      <c r="C254" s="17" t="s">
        <v>4217</v>
      </c>
      <c r="D254" s="17" t="s">
        <v>560</v>
      </c>
      <c r="E254" s="17" t="s">
        <v>22</v>
      </c>
      <c r="F254" s="17" t="s">
        <v>4202</v>
      </c>
      <c r="G254" s="17" t="s">
        <v>500</v>
      </c>
      <c r="H254" s="17" t="s">
        <v>1034</v>
      </c>
      <c r="I254" s="17" t="s">
        <v>354</v>
      </c>
      <c r="J254" s="17" t="s">
        <v>37</v>
      </c>
      <c r="K254" s="17" t="s">
        <v>1206</v>
      </c>
      <c r="M254" s="17" t="s">
        <v>4</v>
      </c>
    </row>
    <row r="255">
      <c r="A255" s="17" t="s">
        <v>3928</v>
      </c>
      <c r="B255" s="17">
        <v>254.0</v>
      </c>
      <c r="C255" s="17" t="s">
        <v>4218</v>
      </c>
      <c r="D255" s="17" t="s">
        <v>562</v>
      </c>
      <c r="E255" s="17" t="s">
        <v>22</v>
      </c>
      <c r="F255" s="17" t="s">
        <v>4202</v>
      </c>
      <c r="G255" s="17" t="s">
        <v>500</v>
      </c>
      <c r="H255" s="17" t="s">
        <v>1034</v>
      </c>
      <c r="I255" s="17" t="s">
        <v>354</v>
      </c>
      <c r="J255" s="17" t="s">
        <v>37</v>
      </c>
      <c r="K255" s="17" t="s">
        <v>1206</v>
      </c>
      <c r="M255" s="17" t="s">
        <v>4</v>
      </c>
    </row>
    <row r="256">
      <c r="A256" s="17" t="s">
        <v>3928</v>
      </c>
      <c r="B256" s="17">
        <v>255.0</v>
      </c>
      <c r="C256" s="17" t="s">
        <v>4219</v>
      </c>
      <c r="D256" s="17" t="s">
        <v>564</v>
      </c>
      <c r="E256" s="17" t="s">
        <v>22</v>
      </c>
      <c r="F256" s="17" t="s">
        <v>4202</v>
      </c>
      <c r="G256" s="17" t="s">
        <v>500</v>
      </c>
      <c r="H256" s="17" t="s">
        <v>1034</v>
      </c>
      <c r="I256" s="17" t="s">
        <v>354</v>
      </c>
      <c r="J256" s="17" t="s">
        <v>37</v>
      </c>
      <c r="K256" s="17" t="s">
        <v>1206</v>
      </c>
      <c r="M256" s="17" t="s">
        <v>4</v>
      </c>
    </row>
    <row r="257">
      <c r="A257" s="17" t="s">
        <v>3928</v>
      </c>
      <c r="B257" s="17">
        <v>256.0</v>
      </c>
      <c r="C257" s="17" t="s">
        <v>4220</v>
      </c>
      <c r="D257" s="17" t="s">
        <v>568</v>
      </c>
      <c r="E257" s="17" t="s">
        <v>22</v>
      </c>
      <c r="F257" s="17" t="s">
        <v>4221</v>
      </c>
      <c r="G257" s="17" t="s">
        <v>500</v>
      </c>
      <c r="H257" s="17" t="s">
        <v>1034</v>
      </c>
      <c r="I257" s="17" t="s">
        <v>639</v>
      </c>
      <c r="J257" s="17" t="s">
        <v>37</v>
      </c>
      <c r="K257" s="17" t="s">
        <v>1206</v>
      </c>
      <c r="M257" s="17" t="s">
        <v>4</v>
      </c>
    </row>
    <row r="258">
      <c r="A258" s="17" t="s">
        <v>3928</v>
      </c>
      <c r="B258" s="17">
        <v>257.0</v>
      </c>
      <c r="C258" s="17" t="s">
        <v>4222</v>
      </c>
      <c r="D258" s="17" t="s">
        <v>570</v>
      </c>
      <c r="E258" s="17" t="s">
        <v>22</v>
      </c>
      <c r="F258" s="17" t="s">
        <v>4221</v>
      </c>
      <c r="G258" s="17" t="s">
        <v>500</v>
      </c>
      <c r="H258" s="17" t="s">
        <v>1034</v>
      </c>
      <c r="I258" s="17" t="s">
        <v>639</v>
      </c>
      <c r="J258" s="17" t="s">
        <v>37</v>
      </c>
      <c r="K258" s="17" t="s">
        <v>1206</v>
      </c>
      <c r="M258" s="17" t="s">
        <v>4</v>
      </c>
    </row>
    <row r="259">
      <c r="A259" s="17" t="s">
        <v>3928</v>
      </c>
      <c r="B259" s="17">
        <v>258.0</v>
      </c>
      <c r="C259" s="17" t="s">
        <v>4223</v>
      </c>
      <c r="D259" s="17" t="s">
        <v>572</v>
      </c>
      <c r="E259" s="17" t="s">
        <v>22</v>
      </c>
      <c r="F259" s="17" t="s">
        <v>4221</v>
      </c>
      <c r="G259" s="17" t="s">
        <v>500</v>
      </c>
      <c r="H259" s="17" t="s">
        <v>1034</v>
      </c>
      <c r="I259" s="17" t="s">
        <v>639</v>
      </c>
      <c r="J259" s="17" t="s">
        <v>37</v>
      </c>
      <c r="K259" s="17" t="s">
        <v>1206</v>
      </c>
      <c r="M259" s="17" t="s">
        <v>4</v>
      </c>
    </row>
    <row r="260">
      <c r="A260" s="17" t="s">
        <v>3928</v>
      </c>
      <c r="B260" s="17">
        <v>259.0</v>
      </c>
      <c r="C260" s="17" t="s">
        <v>4224</v>
      </c>
      <c r="D260" s="17" t="s">
        <v>574</v>
      </c>
      <c r="E260" s="17" t="s">
        <v>22</v>
      </c>
      <c r="F260" s="17" t="s">
        <v>4221</v>
      </c>
      <c r="G260" s="17" t="s">
        <v>500</v>
      </c>
      <c r="H260" s="17" t="s">
        <v>1034</v>
      </c>
      <c r="I260" s="17" t="s">
        <v>639</v>
      </c>
      <c r="J260" s="17" t="s">
        <v>37</v>
      </c>
      <c r="K260" s="17" t="s">
        <v>1206</v>
      </c>
      <c r="M260" s="17" t="s">
        <v>4</v>
      </c>
    </row>
    <row r="261">
      <c r="A261" s="17" t="s">
        <v>3928</v>
      </c>
      <c r="B261" s="17">
        <v>260.0</v>
      </c>
      <c r="C261" s="17" t="s">
        <v>4225</v>
      </c>
      <c r="D261" s="17" t="s">
        <v>576</v>
      </c>
      <c r="E261" s="17" t="s">
        <v>22</v>
      </c>
      <c r="F261" s="17" t="s">
        <v>4221</v>
      </c>
      <c r="G261" s="17" t="s">
        <v>500</v>
      </c>
      <c r="H261" s="17" t="s">
        <v>1034</v>
      </c>
      <c r="I261" s="17" t="s">
        <v>639</v>
      </c>
      <c r="J261" s="17" t="s">
        <v>37</v>
      </c>
      <c r="K261" s="17" t="s">
        <v>1206</v>
      </c>
      <c r="M261" s="17" t="s">
        <v>4</v>
      </c>
    </row>
    <row r="262">
      <c r="A262" s="17" t="s">
        <v>3928</v>
      </c>
      <c r="B262" s="17">
        <v>261.0</v>
      </c>
      <c r="C262" s="17" t="s">
        <v>4226</v>
      </c>
      <c r="D262" s="17" t="s">
        <v>578</v>
      </c>
      <c r="E262" s="17" t="s">
        <v>22</v>
      </c>
      <c r="F262" s="17" t="s">
        <v>4227</v>
      </c>
      <c r="G262" s="17" t="s">
        <v>500</v>
      </c>
      <c r="H262" s="17" t="s">
        <v>1034</v>
      </c>
      <c r="I262" s="17" t="s">
        <v>639</v>
      </c>
      <c r="J262" s="17" t="s">
        <v>37</v>
      </c>
      <c r="K262" s="17" t="s">
        <v>1206</v>
      </c>
      <c r="M262" s="17" t="s">
        <v>4</v>
      </c>
    </row>
    <row r="263">
      <c r="A263" s="17" t="s">
        <v>3928</v>
      </c>
      <c r="B263" s="17">
        <v>262.0</v>
      </c>
      <c r="C263" s="17" t="s">
        <v>4228</v>
      </c>
      <c r="D263" s="17" t="s">
        <v>580</v>
      </c>
      <c r="E263" s="17" t="s">
        <v>22</v>
      </c>
      <c r="F263" s="17" t="s">
        <v>4229</v>
      </c>
      <c r="G263" s="17" t="s">
        <v>500</v>
      </c>
      <c r="H263" s="17" t="s">
        <v>1034</v>
      </c>
      <c r="I263" s="17" t="s">
        <v>639</v>
      </c>
      <c r="J263" s="17" t="s">
        <v>37</v>
      </c>
      <c r="K263" s="17" t="s">
        <v>1206</v>
      </c>
      <c r="M263" s="17" t="s">
        <v>4</v>
      </c>
    </row>
    <row r="264">
      <c r="A264" s="17" t="s">
        <v>3928</v>
      </c>
      <c r="B264" s="17">
        <v>263.0</v>
      </c>
      <c r="C264" s="17" t="s">
        <v>4230</v>
      </c>
      <c r="D264" s="17" t="s">
        <v>582</v>
      </c>
      <c r="E264" s="17" t="s">
        <v>22</v>
      </c>
      <c r="F264" s="17" t="s">
        <v>4229</v>
      </c>
      <c r="G264" s="17" t="s">
        <v>500</v>
      </c>
      <c r="H264" s="17" t="s">
        <v>1034</v>
      </c>
      <c r="I264" s="17" t="s">
        <v>639</v>
      </c>
      <c r="J264" s="17" t="s">
        <v>37</v>
      </c>
      <c r="K264" s="17" t="s">
        <v>1206</v>
      </c>
      <c r="M264" s="17" t="s">
        <v>4</v>
      </c>
    </row>
    <row r="265">
      <c r="A265" s="17" t="s">
        <v>3928</v>
      </c>
      <c r="B265" s="17">
        <v>264.0</v>
      </c>
      <c r="C265" s="17" t="s">
        <v>4231</v>
      </c>
      <c r="D265" s="17" t="s">
        <v>584</v>
      </c>
      <c r="E265" s="17" t="s">
        <v>22</v>
      </c>
      <c r="F265" s="17" t="s">
        <v>4229</v>
      </c>
      <c r="G265" s="17" t="s">
        <v>500</v>
      </c>
      <c r="H265" s="17" t="s">
        <v>1034</v>
      </c>
      <c r="I265" s="17" t="s">
        <v>639</v>
      </c>
      <c r="J265" s="17" t="s">
        <v>37</v>
      </c>
      <c r="K265" s="17" t="s">
        <v>1206</v>
      </c>
      <c r="M265" s="17" t="s">
        <v>4</v>
      </c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9.0"/>
    <col customWidth="1" min="3" max="3" width="23.25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4232</v>
      </c>
      <c r="B2" s="17">
        <v>1.0</v>
      </c>
      <c r="C2" s="17" t="s">
        <v>4233</v>
      </c>
      <c r="D2" s="17" t="s">
        <v>21</v>
      </c>
      <c r="E2" s="17" t="s">
        <v>22</v>
      </c>
      <c r="F2" s="17" t="s">
        <v>27</v>
      </c>
      <c r="G2" s="17" t="s">
        <v>23</v>
      </c>
      <c r="H2" s="17" t="s">
        <v>23</v>
      </c>
      <c r="I2" s="17" t="s">
        <v>23</v>
      </c>
      <c r="J2" s="17" t="s">
        <v>1014</v>
      </c>
      <c r="K2" s="17" t="s">
        <v>23</v>
      </c>
      <c r="M2" s="17" t="s">
        <v>23</v>
      </c>
    </row>
    <row r="3">
      <c r="A3" s="17" t="s">
        <v>4232</v>
      </c>
      <c r="B3" s="17">
        <v>2.0</v>
      </c>
      <c r="C3" s="17" t="s">
        <v>4234</v>
      </c>
      <c r="D3" s="17" t="s">
        <v>4235</v>
      </c>
      <c r="E3" s="17" t="s">
        <v>22</v>
      </c>
      <c r="F3" s="17" t="s">
        <v>4236</v>
      </c>
      <c r="G3" s="17" t="s">
        <v>61</v>
      </c>
      <c r="H3" s="17" t="s">
        <v>1014</v>
      </c>
      <c r="I3" s="17" t="s">
        <v>23</v>
      </c>
      <c r="J3" s="17" t="s">
        <v>1014</v>
      </c>
      <c r="K3" s="17" t="s">
        <v>23</v>
      </c>
      <c r="M3" s="17" t="s">
        <v>23</v>
      </c>
    </row>
    <row r="4">
      <c r="A4" s="17" t="s">
        <v>4232</v>
      </c>
      <c r="B4" s="17">
        <v>3.0</v>
      </c>
      <c r="C4" s="17" t="s">
        <v>4237</v>
      </c>
      <c r="D4" s="17" t="s">
        <v>4238</v>
      </c>
      <c r="E4" s="17" t="s">
        <v>22</v>
      </c>
      <c r="F4" s="17" t="s">
        <v>1121</v>
      </c>
      <c r="G4" s="17" t="s">
        <v>500</v>
      </c>
      <c r="H4" s="17" t="s">
        <v>4239</v>
      </c>
      <c r="I4" s="17" t="s">
        <v>36</v>
      </c>
      <c r="J4" s="17" t="s">
        <v>1014</v>
      </c>
      <c r="K4" s="17">
        <v>1400.0</v>
      </c>
      <c r="M4" s="17" t="s">
        <v>23</v>
      </c>
    </row>
    <row r="5">
      <c r="A5" s="17" t="s">
        <v>4232</v>
      </c>
      <c r="B5" s="17">
        <v>4.0</v>
      </c>
      <c r="C5" s="17" t="s">
        <v>4240</v>
      </c>
      <c r="D5" s="17" t="s">
        <v>4241</v>
      </c>
      <c r="E5" s="17" t="s">
        <v>22</v>
      </c>
      <c r="F5" s="17" t="s">
        <v>1121</v>
      </c>
      <c r="G5" s="18" t="s">
        <v>500</v>
      </c>
      <c r="H5" s="27" t="s">
        <v>4242</v>
      </c>
      <c r="I5" s="17" t="s">
        <v>36</v>
      </c>
      <c r="J5" s="17" t="s">
        <v>1014</v>
      </c>
      <c r="K5" s="17">
        <v>1400.0</v>
      </c>
      <c r="M5" s="17" t="s">
        <v>23</v>
      </c>
      <c r="P5" s="19" t="s">
        <v>30</v>
      </c>
      <c r="Q5" s="20" t="s">
        <v>31</v>
      </c>
    </row>
    <row r="6">
      <c r="A6" s="17" t="s">
        <v>4232</v>
      </c>
      <c r="B6" s="17">
        <v>5.0</v>
      </c>
      <c r="C6" s="17" t="s">
        <v>4243</v>
      </c>
      <c r="D6" s="17" t="s">
        <v>4244</v>
      </c>
      <c r="E6" s="17" t="s">
        <v>22</v>
      </c>
      <c r="F6" s="17" t="s">
        <v>1121</v>
      </c>
      <c r="G6" s="18" t="s">
        <v>500</v>
      </c>
      <c r="H6" s="27" t="s">
        <v>4242</v>
      </c>
      <c r="I6" s="17" t="s">
        <v>36</v>
      </c>
      <c r="J6" s="17" t="s">
        <v>1014</v>
      </c>
      <c r="K6" s="17">
        <v>1400.0</v>
      </c>
      <c r="M6" s="17" t="s">
        <v>23</v>
      </c>
      <c r="O6" s="21" t="s">
        <v>39</v>
      </c>
      <c r="P6" s="22">
        <f>COUNTIF(G:G, "middledutch")*2-2</f>
        <v>326</v>
      </c>
      <c r="Q6" s="23">
        <f>COUNTIF(G:G, "latin")</f>
        <v>1</v>
      </c>
    </row>
    <row r="7">
      <c r="A7" s="17" t="s">
        <v>4232</v>
      </c>
      <c r="B7" s="17">
        <v>6.0</v>
      </c>
      <c r="C7" s="17" t="s">
        <v>4245</v>
      </c>
      <c r="D7" s="17" t="s">
        <v>4246</v>
      </c>
      <c r="E7" s="17" t="s">
        <v>22</v>
      </c>
      <c r="F7" s="17" t="s">
        <v>27</v>
      </c>
      <c r="G7" s="17" t="s">
        <v>23</v>
      </c>
      <c r="H7" s="17" t="s">
        <v>23</v>
      </c>
      <c r="I7" s="17" t="s">
        <v>3853</v>
      </c>
      <c r="J7" s="17" t="s">
        <v>1014</v>
      </c>
      <c r="K7" s="17">
        <v>1400.0</v>
      </c>
      <c r="M7" s="17" t="s">
        <v>23</v>
      </c>
      <c r="O7" s="21" t="s">
        <v>42</v>
      </c>
      <c r="P7" s="22">
        <f>COUNTIFS(G:G, "middledutch",E:E,"corrected")*2-2</f>
        <v>42</v>
      </c>
      <c r="Q7" s="23">
        <f>COUNTIFS(G:G, "latin",E:E,"corrected")</f>
        <v>1</v>
      </c>
    </row>
    <row r="8">
      <c r="A8" s="17" t="s">
        <v>4232</v>
      </c>
      <c r="B8" s="17">
        <v>7.0</v>
      </c>
      <c r="C8" s="17" t="s">
        <v>4247</v>
      </c>
      <c r="D8" s="17" t="s">
        <v>4248</v>
      </c>
      <c r="E8" s="17" t="s">
        <v>22</v>
      </c>
      <c r="F8" s="17" t="s">
        <v>4249</v>
      </c>
      <c r="G8" s="17" t="s">
        <v>500</v>
      </c>
      <c r="H8" s="17" t="s">
        <v>2716</v>
      </c>
      <c r="I8" s="17" t="s">
        <v>63</v>
      </c>
      <c r="J8" s="17" t="s">
        <v>1014</v>
      </c>
      <c r="K8" s="17">
        <v>1350.0</v>
      </c>
      <c r="M8" s="17" t="s">
        <v>23</v>
      </c>
      <c r="O8" s="21" t="s">
        <v>45</v>
      </c>
      <c r="P8" s="22">
        <f>COUNTIFS(G:G, "middledutch",M:M,"GT")*2</f>
        <v>0</v>
      </c>
      <c r="Q8" s="23">
        <f>COUNTIFS(G:G, "latin",M:M,"GT")</f>
        <v>0</v>
      </c>
    </row>
    <row r="9">
      <c r="A9" s="17" t="s">
        <v>4232</v>
      </c>
      <c r="B9" s="17">
        <v>8.0</v>
      </c>
      <c r="C9" s="17" t="s">
        <v>4250</v>
      </c>
      <c r="D9" s="17" t="s">
        <v>4251</v>
      </c>
      <c r="E9" s="17" t="s">
        <v>22</v>
      </c>
      <c r="F9" s="17" t="s">
        <v>4249</v>
      </c>
      <c r="G9" s="17" t="s">
        <v>500</v>
      </c>
      <c r="H9" s="17" t="s">
        <v>2716</v>
      </c>
      <c r="I9" s="17" t="s">
        <v>63</v>
      </c>
      <c r="J9" s="17" t="s">
        <v>1014</v>
      </c>
      <c r="K9" s="17">
        <v>1350.0</v>
      </c>
      <c r="M9" s="17" t="s">
        <v>23</v>
      </c>
      <c r="O9" s="21" t="s">
        <v>48</v>
      </c>
      <c r="P9" s="22">
        <f>COUNTIFS(G:G, "middledutch",M:M,"HTR")*2</f>
        <v>0</v>
      </c>
      <c r="Q9" s="23">
        <f>COUNTIFS(H:H, "latin",N:N,"HTR")*2</f>
        <v>0</v>
      </c>
    </row>
    <row r="10">
      <c r="A10" s="17" t="s">
        <v>4232</v>
      </c>
      <c r="B10" s="17">
        <v>9.0</v>
      </c>
      <c r="C10" s="17" t="s">
        <v>4252</v>
      </c>
      <c r="D10" s="17" t="s">
        <v>4253</v>
      </c>
      <c r="E10" s="17" t="s">
        <v>22</v>
      </c>
      <c r="F10" s="17" t="s">
        <v>4249</v>
      </c>
      <c r="G10" s="17" t="s">
        <v>500</v>
      </c>
      <c r="H10" s="17" t="s">
        <v>2716</v>
      </c>
      <c r="I10" s="17" t="s">
        <v>63</v>
      </c>
      <c r="J10" s="17" t="s">
        <v>1014</v>
      </c>
      <c r="K10" s="17">
        <v>1350.0</v>
      </c>
      <c r="M10" s="17" t="s">
        <v>23</v>
      </c>
    </row>
    <row r="11">
      <c r="A11" s="17" t="s">
        <v>4232</v>
      </c>
      <c r="B11" s="17">
        <v>10.0</v>
      </c>
      <c r="C11" s="17" t="s">
        <v>4254</v>
      </c>
      <c r="D11" s="17" t="s">
        <v>4255</v>
      </c>
      <c r="E11" s="17" t="s">
        <v>22</v>
      </c>
      <c r="F11" s="17" t="s">
        <v>4249</v>
      </c>
      <c r="G11" s="17" t="s">
        <v>500</v>
      </c>
      <c r="H11" s="17" t="s">
        <v>2716</v>
      </c>
      <c r="I11" s="17" t="s">
        <v>63</v>
      </c>
      <c r="J11" s="17" t="s">
        <v>1014</v>
      </c>
      <c r="K11" s="17">
        <v>1350.0</v>
      </c>
      <c r="M11" s="17" t="s">
        <v>23</v>
      </c>
      <c r="O11" s="24" t="s">
        <v>53</v>
      </c>
    </row>
    <row r="12">
      <c r="A12" s="17" t="s">
        <v>4232</v>
      </c>
      <c r="B12" s="17">
        <v>11.0</v>
      </c>
      <c r="C12" s="17" t="s">
        <v>4256</v>
      </c>
      <c r="D12" s="17" t="s">
        <v>4257</v>
      </c>
      <c r="E12" s="17" t="s">
        <v>22</v>
      </c>
      <c r="F12" s="17" t="s">
        <v>4249</v>
      </c>
      <c r="G12" s="17" t="s">
        <v>500</v>
      </c>
      <c r="H12" s="17" t="s">
        <v>2716</v>
      </c>
      <c r="I12" s="17" t="s">
        <v>63</v>
      </c>
      <c r="J12" s="17" t="s">
        <v>1014</v>
      </c>
      <c r="K12" s="17">
        <v>1350.0</v>
      </c>
      <c r="M12" s="17" t="s">
        <v>23</v>
      </c>
      <c r="O12" s="25" t="str">
        <f>IFERROR(__xludf.DUMMYFUNCTION("UNIQUE(H3:H1000)"),"unknown")</f>
        <v>unknown</v>
      </c>
    </row>
    <row r="13">
      <c r="A13" s="17" t="s">
        <v>4232</v>
      </c>
      <c r="B13" s="17">
        <v>12.0</v>
      </c>
      <c r="C13" s="17" t="s">
        <v>4258</v>
      </c>
      <c r="D13" s="17" t="s">
        <v>4259</v>
      </c>
      <c r="E13" s="17" t="s">
        <v>22</v>
      </c>
      <c r="F13" s="17" t="s">
        <v>4249</v>
      </c>
      <c r="G13" s="17" t="s">
        <v>500</v>
      </c>
      <c r="H13" s="17" t="s">
        <v>2716</v>
      </c>
      <c r="I13" s="17" t="s">
        <v>63</v>
      </c>
      <c r="J13" s="17" t="s">
        <v>1014</v>
      </c>
      <c r="K13" s="17">
        <v>1350.0</v>
      </c>
      <c r="M13" s="17" t="s">
        <v>23</v>
      </c>
      <c r="O13" s="25" t="str">
        <f>IFERROR(__xludf.DUMMYFUNCTION("""COMPUTED_VALUE"""),"ζ-π")</f>
        <v>ζ-π</v>
      </c>
    </row>
    <row r="14">
      <c r="A14" s="17" t="s">
        <v>4232</v>
      </c>
      <c r="B14" s="17">
        <v>13.0</v>
      </c>
      <c r="C14" s="17" t="s">
        <v>4260</v>
      </c>
      <c r="D14" s="17" t="s">
        <v>4261</v>
      </c>
      <c r="E14" s="17" t="s">
        <v>22</v>
      </c>
      <c r="F14" s="17" t="s">
        <v>4249</v>
      </c>
      <c r="G14" s="17" t="s">
        <v>500</v>
      </c>
      <c r="H14" s="17" t="s">
        <v>2716</v>
      </c>
      <c r="I14" s="17" t="s">
        <v>63</v>
      </c>
      <c r="J14" s="17" t="s">
        <v>1014</v>
      </c>
      <c r="K14" s="17">
        <v>1350.0</v>
      </c>
      <c r="M14" s="17" t="s">
        <v>23</v>
      </c>
      <c r="O14" s="25" t="str">
        <f>IFERROR(__xludf.DUMMYFUNCTION("""COMPUTED_VALUE"""),"ζ")</f>
        <v>ζ</v>
      </c>
    </row>
    <row r="15">
      <c r="A15" s="17" t="s">
        <v>4232</v>
      </c>
      <c r="B15" s="17">
        <v>14.0</v>
      </c>
      <c r="C15" s="17" t="s">
        <v>4262</v>
      </c>
      <c r="D15" s="17" t="s">
        <v>4263</v>
      </c>
      <c r="E15" s="17" t="s">
        <v>22</v>
      </c>
      <c r="F15" s="17" t="s">
        <v>4249</v>
      </c>
      <c r="G15" s="17" t="s">
        <v>500</v>
      </c>
      <c r="H15" s="17" t="s">
        <v>2716</v>
      </c>
      <c r="I15" s="17" t="s">
        <v>63</v>
      </c>
      <c r="J15" s="17" t="s">
        <v>1014</v>
      </c>
      <c r="K15" s="17">
        <v>1350.0</v>
      </c>
      <c r="M15" s="17" t="s">
        <v>23</v>
      </c>
      <c r="O15" s="25" t="str">
        <f>IFERROR(__xludf.DUMMYFUNCTION("""COMPUTED_VALUE"""),"none")</f>
        <v>none</v>
      </c>
    </row>
    <row r="16">
      <c r="A16" s="17" t="s">
        <v>4232</v>
      </c>
      <c r="B16" s="17">
        <v>15.0</v>
      </c>
      <c r="C16" s="17" t="s">
        <v>4264</v>
      </c>
      <c r="D16" s="17" t="s">
        <v>4265</v>
      </c>
      <c r="E16" s="17" t="s">
        <v>22</v>
      </c>
      <c r="F16" s="17" t="s">
        <v>4249</v>
      </c>
      <c r="G16" s="17" t="s">
        <v>500</v>
      </c>
      <c r="H16" s="17" t="s">
        <v>2716</v>
      </c>
      <c r="I16" s="17" t="s">
        <v>63</v>
      </c>
      <c r="J16" s="17" t="s">
        <v>1014</v>
      </c>
      <c r="K16" s="17">
        <v>1350.0</v>
      </c>
      <c r="M16" s="17" t="s">
        <v>23</v>
      </c>
      <c r="O16" s="25" t="str">
        <f>IFERROR(__xludf.DUMMYFUNCTION("""COMPUTED_VALUE"""),"C")</f>
        <v>C</v>
      </c>
    </row>
    <row r="17">
      <c r="A17" s="17" t="s">
        <v>4232</v>
      </c>
      <c r="B17" s="17">
        <v>16.0</v>
      </c>
      <c r="C17" s="17" t="s">
        <v>4266</v>
      </c>
      <c r="D17" s="17" t="s">
        <v>4267</v>
      </c>
      <c r="E17" s="17" t="s">
        <v>22</v>
      </c>
      <c r="F17" s="17" t="s">
        <v>4249</v>
      </c>
      <c r="G17" s="17" t="s">
        <v>500</v>
      </c>
      <c r="H17" s="17" t="s">
        <v>2716</v>
      </c>
      <c r="I17" s="17" t="s">
        <v>63</v>
      </c>
      <c r="J17" s="17" t="s">
        <v>1014</v>
      </c>
      <c r="K17" s="17">
        <v>1350.0</v>
      </c>
      <c r="M17" s="17" t="s">
        <v>23</v>
      </c>
      <c r="O17" s="26"/>
    </row>
    <row r="18">
      <c r="A18" s="17" t="s">
        <v>4232</v>
      </c>
      <c r="B18" s="17">
        <v>17.0</v>
      </c>
      <c r="C18" s="17" t="s">
        <v>4268</v>
      </c>
      <c r="D18" s="17" t="s">
        <v>4269</v>
      </c>
      <c r="E18" s="17" t="s">
        <v>22</v>
      </c>
      <c r="F18" s="17" t="s">
        <v>4249</v>
      </c>
      <c r="G18" s="17" t="s">
        <v>500</v>
      </c>
      <c r="H18" s="17" t="s">
        <v>2716</v>
      </c>
      <c r="I18" s="17" t="s">
        <v>63</v>
      </c>
      <c r="J18" s="17" t="s">
        <v>1014</v>
      </c>
      <c r="K18" s="17">
        <v>1350.0</v>
      </c>
      <c r="M18" s="17" t="s">
        <v>23</v>
      </c>
    </row>
    <row r="19">
      <c r="A19" s="17" t="s">
        <v>4232</v>
      </c>
      <c r="B19" s="17">
        <v>18.0</v>
      </c>
      <c r="C19" s="17" t="s">
        <v>4270</v>
      </c>
      <c r="D19" s="17" t="s">
        <v>4271</v>
      </c>
      <c r="E19" s="17" t="s">
        <v>22</v>
      </c>
      <c r="F19" s="17" t="s">
        <v>4249</v>
      </c>
      <c r="G19" s="17" t="s">
        <v>500</v>
      </c>
      <c r="H19" s="17" t="s">
        <v>2716</v>
      </c>
      <c r="I19" s="17" t="s">
        <v>63</v>
      </c>
      <c r="J19" s="17" t="s">
        <v>1014</v>
      </c>
      <c r="K19" s="17">
        <v>1350.0</v>
      </c>
      <c r="M19" s="17" t="s">
        <v>23</v>
      </c>
    </row>
    <row r="20">
      <c r="A20" s="17" t="s">
        <v>4232</v>
      </c>
      <c r="B20" s="17">
        <v>19.0</v>
      </c>
      <c r="C20" s="17" t="s">
        <v>4272</v>
      </c>
      <c r="D20" s="17" t="s">
        <v>4273</v>
      </c>
      <c r="E20" s="17" t="s">
        <v>22</v>
      </c>
      <c r="F20" s="17" t="s">
        <v>4249</v>
      </c>
      <c r="G20" s="17" t="s">
        <v>500</v>
      </c>
      <c r="H20" s="17" t="s">
        <v>2716</v>
      </c>
      <c r="I20" s="17" t="s">
        <v>63</v>
      </c>
      <c r="J20" s="17" t="s">
        <v>1014</v>
      </c>
      <c r="K20" s="17">
        <v>1350.0</v>
      </c>
      <c r="M20" s="17" t="s">
        <v>23</v>
      </c>
    </row>
    <row r="21">
      <c r="A21" s="17" t="s">
        <v>4232</v>
      </c>
      <c r="B21" s="17">
        <v>20.0</v>
      </c>
      <c r="C21" s="17" t="s">
        <v>4274</v>
      </c>
      <c r="D21" s="17" t="s">
        <v>4275</v>
      </c>
      <c r="E21" s="17" t="s">
        <v>22</v>
      </c>
      <c r="F21" s="17" t="s">
        <v>4249</v>
      </c>
      <c r="G21" s="17" t="s">
        <v>500</v>
      </c>
      <c r="H21" s="17" t="s">
        <v>2716</v>
      </c>
      <c r="I21" s="17" t="s">
        <v>63</v>
      </c>
      <c r="J21" s="17" t="s">
        <v>1014</v>
      </c>
      <c r="K21" s="17">
        <v>1350.0</v>
      </c>
      <c r="M21" s="17" t="s">
        <v>23</v>
      </c>
    </row>
    <row r="22">
      <c r="A22" s="17" t="s">
        <v>4232</v>
      </c>
      <c r="B22" s="17">
        <v>21.0</v>
      </c>
      <c r="C22" s="17" t="s">
        <v>4276</v>
      </c>
      <c r="D22" s="17" t="s">
        <v>4277</v>
      </c>
      <c r="E22" s="17" t="s">
        <v>22</v>
      </c>
      <c r="F22" s="17" t="s">
        <v>4249</v>
      </c>
      <c r="G22" s="17" t="s">
        <v>500</v>
      </c>
      <c r="H22" s="17" t="s">
        <v>2716</v>
      </c>
      <c r="I22" s="17" t="s">
        <v>63</v>
      </c>
      <c r="J22" s="17" t="s">
        <v>1014</v>
      </c>
      <c r="K22" s="17">
        <v>1350.0</v>
      </c>
      <c r="M22" s="17" t="s">
        <v>23</v>
      </c>
    </row>
    <row r="23">
      <c r="A23" s="17" t="s">
        <v>4232</v>
      </c>
      <c r="B23" s="17">
        <v>22.0</v>
      </c>
      <c r="C23" s="17" t="s">
        <v>4278</v>
      </c>
      <c r="D23" s="17" t="s">
        <v>4279</v>
      </c>
      <c r="E23" s="17" t="s">
        <v>22</v>
      </c>
      <c r="F23" s="17" t="s">
        <v>4249</v>
      </c>
      <c r="G23" s="17" t="s">
        <v>500</v>
      </c>
      <c r="H23" s="17" t="s">
        <v>2716</v>
      </c>
      <c r="I23" s="17" t="s">
        <v>63</v>
      </c>
      <c r="J23" s="17" t="s">
        <v>1014</v>
      </c>
      <c r="K23" s="17">
        <v>1350.0</v>
      </c>
      <c r="M23" s="17" t="s">
        <v>23</v>
      </c>
    </row>
    <row r="24">
      <c r="A24" s="17" t="s">
        <v>4232</v>
      </c>
      <c r="B24" s="17">
        <v>23.0</v>
      </c>
      <c r="C24" s="17" t="s">
        <v>4280</v>
      </c>
      <c r="D24" s="17" t="s">
        <v>4281</v>
      </c>
      <c r="E24" s="17" t="s">
        <v>22</v>
      </c>
      <c r="F24" s="17" t="s">
        <v>4249</v>
      </c>
      <c r="G24" s="17" t="s">
        <v>500</v>
      </c>
      <c r="H24" s="17" t="s">
        <v>2716</v>
      </c>
      <c r="I24" s="17" t="s">
        <v>63</v>
      </c>
      <c r="J24" s="17" t="s">
        <v>1014</v>
      </c>
      <c r="K24" s="17">
        <v>1350.0</v>
      </c>
      <c r="M24" s="17" t="s">
        <v>23</v>
      </c>
    </row>
    <row r="25">
      <c r="A25" s="17" t="s">
        <v>4232</v>
      </c>
      <c r="B25" s="17">
        <v>24.0</v>
      </c>
      <c r="C25" s="17" t="s">
        <v>4282</v>
      </c>
      <c r="D25" s="17" t="s">
        <v>4283</v>
      </c>
      <c r="E25" s="17" t="s">
        <v>22</v>
      </c>
      <c r="F25" s="17" t="s">
        <v>4249</v>
      </c>
      <c r="G25" s="17" t="s">
        <v>500</v>
      </c>
      <c r="H25" s="17" t="s">
        <v>2716</v>
      </c>
      <c r="I25" s="17" t="s">
        <v>63</v>
      </c>
      <c r="J25" s="17" t="s">
        <v>1014</v>
      </c>
      <c r="K25" s="17">
        <v>1350.0</v>
      </c>
      <c r="M25" s="17" t="s">
        <v>23</v>
      </c>
    </row>
    <row r="26">
      <c r="A26" s="17" t="s">
        <v>4232</v>
      </c>
      <c r="B26" s="17">
        <v>25.0</v>
      </c>
      <c r="C26" s="17" t="s">
        <v>4284</v>
      </c>
      <c r="D26" s="17" t="s">
        <v>4285</v>
      </c>
      <c r="E26" s="17" t="s">
        <v>22</v>
      </c>
      <c r="F26" s="17" t="s">
        <v>4249</v>
      </c>
      <c r="G26" s="17" t="s">
        <v>500</v>
      </c>
      <c r="H26" s="17" t="s">
        <v>2716</v>
      </c>
      <c r="I26" s="17" t="s">
        <v>63</v>
      </c>
      <c r="J26" s="17" t="s">
        <v>1014</v>
      </c>
      <c r="K26" s="17">
        <v>1350.0</v>
      </c>
      <c r="M26" s="17" t="s">
        <v>23</v>
      </c>
    </row>
    <row r="27">
      <c r="A27" s="17" t="s">
        <v>4232</v>
      </c>
      <c r="B27" s="17">
        <v>26.0</v>
      </c>
      <c r="C27" s="17" t="s">
        <v>4286</v>
      </c>
      <c r="D27" s="17" t="s">
        <v>4287</v>
      </c>
      <c r="E27" s="17" t="s">
        <v>4288</v>
      </c>
      <c r="F27" s="17" t="s">
        <v>4249</v>
      </c>
      <c r="G27" s="17" t="s">
        <v>500</v>
      </c>
      <c r="H27" s="17" t="s">
        <v>2716</v>
      </c>
      <c r="I27" s="17" t="s">
        <v>63</v>
      </c>
      <c r="J27" s="17" t="s">
        <v>1014</v>
      </c>
      <c r="K27" s="17">
        <v>1350.0</v>
      </c>
      <c r="M27" s="17" t="s">
        <v>23</v>
      </c>
    </row>
    <row r="28">
      <c r="A28" s="17" t="s">
        <v>4232</v>
      </c>
      <c r="B28" s="17">
        <v>27.0</v>
      </c>
      <c r="C28" s="17" t="s">
        <v>4289</v>
      </c>
      <c r="D28" s="17" t="s">
        <v>4290</v>
      </c>
      <c r="E28" s="17" t="s">
        <v>4288</v>
      </c>
      <c r="F28" s="17" t="s">
        <v>4249</v>
      </c>
      <c r="G28" s="17" t="s">
        <v>500</v>
      </c>
      <c r="H28" s="17" t="s">
        <v>2716</v>
      </c>
      <c r="I28" s="17" t="s">
        <v>63</v>
      </c>
      <c r="J28" s="17" t="s">
        <v>1014</v>
      </c>
      <c r="K28" s="17">
        <v>1350.0</v>
      </c>
      <c r="M28" s="17" t="s">
        <v>23</v>
      </c>
    </row>
    <row r="29">
      <c r="A29" s="17" t="s">
        <v>4232</v>
      </c>
      <c r="B29" s="17">
        <v>28.0</v>
      </c>
      <c r="C29" s="17" t="s">
        <v>4291</v>
      </c>
      <c r="D29" s="17" t="s">
        <v>4292</v>
      </c>
      <c r="E29" s="17" t="s">
        <v>4288</v>
      </c>
      <c r="F29" s="17" t="s">
        <v>4249</v>
      </c>
      <c r="G29" s="17" t="s">
        <v>500</v>
      </c>
      <c r="H29" s="17" t="s">
        <v>2716</v>
      </c>
      <c r="I29" s="17" t="s">
        <v>63</v>
      </c>
      <c r="J29" s="17" t="s">
        <v>1014</v>
      </c>
      <c r="K29" s="17">
        <v>1350.0</v>
      </c>
      <c r="M29" s="17" t="s">
        <v>23</v>
      </c>
    </row>
    <row r="30">
      <c r="A30" s="17" t="s">
        <v>4232</v>
      </c>
      <c r="B30" s="17">
        <v>29.0</v>
      </c>
      <c r="C30" s="17" t="s">
        <v>4293</v>
      </c>
      <c r="D30" s="17" t="s">
        <v>4294</v>
      </c>
      <c r="E30" s="17" t="s">
        <v>4288</v>
      </c>
      <c r="F30" s="17" t="s">
        <v>4249</v>
      </c>
      <c r="G30" s="17" t="s">
        <v>500</v>
      </c>
      <c r="H30" s="17" t="s">
        <v>2716</v>
      </c>
      <c r="I30" s="17" t="s">
        <v>63</v>
      </c>
      <c r="J30" s="17" t="s">
        <v>1014</v>
      </c>
      <c r="K30" s="17">
        <v>1350.0</v>
      </c>
      <c r="M30" s="17" t="s">
        <v>23</v>
      </c>
    </row>
    <row r="31">
      <c r="A31" s="17" t="s">
        <v>4232</v>
      </c>
      <c r="B31" s="17">
        <v>30.0</v>
      </c>
      <c r="C31" s="17" t="s">
        <v>4295</v>
      </c>
      <c r="D31" s="17" t="s">
        <v>4296</v>
      </c>
      <c r="E31" s="17" t="s">
        <v>4288</v>
      </c>
      <c r="F31" s="17" t="s">
        <v>4249</v>
      </c>
      <c r="G31" s="17" t="s">
        <v>500</v>
      </c>
      <c r="H31" s="17" t="s">
        <v>2716</v>
      </c>
      <c r="I31" s="17" t="s">
        <v>63</v>
      </c>
      <c r="J31" s="17" t="s">
        <v>1014</v>
      </c>
      <c r="K31" s="17">
        <v>1350.0</v>
      </c>
      <c r="M31" s="17" t="s">
        <v>23</v>
      </c>
    </row>
    <row r="32">
      <c r="A32" s="17" t="s">
        <v>4232</v>
      </c>
      <c r="B32" s="17">
        <v>31.0</v>
      </c>
      <c r="C32" s="17" t="s">
        <v>4297</v>
      </c>
      <c r="D32" s="17" t="s">
        <v>4298</v>
      </c>
      <c r="E32" s="17" t="s">
        <v>4288</v>
      </c>
      <c r="F32" s="17" t="s">
        <v>4249</v>
      </c>
      <c r="G32" s="17" t="s">
        <v>500</v>
      </c>
      <c r="H32" s="17" t="s">
        <v>2716</v>
      </c>
      <c r="I32" s="17" t="s">
        <v>63</v>
      </c>
      <c r="J32" s="17" t="s">
        <v>1014</v>
      </c>
      <c r="K32" s="17">
        <v>1350.0</v>
      </c>
      <c r="M32" s="17" t="s">
        <v>23</v>
      </c>
    </row>
    <row r="33">
      <c r="A33" s="17" t="s">
        <v>4232</v>
      </c>
      <c r="B33" s="17">
        <v>32.0</v>
      </c>
      <c r="C33" s="17" t="s">
        <v>4299</v>
      </c>
      <c r="D33" s="17" t="s">
        <v>4300</v>
      </c>
      <c r="E33" s="17" t="s">
        <v>4288</v>
      </c>
      <c r="F33" s="17" t="s">
        <v>4249</v>
      </c>
      <c r="G33" s="17" t="s">
        <v>500</v>
      </c>
      <c r="H33" s="17" t="s">
        <v>2716</v>
      </c>
      <c r="I33" s="17" t="s">
        <v>63</v>
      </c>
      <c r="J33" s="17" t="s">
        <v>1014</v>
      </c>
      <c r="K33" s="17">
        <v>1350.0</v>
      </c>
      <c r="M33" s="17" t="s">
        <v>23</v>
      </c>
    </row>
    <row r="34">
      <c r="A34" s="17" t="s">
        <v>4232</v>
      </c>
      <c r="B34" s="17">
        <v>33.0</v>
      </c>
      <c r="C34" s="17" t="s">
        <v>4301</v>
      </c>
      <c r="D34" s="17" t="s">
        <v>4302</v>
      </c>
      <c r="E34" s="17" t="s">
        <v>4288</v>
      </c>
      <c r="F34" s="17" t="s">
        <v>4249</v>
      </c>
      <c r="G34" s="17" t="s">
        <v>500</v>
      </c>
      <c r="H34" s="17" t="s">
        <v>2716</v>
      </c>
      <c r="I34" s="17" t="s">
        <v>63</v>
      </c>
      <c r="J34" s="17" t="s">
        <v>1014</v>
      </c>
      <c r="K34" s="17">
        <v>1350.0</v>
      </c>
      <c r="M34" s="17" t="s">
        <v>23</v>
      </c>
    </row>
    <row r="35">
      <c r="A35" s="17" t="s">
        <v>4232</v>
      </c>
      <c r="B35" s="17">
        <v>34.0</v>
      </c>
      <c r="C35" s="17" t="s">
        <v>4303</v>
      </c>
      <c r="D35" s="17" t="s">
        <v>4304</v>
      </c>
      <c r="E35" s="17" t="s">
        <v>4288</v>
      </c>
      <c r="F35" s="17" t="s">
        <v>4249</v>
      </c>
      <c r="G35" s="17" t="s">
        <v>500</v>
      </c>
      <c r="H35" s="17" t="s">
        <v>2716</v>
      </c>
      <c r="I35" s="17" t="s">
        <v>63</v>
      </c>
      <c r="J35" s="17" t="s">
        <v>1014</v>
      </c>
      <c r="K35" s="17">
        <v>1350.0</v>
      </c>
      <c r="M35" s="17" t="s">
        <v>23</v>
      </c>
    </row>
    <row r="36">
      <c r="A36" s="17" t="s">
        <v>4232</v>
      </c>
      <c r="B36" s="17">
        <v>35.0</v>
      </c>
      <c r="C36" s="17" t="s">
        <v>4305</v>
      </c>
      <c r="D36" s="17" t="s">
        <v>4306</v>
      </c>
      <c r="E36" s="17" t="s">
        <v>4288</v>
      </c>
      <c r="F36" s="17" t="s">
        <v>4249</v>
      </c>
      <c r="G36" s="17" t="s">
        <v>500</v>
      </c>
      <c r="H36" s="17" t="s">
        <v>2716</v>
      </c>
      <c r="I36" s="17" t="s">
        <v>63</v>
      </c>
      <c r="J36" s="17" t="s">
        <v>1014</v>
      </c>
      <c r="K36" s="17">
        <v>1350.0</v>
      </c>
      <c r="M36" s="17" t="s">
        <v>23</v>
      </c>
    </row>
    <row r="37">
      <c r="A37" s="17" t="s">
        <v>4232</v>
      </c>
      <c r="B37" s="17">
        <v>36.0</v>
      </c>
      <c r="C37" s="17" t="s">
        <v>4307</v>
      </c>
      <c r="D37" s="17" t="s">
        <v>4308</v>
      </c>
      <c r="E37" s="17" t="s">
        <v>4288</v>
      </c>
      <c r="F37" s="17" t="s">
        <v>4249</v>
      </c>
      <c r="G37" s="17" t="s">
        <v>500</v>
      </c>
      <c r="H37" s="17" t="s">
        <v>2716</v>
      </c>
      <c r="I37" s="17" t="s">
        <v>63</v>
      </c>
      <c r="J37" s="17" t="s">
        <v>1014</v>
      </c>
      <c r="K37" s="17">
        <v>1350.0</v>
      </c>
      <c r="M37" s="17" t="s">
        <v>23</v>
      </c>
    </row>
    <row r="38">
      <c r="A38" s="17" t="s">
        <v>4232</v>
      </c>
      <c r="B38" s="17">
        <v>37.0</v>
      </c>
      <c r="C38" s="17" t="s">
        <v>4309</v>
      </c>
      <c r="D38" s="17" t="s">
        <v>4310</v>
      </c>
      <c r="E38" s="17" t="s">
        <v>4288</v>
      </c>
      <c r="F38" s="17" t="s">
        <v>4249</v>
      </c>
      <c r="G38" s="17" t="s">
        <v>500</v>
      </c>
      <c r="H38" s="17" t="s">
        <v>2716</v>
      </c>
      <c r="I38" s="17" t="s">
        <v>63</v>
      </c>
      <c r="J38" s="17" t="s">
        <v>1014</v>
      </c>
      <c r="K38" s="17">
        <v>1350.0</v>
      </c>
      <c r="M38" s="17" t="s">
        <v>23</v>
      </c>
    </row>
    <row r="39">
      <c r="A39" s="17" t="s">
        <v>4232</v>
      </c>
      <c r="B39" s="17">
        <v>38.0</v>
      </c>
      <c r="C39" s="17" t="s">
        <v>4311</v>
      </c>
      <c r="D39" s="17" t="s">
        <v>4312</v>
      </c>
      <c r="E39" s="17" t="s">
        <v>4288</v>
      </c>
      <c r="F39" s="17" t="s">
        <v>4249</v>
      </c>
      <c r="G39" s="17" t="s">
        <v>500</v>
      </c>
      <c r="H39" s="17" t="s">
        <v>2716</v>
      </c>
      <c r="I39" s="17" t="s">
        <v>63</v>
      </c>
      <c r="J39" s="17" t="s">
        <v>1014</v>
      </c>
      <c r="K39" s="17">
        <v>1350.0</v>
      </c>
      <c r="M39" s="17" t="s">
        <v>23</v>
      </c>
    </row>
    <row r="40">
      <c r="A40" s="17" t="s">
        <v>4232</v>
      </c>
      <c r="B40" s="17">
        <v>39.0</v>
      </c>
      <c r="C40" s="17" t="s">
        <v>4313</v>
      </c>
      <c r="D40" s="17" t="s">
        <v>4314</v>
      </c>
      <c r="E40" s="17" t="s">
        <v>4288</v>
      </c>
      <c r="F40" s="17" t="s">
        <v>4249</v>
      </c>
      <c r="G40" s="17" t="s">
        <v>500</v>
      </c>
      <c r="H40" s="17" t="s">
        <v>2716</v>
      </c>
      <c r="I40" s="17" t="s">
        <v>63</v>
      </c>
      <c r="J40" s="17" t="s">
        <v>1014</v>
      </c>
      <c r="K40" s="17">
        <v>1350.0</v>
      </c>
      <c r="M40" s="17" t="s">
        <v>23</v>
      </c>
    </row>
    <row r="41">
      <c r="A41" s="17" t="s">
        <v>4232</v>
      </c>
      <c r="B41" s="17">
        <v>40.0</v>
      </c>
      <c r="C41" s="17" t="s">
        <v>4315</v>
      </c>
      <c r="D41" s="17" t="s">
        <v>4316</v>
      </c>
      <c r="E41" s="17" t="s">
        <v>4288</v>
      </c>
      <c r="F41" s="17" t="s">
        <v>4249</v>
      </c>
      <c r="G41" s="17" t="s">
        <v>500</v>
      </c>
      <c r="H41" s="17" t="s">
        <v>2716</v>
      </c>
      <c r="I41" s="17" t="s">
        <v>63</v>
      </c>
      <c r="J41" s="17" t="s">
        <v>1014</v>
      </c>
      <c r="K41" s="17">
        <v>1350.0</v>
      </c>
      <c r="M41" s="17" t="s">
        <v>23</v>
      </c>
    </row>
    <row r="42">
      <c r="A42" s="17" t="s">
        <v>4232</v>
      </c>
      <c r="B42" s="17">
        <v>41.0</v>
      </c>
      <c r="C42" s="17" t="s">
        <v>4317</v>
      </c>
      <c r="D42" s="17" t="s">
        <v>4318</v>
      </c>
      <c r="E42" s="17" t="s">
        <v>4288</v>
      </c>
      <c r="F42" s="17" t="s">
        <v>4249</v>
      </c>
      <c r="G42" s="17" t="s">
        <v>500</v>
      </c>
      <c r="H42" s="17" t="s">
        <v>2716</v>
      </c>
      <c r="I42" s="17" t="s">
        <v>63</v>
      </c>
      <c r="J42" s="17" t="s">
        <v>1014</v>
      </c>
      <c r="K42" s="17">
        <v>1350.0</v>
      </c>
      <c r="M42" s="17" t="s">
        <v>23</v>
      </c>
    </row>
    <row r="43">
      <c r="A43" s="17" t="s">
        <v>4232</v>
      </c>
      <c r="B43" s="17">
        <v>42.0</v>
      </c>
      <c r="C43" s="17" t="s">
        <v>4319</v>
      </c>
      <c r="D43" s="17" t="s">
        <v>4320</v>
      </c>
      <c r="E43" s="17" t="s">
        <v>4288</v>
      </c>
      <c r="F43" s="17" t="s">
        <v>4249</v>
      </c>
      <c r="G43" s="17" t="s">
        <v>500</v>
      </c>
      <c r="H43" s="17" t="s">
        <v>2716</v>
      </c>
      <c r="I43" s="17" t="s">
        <v>63</v>
      </c>
      <c r="J43" s="17" t="s">
        <v>1014</v>
      </c>
      <c r="K43" s="17">
        <v>1350.0</v>
      </c>
      <c r="M43" s="17" t="s">
        <v>23</v>
      </c>
    </row>
    <row r="44">
      <c r="A44" s="17" t="s">
        <v>4232</v>
      </c>
      <c r="B44" s="17">
        <v>43.0</v>
      </c>
      <c r="C44" s="17" t="s">
        <v>4321</v>
      </c>
      <c r="D44" s="17" t="s">
        <v>4322</v>
      </c>
      <c r="E44" s="17" t="s">
        <v>4288</v>
      </c>
      <c r="F44" s="17" t="s">
        <v>4249</v>
      </c>
      <c r="G44" s="17" t="s">
        <v>500</v>
      </c>
      <c r="H44" s="17" t="s">
        <v>2716</v>
      </c>
      <c r="I44" s="17" t="s">
        <v>63</v>
      </c>
      <c r="J44" s="17" t="s">
        <v>1014</v>
      </c>
      <c r="K44" s="17">
        <v>1350.0</v>
      </c>
      <c r="M44" s="17" t="s">
        <v>23</v>
      </c>
    </row>
    <row r="45">
      <c r="A45" s="17" t="s">
        <v>4232</v>
      </c>
      <c r="B45" s="17">
        <v>44.0</v>
      </c>
      <c r="C45" s="17" t="s">
        <v>4323</v>
      </c>
      <c r="D45" s="17" t="s">
        <v>4324</v>
      </c>
      <c r="E45" s="17" t="s">
        <v>4288</v>
      </c>
      <c r="F45" s="17" t="s">
        <v>4249</v>
      </c>
      <c r="G45" s="17" t="s">
        <v>500</v>
      </c>
      <c r="H45" s="17" t="s">
        <v>2716</v>
      </c>
      <c r="I45" s="17" t="s">
        <v>63</v>
      </c>
      <c r="J45" s="17" t="s">
        <v>1014</v>
      </c>
      <c r="K45" s="17">
        <v>1350.0</v>
      </c>
      <c r="M45" s="17" t="s">
        <v>23</v>
      </c>
    </row>
    <row r="46">
      <c r="A46" s="17" t="s">
        <v>4232</v>
      </c>
      <c r="B46" s="17">
        <v>45.0</v>
      </c>
      <c r="C46" s="17" t="s">
        <v>4325</v>
      </c>
      <c r="D46" s="17" t="s">
        <v>4326</v>
      </c>
      <c r="E46" s="17" t="s">
        <v>4288</v>
      </c>
      <c r="F46" s="17" t="s">
        <v>4249</v>
      </c>
      <c r="G46" s="17" t="s">
        <v>500</v>
      </c>
      <c r="H46" s="17" t="s">
        <v>2716</v>
      </c>
      <c r="I46" s="17" t="s">
        <v>63</v>
      </c>
      <c r="J46" s="17" t="s">
        <v>1014</v>
      </c>
      <c r="K46" s="17">
        <v>1350.0</v>
      </c>
      <c r="M46" s="17" t="s">
        <v>23</v>
      </c>
    </row>
    <row r="47">
      <c r="A47" s="17" t="s">
        <v>4232</v>
      </c>
      <c r="B47" s="17">
        <v>46.0</v>
      </c>
      <c r="C47" s="17" t="s">
        <v>4327</v>
      </c>
      <c r="D47" s="17" t="s">
        <v>4328</v>
      </c>
      <c r="E47" s="17" t="s">
        <v>4288</v>
      </c>
      <c r="F47" s="17" t="s">
        <v>4249</v>
      </c>
      <c r="G47" s="17" t="s">
        <v>500</v>
      </c>
      <c r="H47" s="17" t="s">
        <v>2716</v>
      </c>
      <c r="I47" s="17" t="s">
        <v>63</v>
      </c>
      <c r="J47" s="17" t="s">
        <v>1014</v>
      </c>
      <c r="K47" s="17">
        <v>1350.0</v>
      </c>
      <c r="M47" s="17" t="s">
        <v>23</v>
      </c>
    </row>
    <row r="48">
      <c r="A48" s="17" t="s">
        <v>4232</v>
      </c>
      <c r="B48" s="17">
        <v>47.0</v>
      </c>
      <c r="C48" s="17" t="s">
        <v>4329</v>
      </c>
      <c r="D48" s="17" t="s">
        <v>4330</v>
      </c>
      <c r="E48" s="17" t="s">
        <v>4288</v>
      </c>
      <c r="F48" s="17" t="s">
        <v>4249</v>
      </c>
      <c r="G48" s="17" t="s">
        <v>500</v>
      </c>
      <c r="H48" s="17" t="s">
        <v>2716</v>
      </c>
      <c r="I48" s="17" t="s">
        <v>63</v>
      </c>
      <c r="J48" s="17" t="s">
        <v>1014</v>
      </c>
      <c r="K48" s="17">
        <v>1350.0</v>
      </c>
      <c r="M48" s="17" t="s">
        <v>23</v>
      </c>
    </row>
    <row r="49">
      <c r="A49" s="17" t="s">
        <v>4232</v>
      </c>
      <c r="B49" s="17">
        <v>48.0</v>
      </c>
      <c r="C49" s="17" t="s">
        <v>4331</v>
      </c>
      <c r="D49" s="17" t="s">
        <v>4332</v>
      </c>
      <c r="E49" s="17" t="s">
        <v>4288</v>
      </c>
      <c r="F49" s="17" t="s">
        <v>4249</v>
      </c>
      <c r="G49" s="17" t="s">
        <v>500</v>
      </c>
      <c r="H49" s="17" t="s">
        <v>2716</v>
      </c>
      <c r="I49" s="17" t="s">
        <v>63</v>
      </c>
      <c r="J49" s="17" t="s">
        <v>1014</v>
      </c>
      <c r="K49" s="17">
        <v>1350.0</v>
      </c>
      <c r="M49" s="17" t="s">
        <v>23</v>
      </c>
    </row>
    <row r="50">
      <c r="A50" s="17" t="s">
        <v>4232</v>
      </c>
      <c r="B50" s="17">
        <v>49.0</v>
      </c>
      <c r="C50" s="17" t="s">
        <v>4333</v>
      </c>
      <c r="D50" s="17" t="s">
        <v>4334</v>
      </c>
      <c r="E50" s="17" t="s">
        <v>4288</v>
      </c>
      <c r="F50" s="17" t="s">
        <v>4249</v>
      </c>
      <c r="G50" s="17" t="s">
        <v>500</v>
      </c>
      <c r="H50" s="17" t="s">
        <v>2716</v>
      </c>
      <c r="I50" s="17" t="s">
        <v>63</v>
      </c>
      <c r="J50" s="17" t="s">
        <v>1014</v>
      </c>
      <c r="K50" s="17">
        <v>1350.0</v>
      </c>
      <c r="M50" s="17" t="s">
        <v>23</v>
      </c>
    </row>
    <row r="51">
      <c r="A51" s="17" t="s">
        <v>4232</v>
      </c>
      <c r="B51" s="17">
        <v>50.0</v>
      </c>
      <c r="C51" s="17" t="s">
        <v>4335</v>
      </c>
      <c r="D51" s="17" t="s">
        <v>4336</v>
      </c>
      <c r="E51" s="17" t="s">
        <v>4288</v>
      </c>
      <c r="F51" s="17" t="s">
        <v>4249</v>
      </c>
      <c r="G51" s="17" t="s">
        <v>500</v>
      </c>
      <c r="H51" s="17" t="s">
        <v>2716</v>
      </c>
      <c r="I51" s="17" t="s">
        <v>63</v>
      </c>
      <c r="J51" s="17" t="s">
        <v>1014</v>
      </c>
      <c r="K51" s="17">
        <v>1350.0</v>
      </c>
      <c r="M51" s="17" t="s">
        <v>23</v>
      </c>
    </row>
    <row r="52">
      <c r="A52" s="17" t="s">
        <v>4232</v>
      </c>
      <c r="B52" s="17">
        <v>51.0</v>
      </c>
      <c r="C52" s="17" t="s">
        <v>4337</v>
      </c>
      <c r="D52" s="17" t="s">
        <v>4338</v>
      </c>
      <c r="E52" s="17" t="s">
        <v>4288</v>
      </c>
      <c r="F52" s="17" t="s">
        <v>4249</v>
      </c>
      <c r="G52" s="17" t="s">
        <v>500</v>
      </c>
      <c r="H52" s="17" t="s">
        <v>2716</v>
      </c>
      <c r="I52" s="17" t="s">
        <v>63</v>
      </c>
      <c r="J52" s="17" t="s">
        <v>1014</v>
      </c>
      <c r="K52" s="17">
        <v>1350.0</v>
      </c>
      <c r="M52" s="17" t="s">
        <v>23</v>
      </c>
    </row>
    <row r="53">
      <c r="A53" s="17" t="s">
        <v>4232</v>
      </c>
      <c r="B53" s="17">
        <v>52.0</v>
      </c>
      <c r="C53" s="17" t="s">
        <v>4339</v>
      </c>
      <c r="D53" s="17" t="s">
        <v>4340</v>
      </c>
      <c r="E53" s="17" t="s">
        <v>4288</v>
      </c>
      <c r="F53" s="17" t="s">
        <v>4249</v>
      </c>
      <c r="G53" s="17" t="s">
        <v>500</v>
      </c>
      <c r="H53" s="17" t="s">
        <v>2716</v>
      </c>
      <c r="I53" s="17" t="s">
        <v>63</v>
      </c>
      <c r="J53" s="17" t="s">
        <v>1014</v>
      </c>
      <c r="K53" s="17">
        <v>1350.0</v>
      </c>
      <c r="M53" s="17" t="s">
        <v>23</v>
      </c>
    </row>
    <row r="54">
      <c r="A54" s="17" t="s">
        <v>4232</v>
      </c>
      <c r="B54" s="17">
        <v>53.0</v>
      </c>
      <c r="C54" s="17" t="s">
        <v>4341</v>
      </c>
      <c r="D54" s="17" t="s">
        <v>4342</v>
      </c>
      <c r="E54" s="17" t="s">
        <v>4288</v>
      </c>
      <c r="F54" s="17" t="s">
        <v>4249</v>
      </c>
      <c r="G54" s="17" t="s">
        <v>500</v>
      </c>
      <c r="H54" s="17" t="s">
        <v>2716</v>
      </c>
      <c r="I54" s="17" t="s">
        <v>63</v>
      </c>
      <c r="J54" s="17" t="s">
        <v>1014</v>
      </c>
      <c r="K54" s="17">
        <v>1350.0</v>
      </c>
      <c r="M54" s="17" t="s">
        <v>23</v>
      </c>
    </row>
    <row r="55">
      <c r="A55" s="17" t="s">
        <v>4232</v>
      </c>
      <c r="B55" s="17">
        <v>54.0</v>
      </c>
      <c r="C55" s="17" t="s">
        <v>4343</v>
      </c>
      <c r="D55" s="17" t="s">
        <v>4344</v>
      </c>
      <c r="E55" s="17" t="s">
        <v>4288</v>
      </c>
      <c r="F55" s="17" t="s">
        <v>4249</v>
      </c>
      <c r="G55" s="17" t="s">
        <v>500</v>
      </c>
      <c r="H55" s="17" t="s">
        <v>2716</v>
      </c>
      <c r="I55" s="17" t="s">
        <v>63</v>
      </c>
      <c r="J55" s="17" t="s">
        <v>1014</v>
      </c>
      <c r="K55" s="17">
        <v>1350.0</v>
      </c>
      <c r="M55" s="17" t="s">
        <v>23</v>
      </c>
    </row>
    <row r="56">
      <c r="A56" s="17" t="s">
        <v>4232</v>
      </c>
      <c r="B56" s="17">
        <v>55.0</v>
      </c>
      <c r="C56" s="17" t="s">
        <v>4345</v>
      </c>
      <c r="D56" s="17" t="s">
        <v>4346</v>
      </c>
      <c r="E56" s="17" t="s">
        <v>4288</v>
      </c>
      <c r="F56" s="17" t="s">
        <v>4249</v>
      </c>
      <c r="G56" s="17" t="s">
        <v>500</v>
      </c>
      <c r="H56" s="17" t="s">
        <v>2716</v>
      </c>
      <c r="I56" s="17" t="s">
        <v>63</v>
      </c>
      <c r="J56" s="17" t="s">
        <v>1014</v>
      </c>
      <c r="K56" s="17">
        <v>1350.0</v>
      </c>
      <c r="M56" s="17" t="s">
        <v>23</v>
      </c>
    </row>
    <row r="57">
      <c r="A57" s="17" t="s">
        <v>4232</v>
      </c>
      <c r="B57" s="17">
        <v>56.0</v>
      </c>
      <c r="C57" s="17" t="s">
        <v>4347</v>
      </c>
      <c r="D57" s="17" t="s">
        <v>4348</v>
      </c>
      <c r="E57" s="17" t="s">
        <v>4288</v>
      </c>
      <c r="F57" s="17" t="s">
        <v>4249</v>
      </c>
      <c r="G57" s="17" t="s">
        <v>500</v>
      </c>
      <c r="H57" s="17" t="s">
        <v>2716</v>
      </c>
      <c r="I57" s="17" t="s">
        <v>63</v>
      </c>
      <c r="J57" s="17" t="s">
        <v>1014</v>
      </c>
      <c r="K57" s="17">
        <v>1350.0</v>
      </c>
      <c r="M57" s="17" t="s">
        <v>23</v>
      </c>
    </row>
    <row r="58">
      <c r="A58" s="17" t="s">
        <v>4232</v>
      </c>
      <c r="B58" s="17">
        <v>57.0</v>
      </c>
      <c r="C58" s="17" t="s">
        <v>4349</v>
      </c>
      <c r="D58" s="17" t="s">
        <v>4350</v>
      </c>
      <c r="E58" s="17" t="s">
        <v>4288</v>
      </c>
      <c r="F58" s="17" t="s">
        <v>4249</v>
      </c>
      <c r="G58" s="17" t="s">
        <v>500</v>
      </c>
      <c r="H58" s="17" t="s">
        <v>2716</v>
      </c>
      <c r="I58" s="17" t="s">
        <v>63</v>
      </c>
      <c r="J58" s="17" t="s">
        <v>1014</v>
      </c>
      <c r="K58" s="17">
        <v>1350.0</v>
      </c>
      <c r="M58" s="17" t="s">
        <v>23</v>
      </c>
    </row>
    <row r="59">
      <c r="A59" s="17" t="s">
        <v>4232</v>
      </c>
      <c r="B59" s="17">
        <v>58.0</v>
      </c>
      <c r="C59" s="17" t="s">
        <v>4351</v>
      </c>
      <c r="D59" s="17" t="s">
        <v>4352</v>
      </c>
      <c r="E59" s="17" t="s">
        <v>4288</v>
      </c>
      <c r="F59" s="17" t="s">
        <v>4249</v>
      </c>
      <c r="G59" s="17" t="s">
        <v>500</v>
      </c>
      <c r="H59" s="17" t="s">
        <v>2716</v>
      </c>
      <c r="I59" s="17" t="s">
        <v>63</v>
      </c>
      <c r="J59" s="17" t="s">
        <v>1014</v>
      </c>
      <c r="K59" s="17">
        <v>1350.0</v>
      </c>
      <c r="M59" s="17" t="s">
        <v>23</v>
      </c>
    </row>
    <row r="60">
      <c r="A60" s="17" t="s">
        <v>4232</v>
      </c>
      <c r="B60" s="17">
        <v>59.0</v>
      </c>
      <c r="C60" s="17" t="s">
        <v>4353</v>
      </c>
      <c r="D60" s="17" t="s">
        <v>4354</v>
      </c>
      <c r="E60" s="17" t="s">
        <v>4288</v>
      </c>
      <c r="F60" s="17" t="s">
        <v>4249</v>
      </c>
      <c r="G60" s="17" t="s">
        <v>500</v>
      </c>
      <c r="H60" s="17" t="s">
        <v>2716</v>
      </c>
      <c r="I60" s="17" t="s">
        <v>63</v>
      </c>
      <c r="J60" s="17" t="s">
        <v>1014</v>
      </c>
      <c r="K60" s="17">
        <v>1350.0</v>
      </c>
      <c r="M60" s="17" t="s">
        <v>23</v>
      </c>
    </row>
    <row r="61">
      <c r="A61" s="17" t="s">
        <v>4232</v>
      </c>
      <c r="B61" s="17">
        <v>60.0</v>
      </c>
      <c r="C61" s="17" t="s">
        <v>4355</v>
      </c>
      <c r="D61" s="17" t="s">
        <v>4356</v>
      </c>
      <c r="E61" s="17" t="s">
        <v>4288</v>
      </c>
      <c r="F61" s="17" t="s">
        <v>4249</v>
      </c>
      <c r="G61" s="17" t="s">
        <v>500</v>
      </c>
      <c r="H61" s="17" t="s">
        <v>2716</v>
      </c>
      <c r="I61" s="17" t="s">
        <v>63</v>
      </c>
      <c r="J61" s="17" t="s">
        <v>1014</v>
      </c>
      <c r="K61" s="17">
        <v>1350.0</v>
      </c>
      <c r="M61" s="17" t="s">
        <v>23</v>
      </c>
    </row>
    <row r="62">
      <c r="A62" s="17" t="s">
        <v>4232</v>
      </c>
      <c r="B62" s="17">
        <v>61.0</v>
      </c>
      <c r="C62" s="17" t="s">
        <v>4357</v>
      </c>
      <c r="D62" s="17" t="s">
        <v>4358</v>
      </c>
      <c r="E62" s="17" t="s">
        <v>4288</v>
      </c>
      <c r="F62" s="17" t="s">
        <v>4249</v>
      </c>
      <c r="G62" s="17" t="s">
        <v>500</v>
      </c>
      <c r="H62" s="17" t="s">
        <v>2716</v>
      </c>
      <c r="I62" s="17" t="s">
        <v>63</v>
      </c>
      <c r="J62" s="17" t="s">
        <v>1014</v>
      </c>
      <c r="K62" s="17">
        <v>1350.0</v>
      </c>
      <c r="M62" s="17" t="s">
        <v>23</v>
      </c>
    </row>
    <row r="63">
      <c r="A63" s="17" t="s">
        <v>4232</v>
      </c>
      <c r="B63" s="17">
        <v>62.0</v>
      </c>
      <c r="C63" s="17" t="s">
        <v>4359</v>
      </c>
      <c r="D63" s="17" t="s">
        <v>4360</v>
      </c>
      <c r="E63" s="17" t="s">
        <v>4288</v>
      </c>
      <c r="F63" s="17" t="s">
        <v>4249</v>
      </c>
      <c r="G63" s="17" t="s">
        <v>500</v>
      </c>
      <c r="H63" s="17" t="s">
        <v>2716</v>
      </c>
      <c r="I63" s="17" t="s">
        <v>63</v>
      </c>
      <c r="J63" s="17" t="s">
        <v>1014</v>
      </c>
      <c r="K63" s="17">
        <v>1350.0</v>
      </c>
      <c r="M63" s="17" t="s">
        <v>23</v>
      </c>
    </row>
    <row r="64">
      <c r="A64" s="17" t="s">
        <v>4232</v>
      </c>
      <c r="B64" s="17">
        <v>63.0</v>
      </c>
      <c r="C64" s="17" t="s">
        <v>4361</v>
      </c>
      <c r="D64" s="17" t="s">
        <v>4362</v>
      </c>
      <c r="E64" s="17" t="s">
        <v>4288</v>
      </c>
      <c r="F64" s="17" t="s">
        <v>4249</v>
      </c>
      <c r="G64" s="17" t="s">
        <v>500</v>
      </c>
      <c r="H64" s="17" t="s">
        <v>2716</v>
      </c>
      <c r="I64" s="17" t="s">
        <v>63</v>
      </c>
      <c r="J64" s="17" t="s">
        <v>1014</v>
      </c>
      <c r="K64" s="17">
        <v>1350.0</v>
      </c>
      <c r="M64" s="17" t="s">
        <v>23</v>
      </c>
    </row>
    <row r="65">
      <c r="A65" s="17" t="s">
        <v>4232</v>
      </c>
      <c r="B65" s="17">
        <v>64.0</v>
      </c>
      <c r="C65" s="17" t="s">
        <v>4363</v>
      </c>
      <c r="D65" s="17" t="s">
        <v>4364</v>
      </c>
      <c r="E65" s="17" t="s">
        <v>4288</v>
      </c>
      <c r="F65" s="17" t="s">
        <v>4249</v>
      </c>
      <c r="G65" s="17" t="s">
        <v>500</v>
      </c>
      <c r="H65" s="17" t="s">
        <v>2716</v>
      </c>
      <c r="I65" s="17" t="s">
        <v>63</v>
      </c>
      <c r="J65" s="17" t="s">
        <v>1014</v>
      </c>
      <c r="K65" s="17">
        <v>1350.0</v>
      </c>
      <c r="M65" s="17" t="s">
        <v>23</v>
      </c>
    </row>
    <row r="66">
      <c r="A66" s="17" t="s">
        <v>4232</v>
      </c>
      <c r="B66" s="17">
        <v>65.0</v>
      </c>
      <c r="C66" s="17" t="s">
        <v>4365</v>
      </c>
      <c r="D66" s="17" t="s">
        <v>4366</v>
      </c>
      <c r="E66" s="17" t="s">
        <v>4288</v>
      </c>
      <c r="F66" s="17" t="s">
        <v>4249</v>
      </c>
      <c r="G66" s="17" t="s">
        <v>500</v>
      </c>
      <c r="H66" s="17" t="s">
        <v>2716</v>
      </c>
      <c r="I66" s="17" t="s">
        <v>63</v>
      </c>
      <c r="J66" s="17" t="s">
        <v>1014</v>
      </c>
      <c r="K66" s="17">
        <v>1350.0</v>
      </c>
      <c r="M66" s="17" t="s">
        <v>23</v>
      </c>
    </row>
    <row r="67">
      <c r="A67" s="17" t="s">
        <v>4232</v>
      </c>
      <c r="B67" s="17">
        <v>66.0</v>
      </c>
      <c r="C67" s="17" t="s">
        <v>4367</v>
      </c>
      <c r="D67" s="17" t="s">
        <v>4368</v>
      </c>
      <c r="E67" s="17" t="s">
        <v>4288</v>
      </c>
      <c r="F67" s="17" t="s">
        <v>4249</v>
      </c>
      <c r="G67" s="17" t="s">
        <v>500</v>
      </c>
      <c r="H67" s="17" t="s">
        <v>2716</v>
      </c>
      <c r="I67" s="17" t="s">
        <v>63</v>
      </c>
      <c r="J67" s="17" t="s">
        <v>1014</v>
      </c>
      <c r="K67" s="17">
        <v>1350.0</v>
      </c>
      <c r="M67" s="17" t="s">
        <v>23</v>
      </c>
    </row>
    <row r="68">
      <c r="A68" s="17" t="s">
        <v>4232</v>
      </c>
      <c r="B68" s="17">
        <v>67.0</v>
      </c>
      <c r="C68" s="17" t="s">
        <v>4369</v>
      </c>
      <c r="D68" s="17" t="s">
        <v>4370</v>
      </c>
      <c r="E68" s="17" t="s">
        <v>4288</v>
      </c>
      <c r="F68" s="17" t="s">
        <v>4249</v>
      </c>
      <c r="G68" s="17" t="s">
        <v>500</v>
      </c>
      <c r="H68" s="17" t="s">
        <v>2716</v>
      </c>
      <c r="I68" s="17" t="s">
        <v>63</v>
      </c>
      <c r="J68" s="17" t="s">
        <v>1014</v>
      </c>
      <c r="K68" s="17">
        <v>1350.0</v>
      </c>
      <c r="M68" s="17" t="s">
        <v>23</v>
      </c>
    </row>
    <row r="69">
      <c r="A69" s="17" t="s">
        <v>4232</v>
      </c>
      <c r="B69" s="17">
        <v>68.0</v>
      </c>
      <c r="C69" s="17" t="s">
        <v>4371</v>
      </c>
      <c r="D69" s="17" t="s">
        <v>4372</v>
      </c>
      <c r="E69" s="17" t="s">
        <v>4288</v>
      </c>
      <c r="F69" s="17" t="s">
        <v>4249</v>
      </c>
      <c r="G69" s="17" t="s">
        <v>500</v>
      </c>
      <c r="H69" s="17" t="s">
        <v>2716</v>
      </c>
      <c r="I69" s="17" t="s">
        <v>63</v>
      </c>
      <c r="J69" s="17" t="s">
        <v>1014</v>
      </c>
      <c r="K69" s="17">
        <v>1350.0</v>
      </c>
      <c r="M69" s="17" t="s">
        <v>23</v>
      </c>
    </row>
    <row r="70">
      <c r="A70" s="17" t="s">
        <v>4232</v>
      </c>
      <c r="B70" s="17">
        <v>69.0</v>
      </c>
      <c r="C70" s="17" t="s">
        <v>4373</v>
      </c>
      <c r="D70" s="17" t="s">
        <v>4374</v>
      </c>
      <c r="E70" s="17" t="s">
        <v>4288</v>
      </c>
      <c r="F70" s="17" t="s">
        <v>4249</v>
      </c>
      <c r="G70" s="17" t="s">
        <v>500</v>
      </c>
      <c r="H70" s="17" t="s">
        <v>2716</v>
      </c>
      <c r="I70" s="17" t="s">
        <v>63</v>
      </c>
      <c r="J70" s="17" t="s">
        <v>1014</v>
      </c>
      <c r="K70" s="17">
        <v>1350.0</v>
      </c>
      <c r="M70" s="17" t="s">
        <v>23</v>
      </c>
    </row>
    <row r="71">
      <c r="A71" s="17" t="s">
        <v>4232</v>
      </c>
      <c r="B71" s="17">
        <v>70.0</v>
      </c>
      <c r="C71" s="17" t="s">
        <v>4375</v>
      </c>
      <c r="D71" s="17" t="s">
        <v>4376</v>
      </c>
      <c r="E71" s="17" t="s">
        <v>4288</v>
      </c>
      <c r="F71" s="17" t="s">
        <v>4249</v>
      </c>
      <c r="G71" s="17" t="s">
        <v>500</v>
      </c>
      <c r="H71" s="17" t="s">
        <v>2716</v>
      </c>
      <c r="I71" s="17" t="s">
        <v>63</v>
      </c>
      <c r="J71" s="17" t="s">
        <v>1014</v>
      </c>
      <c r="K71" s="17">
        <v>1350.0</v>
      </c>
      <c r="M71" s="17" t="s">
        <v>23</v>
      </c>
    </row>
    <row r="72">
      <c r="A72" s="17" t="s">
        <v>4232</v>
      </c>
      <c r="B72" s="17">
        <v>71.0</v>
      </c>
      <c r="C72" s="17" t="s">
        <v>4377</v>
      </c>
      <c r="D72" s="17" t="s">
        <v>4378</v>
      </c>
      <c r="E72" s="17" t="s">
        <v>4288</v>
      </c>
      <c r="F72" s="17" t="s">
        <v>4249</v>
      </c>
      <c r="G72" s="17" t="s">
        <v>500</v>
      </c>
      <c r="H72" s="17" t="s">
        <v>2716</v>
      </c>
      <c r="I72" s="17" t="s">
        <v>63</v>
      </c>
      <c r="J72" s="17" t="s">
        <v>1014</v>
      </c>
      <c r="K72" s="17">
        <v>1350.0</v>
      </c>
      <c r="M72" s="17" t="s">
        <v>23</v>
      </c>
    </row>
    <row r="73">
      <c r="A73" s="17" t="s">
        <v>4232</v>
      </c>
      <c r="B73" s="17">
        <v>72.0</v>
      </c>
      <c r="C73" s="17" t="s">
        <v>4379</v>
      </c>
      <c r="D73" s="17" t="s">
        <v>4380</v>
      </c>
      <c r="E73" s="17" t="s">
        <v>4288</v>
      </c>
      <c r="F73" s="17" t="s">
        <v>4249</v>
      </c>
      <c r="G73" s="17" t="s">
        <v>500</v>
      </c>
      <c r="H73" s="17" t="s">
        <v>2716</v>
      </c>
      <c r="I73" s="17" t="s">
        <v>63</v>
      </c>
      <c r="J73" s="17" t="s">
        <v>1014</v>
      </c>
      <c r="K73" s="17">
        <v>1350.0</v>
      </c>
      <c r="M73" s="17" t="s">
        <v>23</v>
      </c>
    </row>
    <row r="74">
      <c r="A74" s="17" t="s">
        <v>4232</v>
      </c>
      <c r="B74" s="17">
        <v>73.0</v>
      </c>
      <c r="C74" s="17" t="s">
        <v>4381</v>
      </c>
      <c r="D74" s="17" t="s">
        <v>4382</v>
      </c>
      <c r="E74" s="17" t="s">
        <v>4288</v>
      </c>
      <c r="F74" s="17" t="s">
        <v>4249</v>
      </c>
      <c r="G74" s="17" t="s">
        <v>500</v>
      </c>
      <c r="H74" s="17" t="s">
        <v>2716</v>
      </c>
      <c r="I74" s="17" t="s">
        <v>63</v>
      </c>
      <c r="J74" s="17" t="s">
        <v>1014</v>
      </c>
      <c r="K74" s="17">
        <v>1350.0</v>
      </c>
      <c r="M74" s="17" t="s">
        <v>23</v>
      </c>
    </row>
    <row r="75">
      <c r="A75" s="17" t="s">
        <v>4232</v>
      </c>
      <c r="B75" s="17">
        <v>74.0</v>
      </c>
      <c r="C75" s="17" t="s">
        <v>4383</v>
      </c>
      <c r="D75" s="17" t="s">
        <v>4384</v>
      </c>
      <c r="E75" s="17" t="s">
        <v>4288</v>
      </c>
      <c r="F75" s="17" t="s">
        <v>4249</v>
      </c>
      <c r="G75" s="17" t="s">
        <v>500</v>
      </c>
      <c r="H75" s="17" t="s">
        <v>2716</v>
      </c>
      <c r="I75" s="17" t="s">
        <v>63</v>
      </c>
      <c r="J75" s="17" t="s">
        <v>1014</v>
      </c>
      <c r="K75" s="17">
        <v>1350.0</v>
      </c>
      <c r="M75" s="17" t="s">
        <v>23</v>
      </c>
    </row>
    <row r="76">
      <c r="A76" s="17" t="s">
        <v>4232</v>
      </c>
      <c r="B76" s="17">
        <v>75.0</v>
      </c>
      <c r="C76" s="17" t="s">
        <v>4385</v>
      </c>
      <c r="D76" s="17" t="s">
        <v>4386</v>
      </c>
      <c r="E76" s="17" t="s">
        <v>4288</v>
      </c>
      <c r="F76" s="17" t="s">
        <v>4249</v>
      </c>
      <c r="G76" s="17" t="s">
        <v>500</v>
      </c>
      <c r="H76" s="17" t="s">
        <v>2716</v>
      </c>
      <c r="I76" s="17" t="s">
        <v>63</v>
      </c>
      <c r="J76" s="17" t="s">
        <v>1014</v>
      </c>
      <c r="K76" s="17">
        <v>1350.0</v>
      </c>
      <c r="M76" s="17" t="s">
        <v>23</v>
      </c>
    </row>
    <row r="77">
      <c r="A77" s="17" t="s">
        <v>4232</v>
      </c>
      <c r="B77" s="17">
        <v>76.0</v>
      </c>
      <c r="C77" s="17" t="s">
        <v>4387</v>
      </c>
      <c r="D77" s="17" t="s">
        <v>4388</v>
      </c>
      <c r="E77" s="17" t="s">
        <v>4288</v>
      </c>
      <c r="F77" s="17" t="s">
        <v>4249</v>
      </c>
      <c r="G77" s="17" t="s">
        <v>500</v>
      </c>
      <c r="H77" s="17" t="s">
        <v>2716</v>
      </c>
      <c r="I77" s="17" t="s">
        <v>63</v>
      </c>
      <c r="J77" s="17" t="s">
        <v>1014</v>
      </c>
      <c r="K77" s="17">
        <v>1350.0</v>
      </c>
      <c r="M77" s="17" t="s">
        <v>23</v>
      </c>
    </row>
    <row r="78">
      <c r="A78" s="17" t="s">
        <v>4232</v>
      </c>
      <c r="B78" s="17">
        <v>77.0</v>
      </c>
      <c r="C78" s="17" t="s">
        <v>4389</v>
      </c>
      <c r="D78" s="17" t="s">
        <v>4390</v>
      </c>
      <c r="E78" s="17" t="s">
        <v>4288</v>
      </c>
      <c r="F78" s="17" t="s">
        <v>4249</v>
      </c>
      <c r="G78" s="17" t="s">
        <v>500</v>
      </c>
      <c r="H78" s="17" t="s">
        <v>2716</v>
      </c>
      <c r="I78" s="17" t="s">
        <v>63</v>
      </c>
      <c r="J78" s="17" t="s">
        <v>1014</v>
      </c>
      <c r="K78" s="17">
        <v>1350.0</v>
      </c>
      <c r="M78" s="17" t="s">
        <v>23</v>
      </c>
    </row>
    <row r="79">
      <c r="A79" s="17" t="s">
        <v>4232</v>
      </c>
      <c r="B79" s="17">
        <v>78.0</v>
      </c>
      <c r="C79" s="17" t="s">
        <v>4391</v>
      </c>
      <c r="D79" s="17" t="s">
        <v>4392</v>
      </c>
      <c r="E79" s="17" t="s">
        <v>4288</v>
      </c>
      <c r="F79" s="17" t="s">
        <v>4249</v>
      </c>
      <c r="G79" s="17" t="s">
        <v>500</v>
      </c>
      <c r="H79" s="17" t="s">
        <v>2716</v>
      </c>
      <c r="I79" s="17" t="s">
        <v>63</v>
      </c>
      <c r="J79" s="17" t="s">
        <v>1014</v>
      </c>
      <c r="K79" s="17">
        <v>1350.0</v>
      </c>
      <c r="M79" s="17" t="s">
        <v>23</v>
      </c>
    </row>
    <row r="80">
      <c r="A80" s="17" t="s">
        <v>4232</v>
      </c>
      <c r="B80" s="17">
        <v>79.0</v>
      </c>
      <c r="C80" s="17" t="s">
        <v>4393</v>
      </c>
      <c r="D80" s="17" t="s">
        <v>4394</v>
      </c>
      <c r="E80" s="17" t="s">
        <v>4288</v>
      </c>
      <c r="F80" s="17" t="s">
        <v>4249</v>
      </c>
      <c r="G80" s="17" t="s">
        <v>500</v>
      </c>
      <c r="H80" s="17" t="s">
        <v>2716</v>
      </c>
      <c r="I80" s="17" t="s">
        <v>63</v>
      </c>
      <c r="J80" s="17" t="s">
        <v>1014</v>
      </c>
      <c r="K80" s="17">
        <v>1350.0</v>
      </c>
      <c r="M80" s="17" t="s">
        <v>23</v>
      </c>
    </row>
    <row r="81">
      <c r="A81" s="17" t="s">
        <v>4232</v>
      </c>
      <c r="B81" s="17">
        <v>80.0</v>
      </c>
      <c r="C81" s="17" t="s">
        <v>4395</v>
      </c>
      <c r="D81" s="17" t="s">
        <v>4396</v>
      </c>
      <c r="E81" s="17" t="s">
        <v>4288</v>
      </c>
      <c r="F81" s="17" t="s">
        <v>4249</v>
      </c>
      <c r="G81" s="17" t="s">
        <v>500</v>
      </c>
      <c r="H81" s="17" t="s">
        <v>2716</v>
      </c>
      <c r="I81" s="17" t="s">
        <v>63</v>
      </c>
      <c r="J81" s="17" t="s">
        <v>1014</v>
      </c>
      <c r="K81" s="17">
        <v>1350.0</v>
      </c>
      <c r="M81" s="17" t="s">
        <v>23</v>
      </c>
    </row>
    <row r="82">
      <c r="A82" s="17" t="s">
        <v>4232</v>
      </c>
      <c r="B82" s="17">
        <v>81.0</v>
      </c>
      <c r="C82" s="17" t="s">
        <v>4397</v>
      </c>
      <c r="D82" s="17" t="s">
        <v>4398</v>
      </c>
      <c r="E82" s="17" t="s">
        <v>4288</v>
      </c>
      <c r="F82" s="17" t="s">
        <v>4249</v>
      </c>
      <c r="G82" s="17" t="s">
        <v>500</v>
      </c>
      <c r="H82" s="17" t="s">
        <v>2716</v>
      </c>
      <c r="I82" s="17" t="s">
        <v>63</v>
      </c>
      <c r="J82" s="17" t="s">
        <v>1014</v>
      </c>
      <c r="K82" s="17">
        <v>1350.0</v>
      </c>
      <c r="M82" s="17" t="s">
        <v>23</v>
      </c>
    </row>
    <row r="83">
      <c r="A83" s="17" t="s">
        <v>4232</v>
      </c>
      <c r="B83" s="17">
        <v>82.0</v>
      </c>
      <c r="C83" s="17" t="s">
        <v>4399</v>
      </c>
      <c r="D83" s="17" t="s">
        <v>4400</v>
      </c>
      <c r="E83" s="17" t="s">
        <v>4288</v>
      </c>
      <c r="F83" s="17" t="s">
        <v>4249</v>
      </c>
      <c r="G83" s="17" t="s">
        <v>500</v>
      </c>
      <c r="H83" s="17" t="s">
        <v>2716</v>
      </c>
      <c r="I83" s="17" t="s">
        <v>63</v>
      </c>
      <c r="J83" s="17" t="s">
        <v>1014</v>
      </c>
      <c r="K83" s="17">
        <v>1350.0</v>
      </c>
      <c r="M83" s="17" t="s">
        <v>23</v>
      </c>
    </row>
    <row r="84">
      <c r="A84" s="17" t="s">
        <v>4232</v>
      </c>
      <c r="B84" s="17">
        <v>83.0</v>
      </c>
      <c r="C84" s="17" t="s">
        <v>4401</v>
      </c>
      <c r="D84" s="17" t="s">
        <v>4402</v>
      </c>
      <c r="E84" s="17" t="s">
        <v>4288</v>
      </c>
      <c r="F84" s="17" t="s">
        <v>4249</v>
      </c>
      <c r="G84" s="17" t="s">
        <v>500</v>
      </c>
      <c r="H84" s="17" t="s">
        <v>2716</v>
      </c>
      <c r="I84" s="17" t="s">
        <v>63</v>
      </c>
      <c r="J84" s="17" t="s">
        <v>1014</v>
      </c>
      <c r="K84" s="17">
        <v>1350.0</v>
      </c>
      <c r="M84" s="17" t="s">
        <v>23</v>
      </c>
    </row>
    <row r="85">
      <c r="A85" s="17" t="s">
        <v>4232</v>
      </c>
      <c r="B85" s="17">
        <v>84.0</v>
      </c>
      <c r="C85" s="17" t="s">
        <v>4403</v>
      </c>
      <c r="D85" s="17" t="s">
        <v>4404</v>
      </c>
      <c r="E85" s="17" t="s">
        <v>4288</v>
      </c>
      <c r="F85" s="17" t="s">
        <v>4249</v>
      </c>
      <c r="G85" s="17" t="s">
        <v>500</v>
      </c>
      <c r="H85" s="17" t="s">
        <v>2716</v>
      </c>
      <c r="I85" s="17" t="s">
        <v>63</v>
      </c>
      <c r="J85" s="17" t="s">
        <v>1014</v>
      </c>
      <c r="K85" s="17">
        <v>1350.0</v>
      </c>
      <c r="M85" s="17" t="s">
        <v>23</v>
      </c>
    </row>
    <row r="86">
      <c r="A86" s="17" t="s">
        <v>4232</v>
      </c>
      <c r="B86" s="17">
        <v>85.0</v>
      </c>
      <c r="C86" s="17" t="s">
        <v>4405</v>
      </c>
      <c r="D86" s="17" t="s">
        <v>4406</v>
      </c>
      <c r="E86" s="17" t="s">
        <v>4288</v>
      </c>
      <c r="F86" s="17" t="s">
        <v>4249</v>
      </c>
      <c r="G86" s="17" t="s">
        <v>500</v>
      </c>
      <c r="H86" s="17" t="s">
        <v>2716</v>
      </c>
      <c r="I86" s="17" t="s">
        <v>63</v>
      </c>
      <c r="J86" s="17" t="s">
        <v>1014</v>
      </c>
      <c r="K86" s="17">
        <v>1350.0</v>
      </c>
      <c r="M86" s="17" t="s">
        <v>23</v>
      </c>
    </row>
    <row r="87">
      <c r="A87" s="17" t="s">
        <v>4232</v>
      </c>
      <c r="B87" s="17">
        <v>86.0</v>
      </c>
      <c r="C87" s="17" t="s">
        <v>4407</v>
      </c>
      <c r="D87" s="17" t="s">
        <v>4408</v>
      </c>
      <c r="E87" s="17" t="s">
        <v>4288</v>
      </c>
      <c r="F87" s="17" t="s">
        <v>4249</v>
      </c>
      <c r="G87" s="17" t="s">
        <v>500</v>
      </c>
      <c r="H87" s="17" t="s">
        <v>2716</v>
      </c>
      <c r="I87" s="17" t="s">
        <v>63</v>
      </c>
      <c r="J87" s="17" t="s">
        <v>1014</v>
      </c>
      <c r="K87" s="17">
        <v>1350.0</v>
      </c>
      <c r="M87" s="17" t="s">
        <v>23</v>
      </c>
    </row>
    <row r="88">
      <c r="A88" s="17" t="s">
        <v>4232</v>
      </c>
      <c r="B88" s="17">
        <v>87.0</v>
      </c>
      <c r="C88" s="17" t="s">
        <v>4409</v>
      </c>
      <c r="D88" s="17" t="s">
        <v>4410</v>
      </c>
      <c r="E88" s="17" t="s">
        <v>4288</v>
      </c>
      <c r="F88" s="17" t="s">
        <v>4249</v>
      </c>
      <c r="G88" s="17" t="s">
        <v>500</v>
      </c>
      <c r="H88" s="17" t="s">
        <v>2716</v>
      </c>
      <c r="I88" s="17" t="s">
        <v>63</v>
      </c>
      <c r="J88" s="17" t="s">
        <v>1014</v>
      </c>
      <c r="K88" s="17">
        <v>1350.0</v>
      </c>
      <c r="M88" s="17" t="s">
        <v>23</v>
      </c>
    </row>
    <row r="89">
      <c r="A89" s="17" t="s">
        <v>4232</v>
      </c>
      <c r="B89" s="17">
        <v>88.0</v>
      </c>
      <c r="C89" s="17" t="s">
        <v>4411</v>
      </c>
      <c r="D89" s="17" t="s">
        <v>4412</v>
      </c>
      <c r="E89" s="17" t="s">
        <v>4288</v>
      </c>
      <c r="F89" s="17" t="s">
        <v>4249</v>
      </c>
      <c r="G89" s="17" t="s">
        <v>500</v>
      </c>
      <c r="H89" s="17" t="s">
        <v>2716</v>
      </c>
      <c r="I89" s="17" t="s">
        <v>63</v>
      </c>
      <c r="J89" s="17" t="s">
        <v>1014</v>
      </c>
      <c r="K89" s="17">
        <v>1350.0</v>
      </c>
      <c r="M89" s="17" t="s">
        <v>23</v>
      </c>
    </row>
    <row r="90">
      <c r="A90" s="17" t="s">
        <v>4232</v>
      </c>
      <c r="B90" s="17">
        <v>89.0</v>
      </c>
      <c r="C90" s="17" t="s">
        <v>4413</v>
      </c>
      <c r="D90" s="17" t="s">
        <v>4414</v>
      </c>
      <c r="E90" s="17" t="s">
        <v>4288</v>
      </c>
      <c r="F90" s="17" t="s">
        <v>4249</v>
      </c>
      <c r="G90" s="17" t="s">
        <v>500</v>
      </c>
      <c r="H90" s="17" t="s">
        <v>2716</v>
      </c>
      <c r="I90" s="17" t="s">
        <v>63</v>
      </c>
      <c r="J90" s="17" t="s">
        <v>1014</v>
      </c>
      <c r="K90" s="17">
        <v>1350.0</v>
      </c>
      <c r="M90" s="17" t="s">
        <v>23</v>
      </c>
    </row>
    <row r="91">
      <c r="A91" s="17" t="s">
        <v>4232</v>
      </c>
      <c r="B91" s="17">
        <v>90.0</v>
      </c>
      <c r="C91" s="17" t="s">
        <v>4415</v>
      </c>
      <c r="D91" s="17" t="s">
        <v>4416</v>
      </c>
      <c r="E91" s="17" t="s">
        <v>4288</v>
      </c>
      <c r="F91" s="17" t="s">
        <v>4249</v>
      </c>
      <c r="G91" s="17" t="s">
        <v>500</v>
      </c>
      <c r="H91" s="17" t="s">
        <v>2716</v>
      </c>
      <c r="I91" s="17" t="s">
        <v>63</v>
      </c>
      <c r="J91" s="17" t="s">
        <v>1014</v>
      </c>
      <c r="K91" s="17">
        <v>1350.0</v>
      </c>
      <c r="M91" s="17" t="s">
        <v>23</v>
      </c>
    </row>
    <row r="92">
      <c r="A92" s="17" t="s">
        <v>4232</v>
      </c>
      <c r="B92" s="17">
        <v>91.0</v>
      </c>
      <c r="C92" s="17" t="s">
        <v>4417</v>
      </c>
      <c r="D92" s="17" t="s">
        <v>4418</v>
      </c>
      <c r="E92" s="17" t="s">
        <v>4288</v>
      </c>
      <c r="F92" s="17" t="s">
        <v>4249</v>
      </c>
      <c r="G92" s="17" t="s">
        <v>500</v>
      </c>
      <c r="H92" s="17" t="s">
        <v>2716</v>
      </c>
      <c r="I92" s="17" t="s">
        <v>63</v>
      </c>
      <c r="J92" s="17" t="s">
        <v>1014</v>
      </c>
      <c r="K92" s="17">
        <v>1350.0</v>
      </c>
      <c r="M92" s="17" t="s">
        <v>23</v>
      </c>
    </row>
    <row r="93">
      <c r="A93" s="17" t="s">
        <v>4232</v>
      </c>
      <c r="B93" s="17">
        <v>92.0</v>
      </c>
      <c r="C93" s="17" t="s">
        <v>4419</v>
      </c>
      <c r="D93" s="17" t="s">
        <v>4420</v>
      </c>
      <c r="E93" s="17" t="s">
        <v>4288</v>
      </c>
      <c r="F93" s="17" t="s">
        <v>4249</v>
      </c>
      <c r="G93" s="17" t="s">
        <v>500</v>
      </c>
      <c r="H93" s="17" t="s">
        <v>2716</v>
      </c>
      <c r="I93" s="17" t="s">
        <v>63</v>
      </c>
      <c r="J93" s="17" t="s">
        <v>1014</v>
      </c>
      <c r="K93" s="17">
        <v>1350.0</v>
      </c>
      <c r="M93" s="17" t="s">
        <v>23</v>
      </c>
    </row>
    <row r="94">
      <c r="A94" s="17" t="s">
        <v>4232</v>
      </c>
      <c r="B94" s="17">
        <v>93.0</v>
      </c>
      <c r="C94" s="17" t="s">
        <v>4421</v>
      </c>
      <c r="D94" s="17" t="s">
        <v>4422</v>
      </c>
      <c r="E94" s="17" t="s">
        <v>4288</v>
      </c>
      <c r="F94" s="17" t="s">
        <v>4249</v>
      </c>
      <c r="G94" s="17" t="s">
        <v>500</v>
      </c>
      <c r="H94" s="17" t="s">
        <v>2716</v>
      </c>
      <c r="I94" s="17" t="s">
        <v>63</v>
      </c>
      <c r="J94" s="17" t="s">
        <v>1014</v>
      </c>
      <c r="K94" s="17">
        <v>1350.0</v>
      </c>
      <c r="M94" s="17" t="s">
        <v>23</v>
      </c>
    </row>
    <row r="95">
      <c r="A95" s="17" t="s">
        <v>4232</v>
      </c>
      <c r="B95" s="17">
        <v>94.0</v>
      </c>
      <c r="C95" s="17" t="s">
        <v>4423</v>
      </c>
      <c r="D95" s="17" t="s">
        <v>4424</v>
      </c>
      <c r="E95" s="17" t="s">
        <v>4288</v>
      </c>
      <c r="F95" s="17" t="s">
        <v>4249</v>
      </c>
      <c r="G95" s="17" t="s">
        <v>500</v>
      </c>
      <c r="H95" s="17" t="s">
        <v>2716</v>
      </c>
      <c r="I95" s="17" t="s">
        <v>63</v>
      </c>
      <c r="J95" s="17" t="s">
        <v>1014</v>
      </c>
      <c r="K95" s="17">
        <v>1350.0</v>
      </c>
      <c r="M95" s="17" t="s">
        <v>23</v>
      </c>
    </row>
    <row r="96">
      <c r="A96" s="17" t="s">
        <v>4232</v>
      </c>
      <c r="B96" s="17">
        <v>95.0</v>
      </c>
      <c r="C96" s="17" t="s">
        <v>4425</v>
      </c>
      <c r="D96" s="17" t="s">
        <v>4426</v>
      </c>
      <c r="E96" s="17" t="s">
        <v>4288</v>
      </c>
      <c r="F96" s="17" t="s">
        <v>4249</v>
      </c>
      <c r="G96" s="17" t="s">
        <v>500</v>
      </c>
      <c r="H96" s="17" t="s">
        <v>2716</v>
      </c>
      <c r="I96" s="17" t="s">
        <v>63</v>
      </c>
      <c r="J96" s="17" t="s">
        <v>1014</v>
      </c>
      <c r="K96" s="17">
        <v>1350.0</v>
      </c>
      <c r="M96" s="17" t="s">
        <v>23</v>
      </c>
    </row>
    <row r="97">
      <c r="A97" s="17" t="s">
        <v>4232</v>
      </c>
      <c r="B97" s="17">
        <v>96.0</v>
      </c>
      <c r="C97" s="17" t="s">
        <v>4427</v>
      </c>
      <c r="D97" s="17" t="s">
        <v>4428</v>
      </c>
      <c r="E97" s="17" t="s">
        <v>4288</v>
      </c>
      <c r="F97" s="17" t="s">
        <v>4249</v>
      </c>
      <c r="G97" s="17" t="s">
        <v>500</v>
      </c>
      <c r="H97" s="17" t="s">
        <v>2716</v>
      </c>
      <c r="I97" s="17" t="s">
        <v>63</v>
      </c>
      <c r="J97" s="17" t="s">
        <v>1014</v>
      </c>
      <c r="K97" s="17">
        <v>1350.0</v>
      </c>
      <c r="M97" s="17" t="s">
        <v>23</v>
      </c>
    </row>
    <row r="98">
      <c r="A98" s="17" t="s">
        <v>4232</v>
      </c>
      <c r="B98" s="17">
        <v>97.0</v>
      </c>
      <c r="C98" s="17" t="s">
        <v>4429</v>
      </c>
      <c r="D98" s="17" t="s">
        <v>4430</v>
      </c>
      <c r="E98" s="17" t="s">
        <v>4288</v>
      </c>
      <c r="F98" s="17" t="s">
        <v>4249</v>
      </c>
      <c r="G98" s="17" t="s">
        <v>500</v>
      </c>
      <c r="H98" s="17" t="s">
        <v>2716</v>
      </c>
      <c r="I98" s="17" t="s">
        <v>63</v>
      </c>
      <c r="J98" s="17" t="s">
        <v>1014</v>
      </c>
      <c r="K98" s="17">
        <v>1350.0</v>
      </c>
      <c r="M98" s="17" t="s">
        <v>23</v>
      </c>
    </row>
    <row r="99">
      <c r="A99" s="17" t="s">
        <v>4232</v>
      </c>
      <c r="B99" s="17">
        <v>98.0</v>
      </c>
      <c r="C99" s="17" t="s">
        <v>4431</v>
      </c>
      <c r="D99" s="17" t="s">
        <v>4432</v>
      </c>
      <c r="E99" s="17" t="s">
        <v>4288</v>
      </c>
      <c r="F99" s="17" t="s">
        <v>4249</v>
      </c>
      <c r="G99" s="17" t="s">
        <v>500</v>
      </c>
      <c r="H99" s="17" t="s">
        <v>2716</v>
      </c>
      <c r="I99" s="17" t="s">
        <v>63</v>
      </c>
      <c r="J99" s="17" t="s">
        <v>1014</v>
      </c>
      <c r="K99" s="17">
        <v>1350.0</v>
      </c>
      <c r="M99" s="17" t="s">
        <v>23</v>
      </c>
    </row>
    <row r="100">
      <c r="A100" s="17" t="s">
        <v>4232</v>
      </c>
      <c r="B100" s="17">
        <v>99.0</v>
      </c>
      <c r="C100" s="17" t="s">
        <v>4433</v>
      </c>
      <c r="D100" s="17" t="s">
        <v>4434</v>
      </c>
      <c r="E100" s="17" t="s">
        <v>4288</v>
      </c>
      <c r="F100" s="17" t="s">
        <v>4249</v>
      </c>
      <c r="G100" s="17" t="s">
        <v>500</v>
      </c>
      <c r="H100" s="17" t="s">
        <v>2716</v>
      </c>
      <c r="I100" s="17" t="s">
        <v>63</v>
      </c>
      <c r="J100" s="17" t="s">
        <v>1014</v>
      </c>
      <c r="K100" s="17">
        <v>1350.0</v>
      </c>
      <c r="M100" s="17" t="s">
        <v>23</v>
      </c>
    </row>
    <row r="101">
      <c r="A101" s="17" t="s">
        <v>4232</v>
      </c>
      <c r="B101" s="17">
        <v>100.0</v>
      </c>
      <c r="C101" s="17" t="s">
        <v>4435</v>
      </c>
      <c r="D101" s="17" t="s">
        <v>4436</v>
      </c>
      <c r="E101" s="17" t="s">
        <v>4288</v>
      </c>
      <c r="F101" s="17" t="s">
        <v>4249</v>
      </c>
      <c r="G101" s="17" t="s">
        <v>500</v>
      </c>
      <c r="H101" s="17" t="s">
        <v>2716</v>
      </c>
      <c r="I101" s="17" t="s">
        <v>63</v>
      </c>
      <c r="J101" s="17" t="s">
        <v>1014</v>
      </c>
      <c r="K101" s="17">
        <v>1350.0</v>
      </c>
      <c r="M101" s="17" t="s">
        <v>23</v>
      </c>
    </row>
    <row r="102">
      <c r="A102" s="17" t="s">
        <v>4232</v>
      </c>
      <c r="B102" s="17">
        <v>101.0</v>
      </c>
      <c r="C102" s="17" t="s">
        <v>4437</v>
      </c>
      <c r="D102" s="17" t="s">
        <v>4438</v>
      </c>
      <c r="E102" s="17" t="s">
        <v>4288</v>
      </c>
      <c r="F102" s="17" t="s">
        <v>4249</v>
      </c>
      <c r="G102" s="17" t="s">
        <v>500</v>
      </c>
      <c r="H102" s="17" t="s">
        <v>2716</v>
      </c>
      <c r="I102" s="17" t="s">
        <v>63</v>
      </c>
      <c r="J102" s="17" t="s">
        <v>1014</v>
      </c>
      <c r="K102" s="17">
        <v>1350.0</v>
      </c>
      <c r="M102" s="17" t="s">
        <v>23</v>
      </c>
    </row>
    <row r="103">
      <c r="A103" s="17" t="s">
        <v>4232</v>
      </c>
      <c r="B103" s="17">
        <v>102.0</v>
      </c>
      <c r="C103" s="17" t="s">
        <v>4439</v>
      </c>
      <c r="D103" s="17" t="s">
        <v>4440</v>
      </c>
      <c r="E103" s="17" t="s">
        <v>4288</v>
      </c>
      <c r="F103" s="17" t="s">
        <v>4249</v>
      </c>
      <c r="G103" s="17" t="s">
        <v>500</v>
      </c>
      <c r="H103" s="17" t="s">
        <v>2716</v>
      </c>
      <c r="I103" s="17" t="s">
        <v>63</v>
      </c>
      <c r="J103" s="17" t="s">
        <v>1014</v>
      </c>
      <c r="K103" s="17">
        <v>1350.0</v>
      </c>
      <c r="M103" s="17" t="s">
        <v>23</v>
      </c>
    </row>
    <row r="104">
      <c r="A104" s="17" t="s">
        <v>4232</v>
      </c>
      <c r="B104" s="17">
        <v>103.0</v>
      </c>
      <c r="C104" s="17" t="s">
        <v>4441</v>
      </c>
      <c r="D104" s="17" t="s">
        <v>4442</v>
      </c>
      <c r="E104" s="17" t="s">
        <v>4288</v>
      </c>
      <c r="F104" s="17" t="s">
        <v>4249</v>
      </c>
      <c r="G104" s="17" t="s">
        <v>500</v>
      </c>
      <c r="H104" s="17" t="s">
        <v>2716</v>
      </c>
      <c r="I104" s="17" t="s">
        <v>63</v>
      </c>
      <c r="J104" s="17" t="s">
        <v>1014</v>
      </c>
      <c r="K104" s="17">
        <v>1350.0</v>
      </c>
      <c r="M104" s="17" t="s">
        <v>23</v>
      </c>
    </row>
    <row r="105">
      <c r="A105" s="17" t="s">
        <v>4232</v>
      </c>
      <c r="B105" s="17">
        <v>104.0</v>
      </c>
      <c r="C105" s="17" t="s">
        <v>4443</v>
      </c>
      <c r="D105" s="17" t="s">
        <v>4444</v>
      </c>
      <c r="E105" s="17" t="s">
        <v>4288</v>
      </c>
      <c r="F105" s="17" t="s">
        <v>4249</v>
      </c>
      <c r="G105" s="17" t="s">
        <v>500</v>
      </c>
      <c r="H105" s="17" t="s">
        <v>2716</v>
      </c>
      <c r="I105" s="17" t="s">
        <v>63</v>
      </c>
      <c r="J105" s="17" t="s">
        <v>1014</v>
      </c>
      <c r="K105" s="17">
        <v>1350.0</v>
      </c>
      <c r="M105" s="17" t="s">
        <v>23</v>
      </c>
    </row>
    <row r="106">
      <c r="A106" s="17" t="s">
        <v>4232</v>
      </c>
      <c r="B106" s="17">
        <v>105.0</v>
      </c>
      <c r="C106" s="17" t="s">
        <v>4445</v>
      </c>
      <c r="D106" s="17" t="s">
        <v>4446</v>
      </c>
      <c r="E106" s="17" t="s">
        <v>4288</v>
      </c>
      <c r="F106" s="17" t="s">
        <v>4249</v>
      </c>
      <c r="G106" s="17" t="s">
        <v>500</v>
      </c>
      <c r="H106" s="17" t="s">
        <v>2716</v>
      </c>
      <c r="I106" s="17" t="s">
        <v>63</v>
      </c>
      <c r="J106" s="17" t="s">
        <v>1014</v>
      </c>
      <c r="K106" s="17">
        <v>1350.0</v>
      </c>
      <c r="M106" s="17" t="s">
        <v>23</v>
      </c>
    </row>
    <row r="107">
      <c r="A107" s="17" t="s">
        <v>4232</v>
      </c>
      <c r="B107" s="17">
        <v>106.0</v>
      </c>
      <c r="C107" s="17" t="s">
        <v>4447</v>
      </c>
      <c r="D107" s="17" t="s">
        <v>4448</v>
      </c>
      <c r="E107" s="17" t="s">
        <v>4288</v>
      </c>
      <c r="F107" s="17" t="s">
        <v>4249</v>
      </c>
      <c r="G107" s="17" t="s">
        <v>500</v>
      </c>
      <c r="H107" s="17" t="s">
        <v>2716</v>
      </c>
      <c r="I107" s="17" t="s">
        <v>63</v>
      </c>
      <c r="J107" s="17" t="s">
        <v>1014</v>
      </c>
      <c r="K107" s="17">
        <v>1350.0</v>
      </c>
      <c r="M107" s="17" t="s">
        <v>23</v>
      </c>
    </row>
    <row r="108">
      <c r="A108" s="17" t="s">
        <v>4232</v>
      </c>
      <c r="B108" s="17">
        <v>107.0</v>
      </c>
      <c r="C108" s="17" t="s">
        <v>4449</v>
      </c>
      <c r="D108" s="17" t="s">
        <v>4450</v>
      </c>
      <c r="E108" s="17" t="s">
        <v>4288</v>
      </c>
      <c r="F108" s="17" t="s">
        <v>4249</v>
      </c>
      <c r="G108" s="17" t="s">
        <v>500</v>
      </c>
      <c r="H108" s="17" t="s">
        <v>2716</v>
      </c>
      <c r="I108" s="17" t="s">
        <v>63</v>
      </c>
      <c r="J108" s="17" t="s">
        <v>1014</v>
      </c>
      <c r="K108" s="17">
        <v>1350.0</v>
      </c>
      <c r="M108" s="17" t="s">
        <v>23</v>
      </c>
    </row>
    <row r="109">
      <c r="A109" s="17" t="s">
        <v>4232</v>
      </c>
      <c r="B109" s="17">
        <v>108.0</v>
      </c>
      <c r="C109" s="17" t="s">
        <v>4451</v>
      </c>
      <c r="D109" s="17" t="s">
        <v>4452</v>
      </c>
      <c r="E109" s="17" t="s">
        <v>4288</v>
      </c>
      <c r="F109" s="17" t="s">
        <v>4249</v>
      </c>
      <c r="G109" s="17" t="s">
        <v>500</v>
      </c>
      <c r="H109" s="17" t="s">
        <v>2716</v>
      </c>
      <c r="I109" s="17" t="s">
        <v>63</v>
      </c>
      <c r="J109" s="17" t="s">
        <v>1014</v>
      </c>
      <c r="K109" s="17">
        <v>1350.0</v>
      </c>
      <c r="M109" s="17" t="s">
        <v>23</v>
      </c>
    </row>
    <row r="110">
      <c r="A110" s="17" t="s">
        <v>4232</v>
      </c>
      <c r="B110" s="17">
        <v>109.0</v>
      </c>
      <c r="C110" s="17" t="s">
        <v>4453</v>
      </c>
      <c r="D110" s="17" t="s">
        <v>4454</v>
      </c>
      <c r="E110" s="17" t="s">
        <v>4288</v>
      </c>
      <c r="F110" s="17" t="s">
        <v>4249</v>
      </c>
      <c r="G110" s="17" t="s">
        <v>500</v>
      </c>
      <c r="H110" s="17" t="s">
        <v>2716</v>
      </c>
      <c r="I110" s="17" t="s">
        <v>63</v>
      </c>
      <c r="J110" s="17" t="s">
        <v>1014</v>
      </c>
      <c r="K110" s="17">
        <v>1350.0</v>
      </c>
      <c r="M110" s="17" t="s">
        <v>23</v>
      </c>
    </row>
    <row r="111">
      <c r="A111" s="17" t="s">
        <v>4232</v>
      </c>
      <c r="B111" s="17">
        <v>110.0</v>
      </c>
      <c r="C111" s="17" t="s">
        <v>4455</v>
      </c>
      <c r="D111" s="17" t="s">
        <v>4456</v>
      </c>
      <c r="E111" s="17" t="s">
        <v>4288</v>
      </c>
      <c r="F111" s="17" t="s">
        <v>4249</v>
      </c>
      <c r="G111" s="17" t="s">
        <v>500</v>
      </c>
      <c r="H111" s="17" t="s">
        <v>2716</v>
      </c>
      <c r="I111" s="17" t="s">
        <v>63</v>
      </c>
      <c r="J111" s="17" t="s">
        <v>1014</v>
      </c>
      <c r="K111" s="17">
        <v>1350.0</v>
      </c>
      <c r="M111" s="17" t="s">
        <v>23</v>
      </c>
    </row>
    <row r="112">
      <c r="A112" s="17" t="s">
        <v>4232</v>
      </c>
      <c r="B112" s="17">
        <v>111.0</v>
      </c>
      <c r="C112" s="17" t="s">
        <v>4457</v>
      </c>
      <c r="D112" s="17" t="s">
        <v>4458</v>
      </c>
      <c r="E112" s="17" t="s">
        <v>4288</v>
      </c>
      <c r="F112" s="17" t="s">
        <v>4249</v>
      </c>
      <c r="G112" s="17" t="s">
        <v>500</v>
      </c>
      <c r="H112" s="17" t="s">
        <v>2716</v>
      </c>
      <c r="I112" s="17" t="s">
        <v>63</v>
      </c>
      <c r="J112" s="17" t="s">
        <v>1014</v>
      </c>
      <c r="K112" s="17">
        <v>1350.0</v>
      </c>
      <c r="M112" s="17" t="s">
        <v>23</v>
      </c>
    </row>
    <row r="113">
      <c r="A113" s="17" t="s">
        <v>4232</v>
      </c>
      <c r="B113" s="17">
        <v>112.0</v>
      </c>
      <c r="C113" s="17" t="s">
        <v>4459</v>
      </c>
      <c r="D113" s="17" t="s">
        <v>4460</v>
      </c>
      <c r="E113" s="17" t="s">
        <v>4288</v>
      </c>
      <c r="F113" s="17" t="s">
        <v>4249</v>
      </c>
      <c r="G113" s="17" t="s">
        <v>500</v>
      </c>
      <c r="H113" s="17" t="s">
        <v>2716</v>
      </c>
      <c r="I113" s="17" t="s">
        <v>63</v>
      </c>
      <c r="J113" s="17" t="s">
        <v>1014</v>
      </c>
      <c r="K113" s="17">
        <v>1350.0</v>
      </c>
      <c r="M113" s="17" t="s">
        <v>23</v>
      </c>
    </row>
    <row r="114">
      <c r="A114" s="17" t="s">
        <v>4232</v>
      </c>
      <c r="B114" s="17">
        <v>113.0</v>
      </c>
      <c r="C114" s="17" t="s">
        <v>4461</v>
      </c>
      <c r="D114" s="17" t="s">
        <v>4462</v>
      </c>
      <c r="E114" s="17" t="s">
        <v>4288</v>
      </c>
      <c r="F114" s="17" t="s">
        <v>4249</v>
      </c>
      <c r="G114" s="17" t="s">
        <v>500</v>
      </c>
      <c r="H114" s="17" t="s">
        <v>2716</v>
      </c>
      <c r="I114" s="17" t="s">
        <v>63</v>
      </c>
      <c r="J114" s="17" t="s">
        <v>1014</v>
      </c>
      <c r="K114" s="17">
        <v>1350.0</v>
      </c>
      <c r="M114" s="17" t="s">
        <v>23</v>
      </c>
    </row>
    <row r="115">
      <c r="A115" s="17" t="s">
        <v>4232</v>
      </c>
      <c r="B115" s="17">
        <v>114.0</v>
      </c>
      <c r="C115" s="17" t="s">
        <v>4463</v>
      </c>
      <c r="D115" s="17" t="s">
        <v>4464</v>
      </c>
      <c r="E115" s="17" t="s">
        <v>4288</v>
      </c>
      <c r="F115" s="17" t="s">
        <v>4249</v>
      </c>
      <c r="G115" s="17" t="s">
        <v>500</v>
      </c>
      <c r="H115" s="17" t="s">
        <v>2716</v>
      </c>
      <c r="I115" s="17" t="s">
        <v>63</v>
      </c>
      <c r="J115" s="17" t="s">
        <v>1014</v>
      </c>
      <c r="K115" s="17">
        <v>1350.0</v>
      </c>
      <c r="M115" s="17" t="s">
        <v>23</v>
      </c>
    </row>
    <row r="116">
      <c r="A116" s="17" t="s">
        <v>4232</v>
      </c>
      <c r="B116" s="17">
        <v>115.0</v>
      </c>
      <c r="C116" s="17" t="s">
        <v>4465</v>
      </c>
      <c r="D116" s="17" t="s">
        <v>4466</v>
      </c>
      <c r="E116" s="17" t="s">
        <v>4288</v>
      </c>
      <c r="F116" s="17" t="s">
        <v>4249</v>
      </c>
      <c r="G116" s="17" t="s">
        <v>500</v>
      </c>
      <c r="H116" s="17" t="s">
        <v>2716</v>
      </c>
      <c r="I116" s="17" t="s">
        <v>63</v>
      </c>
      <c r="J116" s="17" t="s">
        <v>1014</v>
      </c>
      <c r="K116" s="17">
        <v>1350.0</v>
      </c>
      <c r="M116" s="17" t="s">
        <v>23</v>
      </c>
    </row>
    <row r="117">
      <c r="A117" s="17" t="s">
        <v>4232</v>
      </c>
      <c r="B117" s="17">
        <v>116.0</v>
      </c>
      <c r="C117" s="17" t="s">
        <v>4467</v>
      </c>
      <c r="D117" s="17" t="s">
        <v>4468</v>
      </c>
      <c r="E117" s="17" t="s">
        <v>4288</v>
      </c>
      <c r="F117" s="17" t="s">
        <v>4249</v>
      </c>
      <c r="G117" s="17" t="s">
        <v>500</v>
      </c>
      <c r="H117" s="17" t="s">
        <v>2716</v>
      </c>
      <c r="I117" s="17" t="s">
        <v>63</v>
      </c>
      <c r="J117" s="17" t="s">
        <v>1014</v>
      </c>
      <c r="K117" s="17">
        <v>1350.0</v>
      </c>
      <c r="M117" s="17" t="s">
        <v>23</v>
      </c>
    </row>
    <row r="118">
      <c r="A118" s="17" t="s">
        <v>4232</v>
      </c>
      <c r="B118" s="17">
        <v>117.0</v>
      </c>
      <c r="C118" s="17" t="s">
        <v>4469</v>
      </c>
      <c r="D118" s="17" t="s">
        <v>4470</v>
      </c>
      <c r="E118" s="17" t="s">
        <v>4288</v>
      </c>
      <c r="F118" s="17" t="s">
        <v>4249</v>
      </c>
      <c r="G118" s="17" t="s">
        <v>500</v>
      </c>
      <c r="H118" s="17" t="s">
        <v>2716</v>
      </c>
      <c r="I118" s="17" t="s">
        <v>63</v>
      </c>
      <c r="J118" s="17" t="s">
        <v>1014</v>
      </c>
      <c r="K118" s="17">
        <v>1350.0</v>
      </c>
      <c r="M118" s="17" t="s">
        <v>23</v>
      </c>
    </row>
    <row r="119">
      <c r="A119" s="17" t="s">
        <v>4232</v>
      </c>
      <c r="B119" s="17">
        <v>118.0</v>
      </c>
      <c r="C119" s="17" t="s">
        <v>4471</v>
      </c>
      <c r="D119" s="17" t="s">
        <v>4472</v>
      </c>
      <c r="E119" s="17" t="s">
        <v>4288</v>
      </c>
      <c r="F119" s="17" t="s">
        <v>4249</v>
      </c>
      <c r="G119" s="17" t="s">
        <v>500</v>
      </c>
      <c r="H119" s="17" t="s">
        <v>2716</v>
      </c>
      <c r="I119" s="17" t="s">
        <v>63</v>
      </c>
      <c r="J119" s="17" t="s">
        <v>1014</v>
      </c>
      <c r="K119" s="17">
        <v>1350.0</v>
      </c>
      <c r="M119" s="17" t="s">
        <v>23</v>
      </c>
    </row>
    <row r="120">
      <c r="A120" s="17" t="s">
        <v>4232</v>
      </c>
      <c r="B120" s="17">
        <v>119.0</v>
      </c>
      <c r="C120" s="17" t="s">
        <v>4473</v>
      </c>
      <c r="D120" s="17" t="s">
        <v>4474</v>
      </c>
      <c r="E120" s="17" t="s">
        <v>4288</v>
      </c>
      <c r="F120" s="17" t="s">
        <v>4249</v>
      </c>
      <c r="G120" s="17" t="s">
        <v>500</v>
      </c>
      <c r="H120" s="17" t="s">
        <v>2716</v>
      </c>
      <c r="I120" s="17" t="s">
        <v>63</v>
      </c>
      <c r="J120" s="17" t="s">
        <v>1014</v>
      </c>
      <c r="K120" s="17">
        <v>1350.0</v>
      </c>
      <c r="M120" s="17" t="s">
        <v>23</v>
      </c>
    </row>
    <row r="121">
      <c r="A121" s="17" t="s">
        <v>4232</v>
      </c>
      <c r="B121" s="17">
        <v>120.0</v>
      </c>
      <c r="C121" s="17" t="s">
        <v>4475</v>
      </c>
      <c r="D121" s="17" t="s">
        <v>4476</v>
      </c>
      <c r="E121" s="17" t="s">
        <v>4288</v>
      </c>
      <c r="F121" s="17" t="s">
        <v>4249</v>
      </c>
      <c r="G121" s="17" t="s">
        <v>500</v>
      </c>
      <c r="H121" s="17" t="s">
        <v>2716</v>
      </c>
      <c r="I121" s="17" t="s">
        <v>63</v>
      </c>
      <c r="J121" s="17" t="s">
        <v>1014</v>
      </c>
      <c r="K121" s="17">
        <v>1350.0</v>
      </c>
      <c r="M121" s="17" t="s">
        <v>23</v>
      </c>
    </row>
    <row r="122">
      <c r="A122" s="17" t="s">
        <v>4232</v>
      </c>
      <c r="B122" s="17">
        <v>121.0</v>
      </c>
      <c r="C122" s="17" t="s">
        <v>4477</v>
      </c>
      <c r="D122" s="17" t="s">
        <v>4478</v>
      </c>
      <c r="E122" s="17" t="s">
        <v>4288</v>
      </c>
      <c r="F122" s="17" t="s">
        <v>4249</v>
      </c>
      <c r="G122" s="17" t="s">
        <v>500</v>
      </c>
      <c r="H122" s="17" t="s">
        <v>2716</v>
      </c>
      <c r="I122" s="17" t="s">
        <v>63</v>
      </c>
      <c r="J122" s="17" t="s">
        <v>1014</v>
      </c>
      <c r="K122" s="17">
        <v>1350.0</v>
      </c>
      <c r="M122" s="17" t="s">
        <v>23</v>
      </c>
    </row>
    <row r="123">
      <c r="A123" s="17" t="s">
        <v>4232</v>
      </c>
      <c r="B123" s="17">
        <v>122.0</v>
      </c>
      <c r="C123" s="17" t="s">
        <v>4479</v>
      </c>
      <c r="D123" s="17" t="s">
        <v>4480</v>
      </c>
      <c r="E123" s="17" t="s">
        <v>4288</v>
      </c>
      <c r="F123" s="17" t="s">
        <v>4249</v>
      </c>
      <c r="G123" s="17" t="s">
        <v>500</v>
      </c>
      <c r="H123" s="17" t="s">
        <v>2716</v>
      </c>
      <c r="I123" s="17" t="s">
        <v>63</v>
      </c>
      <c r="J123" s="17" t="s">
        <v>1014</v>
      </c>
      <c r="K123" s="17">
        <v>1350.0</v>
      </c>
      <c r="M123" s="17" t="s">
        <v>23</v>
      </c>
    </row>
    <row r="124">
      <c r="A124" s="17" t="s">
        <v>4232</v>
      </c>
      <c r="B124" s="17">
        <v>123.0</v>
      </c>
      <c r="C124" s="17" t="s">
        <v>4481</v>
      </c>
      <c r="D124" s="17" t="s">
        <v>4482</v>
      </c>
      <c r="E124" s="17" t="s">
        <v>4288</v>
      </c>
      <c r="F124" s="17" t="s">
        <v>4249</v>
      </c>
      <c r="G124" s="17" t="s">
        <v>500</v>
      </c>
      <c r="H124" s="17" t="s">
        <v>2716</v>
      </c>
      <c r="I124" s="17" t="s">
        <v>63</v>
      </c>
      <c r="J124" s="17" t="s">
        <v>1014</v>
      </c>
      <c r="K124" s="17">
        <v>1350.0</v>
      </c>
      <c r="M124" s="17" t="s">
        <v>23</v>
      </c>
    </row>
    <row r="125">
      <c r="A125" s="17" t="s">
        <v>4232</v>
      </c>
      <c r="B125" s="17">
        <v>124.0</v>
      </c>
      <c r="C125" s="17" t="s">
        <v>4483</v>
      </c>
      <c r="D125" s="17" t="s">
        <v>4484</v>
      </c>
      <c r="E125" s="17" t="s">
        <v>4288</v>
      </c>
      <c r="F125" s="17" t="s">
        <v>4249</v>
      </c>
      <c r="G125" s="17" t="s">
        <v>500</v>
      </c>
      <c r="H125" s="17" t="s">
        <v>2716</v>
      </c>
      <c r="I125" s="17" t="s">
        <v>63</v>
      </c>
      <c r="J125" s="17" t="s">
        <v>1014</v>
      </c>
      <c r="K125" s="17">
        <v>1350.0</v>
      </c>
      <c r="M125" s="17" t="s">
        <v>23</v>
      </c>
    </row>
    <row r="126">
      <c r="A126" s="17" t="s">
        <v>4232</v>
      </c>
      <c r="B126" s="17">
        <v>125.0</v>
      </c>
      <c r="C126" s="17" t="s">
        <v>4485</v>
      </c>
      <c r="D126" s="17" t="s">
        <v>4486</v>
      </c>
      <c r="E126" s="17" t="s">
        <v>4288</v>
      </c>
      <c r="F126" s="17" t="s">
        <v>4249</v>
      </c>
      <c r="G126" s="17" t="s">
        <v>500</v>
      </c>
      <c r="H126" s="17" t="s">
        <v>2716</v>
      </c>
      <c r="I126" s="17" t="s">
        <v>63</v>
      </c>
      <c r="J126" s="17" t="s">
        <v>1014</v>
      </c>
      <c r="K126" s="17">
        <v>1350.0</v>
      </c>
      <c r="M126" s="17" t="s">
        <v>23</v>
      </c>
    </row>
    <row r="127">
      <c r="A127" s="17" t="s">
        <v>4232</v>
      </c>
      <c r="B127" s="17">
        <v>126.0</v>
      </c>
      <c r="C127" s="17" t="s">
        <v>4487</v>
      </c>
      <c r="D127" s="17" t="s">
        <v>4488</v>
      </c>
      <c r="E127" s="17" t="s">
        <v>4288</v>
      </c>
      <c r="F127" s="17" t="s">
        <v>4249</v>
      </c>
      <c r="G127" s="17" t="s">
        <v>500</v>
      </c>
      <c r="H127" s="17" t="s">
        <v>2716</v>
      </c>
      <c r="I127" s="17" t="s">
        <v>63</v>
      </c>
      <c r="J127" s="17" t="s">
        <v>1014</v>
      </c>
      <c r="K127" s="17">
        <v>1350.0</v>
      </c>
      <c r="M127" s="17" t="s">
        <v>23</v>
      </c>
    </row>
    <row r="128">
      <c r="A128" s="17" t="s">
        <v>4232</v>
      </c>
      <c r="B128" s="17">
        <v>127.0</v>
      </c>
      <c r="C128" s="17" t="s">
        <v>4489</v>
      </c>
      <c r="D128" s="17" t="s">
        <v>4490</v>
      </c>
      <c r="E128" s="17" t="s">
        <v>4288</v>
      </c>
      <c r="F128" s="17" t="s">
        <v>4249</v>
      </c>
      <c r="G128" s="17" t="s">
        <v>500</v>
      </c>
      <c r="H128" s="17" t="s">
        <v>2716</v>
      </c>
      <c r="I128" s="17" t="s">
        <v>63</v>
      </c>
      <c r="J128" s="17" t="s">
        <v>1014</v>
      </c>
      <c r="K128" s="17">
        <v>1350.0</v>
      </c>
      <c r="M128" s="17" t="s">
        <v>23</v>
      </c>
    </row>
    <row r="129">
      <c r="A129" s="17" t="s">
        <v>4232</v>
      </c>
      <c r="B129" s="17">
        <v>128.0</v>
      </c>
      <c r="C129" s="17" t="s">
        <v>4491</v>
      </c>
      <c r="D129" s="17" t="s">
        <v>4492</v>
      </c>
      <c r="E129" s="17" t="s">
        <v>4288</v>
      </c>
      <c r="F129" s="17" t="s">
        <v>4249</v>
      </c>
      <c r="G129" s="17" t="s">
        <v>500</v>
      </c>
      <c r="H129" s="17" t="s">
        <v>2716</v>
      </c>
      <c r="I129" s="17" t="s">
        <v>63</v>
      </c>
      <c r="J129" s="17" t="s">
        <v>1014</v>
      </c>
      <c r="K129" s="17">
        <v>1350.0</v>
      </c>
      <c r="M129" s="17" t="s">
        <v>23</v>
      </c>
    </row>
    <row r="130">
      <c r="A130" s="17" t="s">
        <v>4232</v>
      </c>
      <c r="B130" s="17">
        <v>129.0</v>
      </c>
      <c r="C130" s="17" t="s">
        <v>4493</v>
      </c>
      <c r="D130" s="17" t="s">
        <v>4494</v>
      </c>
      <c r="E130" s="17" t="s">
        <v>4288</v>
      </c>
      <c r="F130" s="17" t="s">
        <v>4249</v>
      </c>
      <c r="G130" s="17" t="s">
        <v>500</v>
      </c>
      <c r="H130" s="17" t="s">
        <v>2716</v>
      </c>
      <c r="I130" s="17" t="s">
        <v>63</v>
      </c>
      <c r="J130" s="17" t="s">
        <v>1014</v>
      </c>
      <c r="K130" s="17">
        <v>1350.0</v>
      </c>
      <c r="M130" s="17" t="s">
        <v>23</v>
      </c>
    </row>
    <row r="131">
      <c r="A131" s="17" t="s">
        <v>4232</v>
      </c>
      <c r="B131" s="17">
        <v>130.0</v>
      </c>
      <c r="C131" s="17" t="s">
        <v>4495</v>
      </c>
      <c r="D131" s="17" t="s">
        <v>4496</v>
      </c>
      <c r="E131" s="17" t="s">
        <v>4288</v>
      </c>
      <c r="F131" s="17" t="s">
        <v>4249</v>
      </c>
      <c r="G131" s="17" t="s">
        <v>500</v>
      </c>
      <c r="H131" s="17" t="s">
        <v>2716</v>
      </c>
      <c r="I131" s="17" t="s">
        <v>63</v>
      </c>
      <c r="J131" s="17" t="s">
        <v>1014</v>
      </c>
      <c r="K131" s="17">
        <v>1350.0</v>
      </c>
      <c r="M131" s="17" t="s">
        <v>23</v>
      </c>
    </row>
    <row r="132">
      <c r="A132" s="17" t="s">
        <v>4232</v>
      </c>
      <c r="B132" s="17">
        <v>131.0</v>
      </c>
      <c r="C132" s="17" t="s">
        <v>4497</v>
      </c>
      <c r="D132" s="17" t="s">
        <v>4498</v>
      </c>
      <c r="E132" s="17" t="s">
        <v>4288</v>
      </c>
      <c r="F132" s="17" t="s">
        <v>4249</v>
      </c>
      <c r="G132" s="17" t="s">
        <v>500</v>
      </c>
      <c r="H132" s="17" t="s">
        <v>2716</v>
      </c>
      <c r="I132" s="17" t="s">
        <v>63</v>
      </c>
      <c r="J132" s="17" t="s">
        <v>1014</v>
      </c>
      <c r="K132" s="17">
        <v>1350.0</v>
      </c>
      <c r="M132" s="17" t="s">
        <v>23</v>
      </c>
    </row>
    <row r="133">
      <c r="A133" s="17" t="s">
        <v>4232</v>
      </c>
      <c r="B133" s="17">
        <v>132.0</v>
      </c>
      <c r="C133" s="17" t="s">
        <v>4499</v>
      </c>
      <c r="D133" s="17" t="s">
        <v>4500</v>
      </c>
      <c r="E133" s="17" t="s">
        <v>4288</v>
      </c>
      <c r="F133" s="17" t="s">
        <v>4249</v>
      </c>
      <c r="G133" s="17" t="s">
        <v>500</v>
      </c>
      <c r="H133" s="17" t="s">
        <v>2716</v>
      </c>
      <c r="I133" s="17" t="s">
        <v>63</v>
      </c>
      <c r="J133" s="17" t="s">
        <v>1014</v>
      </c>
      <c r="K133" s="17">
        <v>1350.0</v>
      </c>
      <c r="M133" s="17" t="s">
        <v>23</v>
      </c>
    </row>
    <row r="134">
      <c r="A134" s="17" t="s">
        <v>4232</v>
      </c>
      <c r="B134" s="17">
        <v>133.0</v>
      </c>
      <c r="C134" s="17" t="s">
        <v>4501</v>
      </c>
      <c r="D134" s="17" t="s">
        <v>4502</v>
      </c>
      <c r="E134" s="17" t="s">
        <v>4288</v>
      </c>
      <c r="F134" s="17" t="s">
        <v>4249</v>
      </c>
      <c r="G134" s="17" t="s">
        <v>500</v>
      </c>
      <c r="H134" s="17" t="s">
        <v>2716</v>
      </c>
      <c r="I134" s="17" t="s">
        <v>63</v>
      </c>
      <c r="J134" s="17" t="s">
        <v>1014</v>
      </c>
      <c r="K134" s="17">
        <v>1350.0</v>
      </c>
      <c r="M134" s="17" t="s">
        <v>23</v>
      </c>
    </row>
    <row r="135">
      <c r="A135" s="17" t="s">
        <v>4232</v>
      </c>
      <c r="B135" s="17">
        <v>134.0</v>
      </c>
      <c r="C135" s="17" t="s">
        <v>4503</v>
      </c>
      <c r="D135" s="17" t="s">
        <v>4504</v>
      </c>
      <c r="E135" s="17" t="s">
        <v>4288</v>
      </c>
      <c r="F135" s="17" t="s">
        <v>4249</v>
      </c>
      <c r="G135" s="17" t="s">
        <v>500</v>
      </c>
      <c r="H135" s="17" t="s">
        <v>2716</v>
      </c>
      <c r="I135" s="17" t="s">
        <v>63</v>
      </c>
      <c r="J135" s="17" t="s">
        <v>1014</v>
      </c>
      <c r="K135" s="17">
        <v>1350.0</v>
      </c>
      <c r="M135" s="17" t="s">
        <v>23</v>
      </c>
    </row>
    <row r="136">
      <c r="A136" s="17" t="s">
        <v>4232</v>
      </c>
      <c r="B136" s="17">
        <v>135.0</v>
      </c>
      <c r="C136" s="17" t="s">
        <v>4505</v>
      </c>
      <c r="D136" s="17" t="s">
        <v>4506</v>
      </c>
      <c r="E136" s="17" t="s">
        <v>4288</v>
      </c>
      <c r="F136" s="17" t="s">
        <v>4249</v>
      </c>
      <c r="G136" s="17" t="s">
        <v>500</v>
      </c>
      <c r="H136" s="17" t="s">
        <v>2716</v>
      </c>
      <c r="I136" s="17" t="s">
        <v>63</v>
      </c>
      <c r="J136" s="17" t="s">
        <v>1014</v>
      </c>
      <c r="K136" s="17">
        <v>1350.0</v>
      </c>
      <c r="M136" s="17" t="s">
        <v>23</v>
      </c>
    </row>
    <row r="137">
      <c r="A137" s="17" t="s">
        <v>4232</v>
      </c>
      <c r="B137" s="17">
        <v>136.0</v>
      </c>
      <c r="C137" s="17" t="s">
        <v>4507</v>
      </c>
      <c r="D137" s="17" t="s">
        <v>4508</v>
      </c>
      <c r="E137" s="17" t="s">
        <v>4288</v>
      </c>
      <c r="F137" s="17" t="s">
        <v>4249</v>
      </c>
      <c r="G137" s="17" t="s">
        <v>500</v>
      </c>
      <c r="H137" s="17" t="s">
        <v>2716</v>
      </c>
      <c r="I137" s="17" t="s">
        <v>63</v>
      </c>
      <c r="J137" s="17" t="s">
        <v>1014</v>
      </c>
      <c r="K137" s="17">
        <v>1350.0</v>
      </c>
      <c r="M137" s="17" t="s">
        <v>23</v>
      </c>
    </row>
    <row r="138">
      <c r="A138" s="17" t="s">
        <v>4232</v>
      </c>
      <c r="B138" s="17">
        <v>137.0</v>
      </c>
      <c r="C138" s="17" t="s">
        <v>4509</v>
      </c>
      <c r="D138" s="17" t="s">
        <v>4510</v>
      </c>
      <c r="E138" s="17" t="s">
        <v>4288</v>
      </c>
      <c r="F138" s="17" t="s">
        <v>4249</v>
      </c>
      <c r="G138" s="17" t="s">
        <v>500</v>
      </c>
      <c r="H138" s="17" t="s">
        <v>2716</v>
      </c>
      <c r="I138" s="17" t="s">
        <v>63</v>
      </c>
      <c r="J138" s="17" t="s">
        <v>1014</v>
      </c>
      <c r="K138" s="17">
        <v>1350.0</v>
      </c>
      <c r="M138" s="17" t="s">
        <v>23</v>
      </c>
    </row>
    <row r="139">
      <c r="A139" s="17" t="s">
        <v>4232</v>
      </c>
      <c r="B139" s="17">
        <v>138.0</v>
      </c>
      <c r="C139" s="17" t="s">
        <v>4511</v>
      </c>
      <c r="D139" s="17" t="s">
        <v>4512</v>
      </c>
      <c r="E139" s="17" t="s">
        <v>4288</v>
      </c>
      <c r="F139" s="17" t="s">
        <v>4249</v>
      </c>
      <c r="G139" s="17" t="s">
        <v>500</v>
      </c>
      <c r="H139" s="17" t="s">
        <v>2716</v>
      </c>
      <c r="I139" s="17" t="s">
        <v>63</v>
      </c>
      <c r="J139" s="17" t="s">
        <v>1014</v>
      </c>
      <c r="K139" s="17">
        <v>1350.0</v>
      </c>
      <c r="M139" s="17" t="s">
        <v>23</v>
      </c>
    </row>
    <row r="140">
      <c r="A140" s="17" t="s">
        <v>4232</v>
      </c>
      <c r="B140" s="17">
        <v>139.0</v>
      </c>
      <c r="C140" s="17" t="s">
        <v>4513</v>
      </c>
      <c r="D140" s="17" t="s">
        <v>4514</v>
      </c>
      <c r="E140" s="17" t="s">
        <v>4288</v>
      </c>
      <c r="F140" s="17" t="s">
        <v>4249</v>
      </c>
      <c r="G140" s="17" t="s">
        <v>500</v>
      </c>
      <c r="H140" s="17" t="s">
        <v>2716</v>
      </c>
      <c r="I140" s="17" t="s">
        <v>63</v>
      </c>
      <c r="J140" s="17" t="s">
        <v>1014</v>
      </c>
      <c r="K140" s="17">
        <v>1350.0</v>
      </c>
      <c r="M140" s="17" t="s">
        <v>23</v>
      </c>
    </row>
    <row r="141">
      <c r="A141" s="17" t="s">
        <v>4232</v>
      </c>
      <c r="B141" s="17">
        <v>140.0</v>
      </c>
      <c r="C141" s="17" t="s">
        <v>4515</v>
      </c>
      <c r="D141" s="17" t="s">
        <v>4516</v>
      </c>
      <c r="E141" s="17" t="s">
        <v>4288</v>
      </c>
      <c r="F141" s="17" t="s">
        <v>4249</v>
      </c>
      <c r="G141" s="17" t="s">
        <v>500</v>
      </c>
      <c r="H141" s="17" t="s">
        <v>2716</v>
      </c>
      <c r="I141" s="17" t="s">
        <v>63</v>
      </c>
      <c r="J141" s="17" t="s">
        <v>1014</v>
      </c>
      <c r="K141" s="17">
        <v>1350.0</v>
      </c>
      <c r="M141" s="17" t="s">
        <v>23</v>
      </c>
    </row>
    <row r="142">
      <c r="A142" s="17" t="s">
        <v>4232</v>
      </c>
      <c r="B142" s="17">
        <v>141.0</v>
      </c>
      <c r="C142" s="17" t="s">
        <v>4517</v>
      </c>
      <c r="D142" s="17" t="s">
        <v>4518</v>
      </c>
      <c r="E142" s="17" t="s">
        <v>4288</v>
      </c>
      <c r="F142" s="17" t="s">
        <v>4249</v>
      </c>
      <c r="G142" s="17" t="s">
        <v>500</v>
      </c>
      <c r="H142" s="17" t="s">
        <v>2716</v>
      </c>
      <c r="I142" s="17" t="s">
        <v>63</v>
      </c>
      <c r="J142" s="17" t="s">
        <v>1014</v>
      </c>
      <c r="K142" s="17">
        <v>1350.0</v>
      </c>
      <c r="M142" s="17" t="s">
        <v>23</v>
      </c>
    </row>
    <row r="143">
      <c r="A143" s="17" t="s">
        <v>4232</v>
      </c>
      <c r="B143" s="17">
        <v>142.0</v>
      </c>
      <c r="C143" s="17" t="s">
        <v>4519</v>
      </c>
      <c r="D143" s="17" t="s">
        <v>4520</v>
      </c>
      <c r="E143" s="17" t="s">
        <v>4288</v>
      </c>
      <c r="F143" s="17" t="s">
        <v>4249</v>
      </c>
      <c r="G143" s="17" t="s">
        <v>500</v>
      </c>
      <c r="H143" s="17" t="s">
        <v>2716</v>
      </c>
      <c r="I143" s="17" t="s">
        <v>63</v>
      </c>
      <c r="J143" s="17" t="s">
        <v>1014</v>
      </c>
      <c r="K143" s="17">
        <v>1350.0</v>
      </c>
      <c r="M143" s="17" t="s">
        <v>23</v>
      </c>
    </row>
    <row r="144">
      <c r="A144" s="17" t="s">
        <v>4232</v>
      </c>
      <c r="B144" s="17">
        <v>143.0</v>
      </c>
      <c r="C144" s="17" t="s">
        <v>4521</v>
      </c>
      <c r="D144" s="17" t="s">
        <v>4522</v>
      </c>
      <c r="E144" s="17" t="s">
        <v>4288</v>
      </c>
      <c r="F144" s="17" t="s">
        <v>4249</v>
      </c>
      <c r="G144" s="17" t="s">
        <v>500</v>
      </c>
      <c r="H144" s="17" t="s">
        <v>2716</v>
      </c>
      <c r="I144" s="17" t="s">
        <v>63</v>
      </c>
      <c r="J144" s="17" t="s">
        <v>1014</v>
      </c>
      <c r="K144" s="17">
        <v>1350.0</v>
      </c>
      <c r="M144" s="17" t="s">
        <v>23</v>
      </c>
    </row>
    <row r="145">
      <c r="A145" s="17" t="s">
        <v>4232</v>
      </c>
      <c r="B145" s="17">
        <v>144.0</v>
      </c>
      <c r="C145" s="17" t="s">
        <v>4523</v>
      </c>
      <c r="D145" s="17" t="s">
        <v>4524</v>
      </c>
      <c r="E145" s="17" t="s">
        <v>4288</v>
      </c>
      <c r="F145" s="17" t="s">
        <v>4249</v>
      </c>
      <c r="G145" s="17" t="s">
        <v>500</v>
      </c>
      <c r="H145" s="17" t="s">
        <v>2716</v>
      </c>
      <c r="I145" s="17" t="s">
        <v>63</v>
      </c>
      <c r="J145" s="17" t="s">
        <v>1014</v>
      </c>
      <c r="K145" s="17">
        <v>1350.0</v>
      </c>
      <c r="M145" s="17" t="s">
        <v>23</v>
      </c>
    </row>
    <row r="146">
      <c r="A146" s="17" t="s">
        <v>4232</v>
      </c>
      <c r="B146" s="17">
        <v>145.0</v>
      </c>
      <c r="C146" s="17" t="s">
        <v>4525</v>
      </c>
      <c r="D146" s="17" t="s">
        <v>4526</v>
      </c>
      <c r="E146" s="17" t="s">
        <v>4288</v>
      </c>
      <c r="F146" s="17" t="s">
        <v>4249</v>
      </c>
      <c r="G146" s="17" t="s">
        <v>500</v>
      </c>
      <c r="H146" s="17" t="s">
        <v>2716</v>
      </c>
      <c r="I146" s="17" t="s">
        <v>63</v>
      </c>
      <c r="J146" s="17" t="s">
        <v>1014</v>
      </c>
      <c r="K146" s="17">
        <v>1350.0</v>
      </c>
      <c r="M146" s="17" t="s">
        <v>23</v>
      </c>
    </row>
    <row r="147">
      <c r="A147" s="17" t="s">
        <v>4232</v>
      </c>
      <c r="B147" s="17">
        <v>146.0</v>
      </c>
      <c r="C147" s="17" t="s">
        <v>4527</v>
      </c>
      <c r="D147" s="17" t="s">
        <v>4528</v>
      </c>
      <c r="E147" s="17" t="s">
        <v>4288</v>
      </c>
      <c r="F147" s="17" t="s">
        <v>4249</v>
      </c>
      <c r="G147" s="17" t="s">
        <v>500</v>
      </c>
      <c r="H147" s="17" t="s">
        <v>2716</v>
      </c>
      <c r="I147" s="17" t="s">
        <v>63</v>
      </c>
      <c r="J147" s="17" t="s">
        <v>1014</v>
      </c>
      <c r="K147" s="17">
        <v>1350.0</v>
      </c>
      <c r="M147" s="17" t="s">
        <v>23</v>
      </c>
    </row>
    <row r="148">
      <c r="A148" s="17" t="s">
        <v>4232</v>
      </c>
      <c r="B148" s="17">
        <v>147.0</v>
      </c>
      <c r="C148" s="17" t="s">
        <v>4529</v>
      </c>
      <c r="D148" s="17" t="s">
        <v>4530</v>
      </c>
      <c r="E148" s="17" t="s">
        <v>4288</v>
      </c>
      <c r="F148" s="17" t="s">
        <v>4249</v>
      </c>
      <c r="G148" s="17" t="s">
        <v>500</v>
      </c>
      <c r="H148" s="17" t="s">
        <v>2716</v>
      </c>
      <c r="I148" s="17" t="s">
        <v>63</v>
      </c>
      <c r="J148" s="17" t="s">
        <v>1014</v>
      </c>
      <c r="K148" s="17">
        <v>1350.0</v>
      </c>
      <c r="M148" s="17" t="s">
        <v>23</v>
      </c>
    </row>
    <row r="149">
      <c r="A149" s="17" t="s">
        <v>4232</v>
      </c>
      <c r="B149" s="17">
        <v>148.0</v>
      </c>
      <c r="C149" s="17" t="s">
        <v>4531</v>
      </c>
      <c r="D149" s="17" t="s">
        <v>4532</v>
      </c>
      <c r="E149" s="17" t="s">
        <v>4288</v>
      </c>
      <c r="F149" s="17" t="s">
        <v>4249</v>
      </c>
      <c r="G149" s="17" t="s">
        <v>500</v>
      </c>
      <c r="H149" s="17" t="s">
        <v>2716</v>
      </c>
      <c r="I149" s="17" t="s">
        <v>63</v>
      </c>
      <c r="J149" s="17" t="s">
        <v>1014</v>
      </c>
      <c r="K149" s="17">
        <v>1350.0</v>
      </c>
      <c r="M149" s="17" t="s">
        <v>23</v>
      </c>
    </row>
    <row r="150">
      <c r="A150" s="17" t="s">
        <v>4232</v>
      </c>
      <c r="B150" s="17">
        <v>149.0</v>
      </c>
      <c r="C150" s="17" t="s">
        <v>4533</v>
      </c>
      <c r="D150" s="17" t="s">
        <v>4534</v>
      </c>
      <c r="E150" s="17" t="s">
        <v>4288</v>
      </c>
      <c r="F150" s="17" t="s">
        <v>4249</v>
      </c>
      <c r="G150" s="17" t="s">
        <v>500</v>
      </c>
      <c r="H150" s="17" t="s">
        <v>2716</v>
      </c>
      <c r="I150" s="17" t="s">
        <v>63</v>
      </c>
      <c r="J150" s="17" t="s">
        <v>1014</v>
      </c>
      <c r="K150" s="17">
        <v>1350.0</v>
      </c>
      <c r="M150" s="17" t="s">
        <v>23</v>
      </c>
    </row>
    <row r="151">
      <c r="A151" s="17" t="s">
        <v>4232</v>
      </c>
      <c r="B151" s="17">
        <v>150.0</v>
      </c>
      <c r="C151" s="17" t="s">
        <v>4535</v>
      </c>
      <c r="D151" s="17" t="s">
        <v>4536</v>
      </c>
      <c r="E151" s="17" t="s">
        <v>4288</v>
      </c>
      <c r="F151" s="17" t="s">
        <v>4249</v>
      </c>
      <c r="G151" s="17" t="s">
        <v>500</v>
      </c>
      <c r="H151" s="17" t="s">
        <v>2716</v>
      </c>
      <c r="I151" s="17" t="s">
        <v>63</v>
      </c>
      <c r="J151" s="17" t="s">
        <v>1014</v>
      </c>
      <c r="K151" s="17">
        <v>1350.0</v>
      </c>
      <c r="M151" s="17" t="s">
        <v>23</v>
      </c>
    </row>
    <row r="152">
      <c r="A152" s="17" t="s">
        <v>4232</v>
      </c>
      <c r="B152" s="17">
        <v>151.0</v>
      </c>
      <c r="C152" s="17" t="s">
        <v>4537</v>
      </c>
      <c r="D152" s="17" t="s">
        <v>4538</v>
      </c>
      <c r="E152" s="17" t="s">
        <v>4288</v>
      </c>
      <c r="F152" s="17" t="s">
        <v>4249</v>
      </c>
      <c r="G152" s="17" t="s">
        <v>500</v>
      </c>
      <c r="H152" s="17" t="s">
        <v>2716</v>
      </c>
      <c r="I152" s="17" t="s">
        <v>63</v>
      </c>
      <c r="J152" s="17" t="s">
        <v>1014</v>
      </c>
      <c r="K152" s="17">
        <v>1350.0</v>
      </c>
      <c r="M152" s="17" t="s">
        <v>23</v>
      </c>
    </row>
    <row r="153">
      <c r="A153" s="17" t="s">
        <v>4232</v>
      </c>
      <c r="B153" s="17">
        <v>152.0</v>
      </c>
      <c r="C153" s="17" t="s">
        <v>4539</v>
      </c>
      <c r="D153" s="17" t="s">
        <v>4540</v>
      </c>
      <c r="E153" s="17" t="s">
        <v>4288</v>
      </c>
      <c r="F153" s="17" t="s">
        <v>4249</v>
      </c>
      <c r="G153" s="17" t="s">
        <v>500</v>
      </c>
      <c r="H153" s="17" t="s">
        <v>2716</v>
      </c>
      <c r="I153" s="17" t="s">
        <v>63</v>
      </c>
      <c r="J153" s="17" t="s">
        <v>1014</v>
      </c>
      <c r="K153" s="17">
        <v>1350.0</v>
      </c>
      <c r="M153" s="17" t="s">
        <v>23</v>
      </c>
    </row>
    <row r="154">
      <c r="A154" s="17" t="s">
        <v>4232</v>
      </c>
      <c r="B154" s="17">
        <v>153.0</v>
      </c>
      <c r="C154" s="17" t="s">
        <v>4541</v>
      </c>
      <c r="D154" s="17" t="s">
        <v>4542</v>
      </c>
      <c r="E154" s="17" t="s">
        <v>4288</v>
      </c>
      <c r="F154" s="17" t="s">
        <v>4249</v>
      </c>
      <c r="G154" s="17" t="s">
        <v>500</v>
      </c>
      <c r="H154" s="17" t="s">
        <v>2716</v>
      </c>
      <c r="I154" s="17" t="s">
        <v>63</v>
      </c>
      <c r="J154" s="17" t="s">
        <v>1014</v>
      </c>
      <c r="K154" s="17">
        <v>1350.0</v>
      </c>
      <c r="M154" s="17" t="s">
        <v>23</v>
      </c>
    </row>
    <row r="155">
      <c r="A155" s="17" t="s">
        <v>4232</v>
      </c>
      <c r="B155" s="17">
        <v>154.0</v>
      </c>
      <c r="C155" s="17" t="s">
        <v>4543</v>
      </c>
      <c r="D155" s="17" t="s">
        <v>4544</v>
      </c>
      <c r="E155" s="17" t="s">
        <v>4288</v>
      </c>
      <c r="F155" s="17" t="s">
        <v>4249</v>
      </c>
      <c r="G155" s="17" t="s">
        <v>500</v>
      </c>
      <c r="H155" s="17" t="s">
        <v>2716</v>
      </c>
      <c r="I155" s="17" t="s">
        <v>63</v>
      </c>
      <c r="J155" s="17" t="s">
        <v>1014</v>
      </c>
      <c r="K155" s="17">
        <v>1350.0</v>
      </c>
      <c r="M155" s="17" t="s">
        <v>23</v>
      </c>
    </row>
    <row r="156">
      <c r="A156" s="17" t="s">
        <v>4232</v>
      </c>
      <c r="B156" s="17">
        <v>155.0</v>
      </c>
      <c r="C156" s="17" t="s">
        <v>4545</v>
      </c>
      <c r="D156" s="17" t="s">
        <v>4546</v>
      </c>
      <c r="E156" s="17" t="s">
        <v>4288</v>
      </c>
      <c r="F156" s="17" t="s">
        <v>4249</v>
      </c>
      <c r="G156" s="17" t="s">
        <v>500</v>
      </c>
      <c r="H156" s="17" t="s">
        <v>2716</v>
      </c>
      <c r="I156" s="17" t="s">
        <v>63</v>
      </c>
      <c r="J156" s="17" t="s">
        <v>1014</v>
      </c>
      <c r="K156" s="17">
        <v>1350.0</v>
      </c>
      <c r="M156" s="17" t="s">
        <v>23</v>
      </c>
    </row>
    <row r="157">
      <c r="A157" s="17" t="s">
        <v>4232</v>
      </c>
      <c r="B157" s="17">
        <v>156.0</v>
      </c>
      <c r="C157" s="17" t="s">
        <v>4547</v>
      </c>
      <c r="D157" s="17" t="s">
        <v>4548</v>
      </c>
      <c r="E157" s="17" t="s">
        <v>4288</v>
      </c>
      <c r="F157" s="17" t="s">
        <v>4249</v>
      </c>
      <c r="G157" s="17" t="s">
        <v>500</v>
      </c>
      <c r="H157" s="17" t="s">
        <v>2716</v>
      </c>
      <c r="I157" s="17" t="s">
        <v>63</v>
      </c>
      <c r="J157" s="17" t="s">
        <v>1014</v>
      </c>
      <c r="K157" s="17">
        <v>1350.0</v>
      </c>
      <c r="M157" s="17" t="s">
        <v>23</v>
      </c>
    </row>
    <row r="158">
      <c r="A158" s="17" t="s">
        <v>4232</v>
      </c>
      <c r="B158" s="17">
        <v>157.0</v>
      </c>
      <c r="C158" s="17" t="s">
        <v>4549</v>
      </c>
      <c r="D158" s="17" t="s">
        <v>4550</v>
      </c>
      <c r="E158" s="17" t="s">
        <v>4288</v>
      </c>
      <c r="F158" s="17" t="s">
        <v>4249</v>
      </c>
      <c r="G158" s="17" t="s">
        <v>500</v>
      </c>
      <c r="H158" s="17" t="s">
        <v>2716</v>
      </c>
      <c r="I158" s="17" t="s">
        <v>63</v>
      </c>
      <c r="J158" s="17" t="s">
        <v>1014</v>
      </c>
      <c r="K158" s="17">
        <v>1350.0</v>
      </c>
      <c r="M158" s="17" t="s">
        <v>23</v>
      </c>
    </row>
    <row r="159">
      <c r="A159" s="17" t="s">
        <v>4232</v>
      </c>
      <c r="B159" s="17">
        <v>158.0</v>
      </c>
      <c r="C159" s="17" t="s">
        <v>4551</v>
      </c>
      <c r="D159" s="17" t="s">
        <v>4552</v>
      </c>
      <c r="E159" s="17" t="s">
        <v>4288</v>
      </c>
      <c r="F159" s="17" t="s">
        <v>4249</v>
      </c>
      <c r="G159" s="17" t="s">
        <v>500</v>
      </c>
      <c r="H159" s="17" t="s">
        <v>2716</v>
      </c>
      <c r="I159" s="17" t="s">
        <v>63</v>
      </c>
      <c r="J159" s="17" t="s">
        <v>1014</v>
      </c>
      <c r="K159" s="17">
        <v>1350.0</v>
      </c>
      <c r="M159" s="17" t="s">
        <v>23</v>
      </c>
    </row>
    <row r="160">
      <c r="A160" s="17" t="s">
        <v>4232</v>
      </c>
      <c r="B160" s="17">
        <v>159.0</v>
      </c>
      <c r="C160" s="17" t="s">
        <v>4553</v>
      </c>
      <c r="D160" s="17" t="s">
        <v>4554</v>
      </c>
      <c r="E160" s="17" t="s">
        <v>4288</v>
      </c>
      <c r="F160" s="17" t="s">
        <v>4249</v>
      </c>
      <c r="G160" s="17" t="s">
        <v>500</v>
      </c>
      <c r="H160" s="17" t="s">
        <v>2716</v>
      </c>
      <c r="I160" s="17" t="s">
        <v>63</v>
      </c>
      <c r="J160" s="17" t="s">
        <v>1014</v>
      </c>
      <c r="K160" s="17">
        <v>1350.0</v>
      </c>
      <c r="M160" s="17" t="s">
        <v>23</v>
      </c>
    </row>
    <row r="161">
      <c r="A161" s="17" t="s">
        <v>4232</v>
      </c>
      <c r="B161" s="17">
        <v>160.0</v>
      </c>
      <c r="C161" s="17" t="s">
        <v>4555</v>
      </c>
      <c r="D161" s="17" t="s">
        <v>4556</v>
      </c>
      <c r="E161" s="17" t="s">
        <v>4288</v>
      </c>
      <c r="F161" s="17" t="s">
        <v>4249</v>
      </c>
      <c r="G161" s="17" t="s">
        <v>500</v>
      </c>
      <c r="H161" s="17" t="s">
        <v>2716</v>
      </c>
      <c r="I161" s="17" t="s">
        <v>63</v>
      </c>
      <c r="J161" s="17" t="s">
        <v>1014</v>
      </c>
      <c r="K161" s="17">
        <v>1350.0</v>
      </c>
      <c r="M161" s="17" t="s">
        <v>23</v>
      </c>
    </row>
    <row r="162">
      <c r="A162" s="17" t="s">
        <v>4232</v>
      </c>
      <c r="B162" s="17">
        <v>161.0</v>
      </c>
      <c r="C162" s="17" t="s">
        <v>4557</v>
      </c>
      <c r="D162" s="17" t="s">
        <v>4558</v>
      </c>
      <c r="E162" s="17" t="s">
        <v>4288</v>
      </c>
      <c r="F162" s="17" t="s">
        <v>4249</v>
      </c>
      <c r="G162" s="17" t="s">
        <v>500</v>
      </c>
      <c r="H162" s="17" t="s">
        <v>2716</v>
      </c>
      <c r="I162" s="17" t="s">
        <v>63</v>
      </c>
      <c r="J162" s="17" t="s">
        <v>1014</v>
      </c>
      <c r="K162" s="17">
        <v>1350.0</v>
      </c>
      <c r="M162" s="17" t="s">
        <v>23</v>
      </c>
    </row>
    <row r="163">
      <c r="A163" s="17" t="s">
        <v>4232</v>
      </c>
      <c r="B163" s="17">
        <v>162.0</v>
      </c>
      <c r="C163" s="17" t="s">
        <v>4559</v>
      </c>
      <c r="D163" s="17" t="s">
        <v>4560</v>
      </c>
      <c r="E163" s="17" t="s">
        <v>4288</v>
      </c>
      <c r="F163" s="17" t="s">
        <v>4249</v>
      </c>
      <c r="G163" s="17" t="s">
        <v>500</v>
      </c>
      <c r="H163" s="17" t="s">
        <v>2716</v>
      </c>
      <c r="I163" s="17" t="s">
        <v>63</v>
      </c>
      <c r="J163" s="17" t="s">
        <v>1014</v>
      </c>
      <c r="K163" s="17">
        <v>1350.0</v>
      </c>
      <c r="M163" s="17" t="s">
        <v>23</v>
      </c>
    </row>
    <row r="164">
      <c r="A164" s="17" t="s">
        <v>4232</v>
      </c>
      <c r="B164" s="17">
        <v>163.0</v>
      </c>
      <c r="C164" s="17" t="s">
        <v>4561</v>
      </c>
      <c r="D164" s="17" t="s">
        <v>4562</v>
      </c>
      <c r="E164" s="17" t="s">
        <v>4288</v>
      </c>
      <c r="F164" s="17" t="s">
        <v>4249</v>
      </c>
      <c r="G164" s="17" t="s">
        <v>500</v>
      </c>
      <c r="H164" s="17" t="s">
        <v>2716</v>
      </c>
      <c r="I164" s="17" t="s">
        <v>63</v>
      </c>
      <c r="J164" s="17" t="s">
        <v>1014</v>
      </c>
      <c r="K164" s="17">
        <v>1350.0</v>
      </c>
      <c r="M164" s="17" t="s">
        <v>23</v>
      </c>
    </row>
    <row r="165">
      <c r="A165" s="17" t="s">
        <v>4232</v>
      </c>
      <c r="B165" s="17">
        <v>164.0</v>
      </c>
      <c r="C165" s="17" t="s">
        <v>4563</v>
      </c>
      <c r="D165" s="17" t="s">
        <v>4564</v>
      </c>
      <c r="E165" s="17" t="s">
        <v>4288</v>
      </c>
      <c r="F165" s="17" t="s">
        <v>4249</v>
      </c>
      <c r="G165" s="17" t="s">
        <v>500</v>
      </c>
      <c r="H165" s="17" t="s">
        <v>2716</v>
      </c>
      <c r="I165" s="17" t="s">
        <v>63</v>
      </c>
      <c r="J165" s="17" t="s">
        <v>1014</v>
      </c>
      <c r="K165" s="17">
        <v>1350.0</v>
      </c>
      <c r="M165" s="17" t="s">
        <v>23</v>
      </c>
    </row>
    <row r="166">
      <c r="A166" s="17" t="s">
        <v>4232</v>
      </c>
      <c r="B166" s="17">
        <v>165.0</v>
      </c>
      <c r="C166" s="17" t="s">
        <v>4565</v>
      </c>
      <c r="D166" s="17" t="s">
        <v>4566</v>
      </c>
      <c r="E166" s="17" t="s">
        <v>4288</v>
      </c>
      <c r="F166" s="17" t="s">
        <v>4249</v>
      </c>
      <c r="G166" s="17" t="s">
        <v>500</v>
      </c>
      <c r="H166" s="17" t="s">
        <v>2716</v>
      </c>
      <c r="I166" s="17" t="s">
        <v>63</v>
      </c>
      <c r="J166" s="17" t="s">
        <v>1014</v>
      </c>
      <c r="K166" s="17">
        <v>1350.0</v>
      </c>
      <c r="M166" s="17" t="s">
        <v>23</v>
      </c>
    </row>
    <row r="167">
      <c r="A167" s="17" t="s">
        <v>4232</v>
      </c>
      <c r="B167" s="17">
        <v>166.0</v>
      </c>
      <c r="C167" s="17" t="s">
        <v>4567</v>
      </c>
      <c r="D167" s="17" t="s">
        <v>4568</v>
      </c>
      <c r="E167" s="17" t="s">
        <v>4288</v>
      </c>
      <c r="F167" s="17" t="s">
        <v>4249</v>
      </c>
      <c r="G167" s="17" t="s">
        <v>500</v>
      </c>
      <c r="H167" s="17" t="s">
        <v>2716</v>
      </c>
      <c r="I167" s="17" t="s">
        <v>63</v>
      </c>
      <c r="J167" s="17" t="s">
        <v>1014</v>
      </c>
      <c r="K167" s="17">
        <v>1350.0</v>
      </c>
      <c r="M167" s="17" t="s">
        <v>23</v>
      </c>
    </row>
    <row r="168">
      <c r="A168" s="17" t="s">
        <v>4232</v>
      </c>
      <c r="B168" s="17">
        <v>167.0</v>
      </c>
      <c r="C168" s="17" t="s">
        <v>4569</v>
      </c>
      <c r="D168" s="17" t="s">
        <v>4570</v>
      </c>
      <c r="E168" s="17" t="s">
        <v>4288</v>
      </c>
      <c r="F168" s="17" t="s">
        <v>4571</v>
      </c>
      <c r="G168" s="17" t="s">
        <v>500</v>
      </c>
      <c r="H168" s="17" t="s">
        <v>23</v>
      </c>
      <c r="I168" s="17" t="s">
        <v>23</v>
      </c>
      <c r="J168" s="17" t="s">
        <v>1014</v>
      </c>
      <c r="K168" s="17" t="s">
        <v>23</v>
      </c>
      <c r="M168" s="17" t="s">
        <v>23</v>
      </c>
    </row>
    <row r="169">
      <c r="A169" s="17" t="s">
        <v>4232</v>
      </c>
      <c r="B169" s="17">
        <v>168.0</v>
      </c>
      <c r="C169" s="17" t="s">
        <v>4572</v>
      </c>
      <c r="D169" s="17" t="s">
        <v>1023</v>
      </c>
      <c r="E169" s="17" t="s">
        <v>4288</v>
      </c>
      <c r="F169" s="17" t="s">
        <v>27</v>
      </c>
      <c r="G169" s="17" t="s">
        <v>23</v>
      </c>
      <c r="H169" s="17" t="s">
        <v>23</v>
      </c>
      <c r="I169" s="17" t="s">
        <v>23</v>
      </c>
      <c r="J169" s="17" t="s">
        <v>1014</v>
      </c>
      <c r="K169" s="17" t="s">
        <v>23</v>
      </c>
      <c r="M169" s="17" t="s">
        <v>23</v>
      </c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9.0"/>
    <col customWidth="1" min="3" max="3" width="15.88"/>
    <col customWidth="1" min="6" max="6" width="23.38"/>
    <col customWidth="1" min="7" max="7" width="18.5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4573</v>
      </c>
      <c r="B2" s="17">
        <v>1.0</v>
      </c>
      <c r="D2" s="17" t="s">
        <v>23</v>
      </c>
      <c r="E2" s="17" t="s">
        <v>22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24</v>
      </c>
      <c r="K2" s="17" t="s">
        <v>23</v>
      </c>
      <c r="M2" s="17" t="s">
        <v>23</v>
      </c>
    </row>
    <row r="3">
      <c r="A3" s="17" t="s">
        <v>4573</v>
      </c>
      <c r="B3" s="17">
        <v>2.0</v>
      </c>
      <c r="D3" s="17" t="s">
        <v>23</v>
      </c>
      <c r="E3" s="17" t="s">
        <v>22</v>
      </c>
      <c r="F3" s="17" t="s">
        <v>23</v>
      </c>
      <c r="G3" s="17" t="s">
        <v>23</v>
      </c>
      <c r="H3" s="17" t="s">
        <v>23</v>
      </c>
      <c r="I3" s="17" t="s">
        <v>23</v>
      </c>
      <c r="J3" s="17" t="s">
        <v>24</v>
      </c>
      <c r="K3" s="17" t="s">
        <v>23</v>
      </c>
      <c r="M3" s="17" t="s">
        <v>23</v>
      </c>
    </row>
    <row r="4">
      <c r="A4" s="17" t="s">
        <v>4573</v>
      </c>
      <c r="B4" s="17">
        <v>3.0</v>
      </c>
      <c r="D4" s="17" t="s">
        <v>23</v>
      </c>
      <c r="E4" s="17" t="s">
        <v>22</v>
      </c>
      <c r="F4" s="17" t="s">
        <v>23</v>
      </c>
      <c r="G4" s="17" t="s">
        <v>23</v>
      </c>
      <c r="H4" s="17" t="s">
        <v>23</v>
      </c>
      <c r="I4" s="17" t="s">
        <v>23</v>
      </c>
      <c r="J4" s="17" t="s">
        <v>24</v>
      </c>
      <c r="K4" s="17" t="s">
        <v>23</v>
      </c>
      <c r="M4" s="17" t="s">
        <v>23</v>
      </c>
    </row>
    <row r="5">
      <c r="A5" s="17" t="s">
        <v>4573</v>
      </c>
      <c r="B5" s="17">
        <v>4.0</v>
      </c>
      <c r="D5" s="17" t="s">
        <v>23</v>
      </c>
      <c r="E5" s="17" t="s">
        <v>22</v>
      </c>
      <c r="F5" s="17" t="s">
        <v>23</v>
      </c>
      <c r="G5" s="17" t="s">
        <v>23</v>
      </c>
      <c r="H5" s="17" t="s">
        <v>23</v>
      </c>
      <c r="I5" s="17" t="s">
        <v>23</v>
      </c>
      <c r="J5" s="17" t="s">
        <v>24</v>
      </c>
      <c r="K5" s="17" t="s">
        <v>23</v>
      </c>
      <c r="M5" s="17" t="s">
        <v>23</v>
      </c>
      <c r="P5" s="19" t="s">
        <v>30</v>
      </c>
      <c r="Q5" s="20" t="s">
        <v>31</v>
      </c>
    </row>
    <row r="6">
      <c r="A6" s="17" t="s">
        <v>4573</v>
      </c>
      <c r="B6" s="17">
        <v>5.0</v>
      </c>
      <c r="D6" s="17" t="s">
        <v>23</v>
      </c>
      <c r="E6" s="17" t="s">
        <v>22</v>
      </c>
      <c r="F6" s="17" t="s">
        <v>23</v>
      </c>
      <c r="G6" s="17" t="s">
        <v>23</v>
      </c>
      <c r="H6" s="17" t="s">
        <v>23</v>
      </c>
      <c r="I6" s="17" t="s">
        <v>23</v>
      </c>
      <c r="J6" s="17" t="s">
        <v>24</v>
      </c>
      <c r="K6" s="17" t="s">
        <v>23</v>
      </c>
      <c r="M6" s="17" t="s">
        <v>23</v>
      </c>
      <c r="O6" s="21" t="s">
        <v>39</v>
      </c>
      <c r="P6" s="22">
        <f>COUNTIF(G:G, "middledutch")</f>
        <v>285</v>
      </c>
      <c r="Q6" s="23">
        <f>COUNTIF(G:G, "latin")</f>
        <v>4</v>
      </c>
    </row>
    <row r="7">
      <c r="A7" s="17" t="s">
        <v>4573</v>
      </c>
      <c r="B7" s="17">
        <v>6.0</v>
      </c>
      <c r="D7" s="17" t="s">
        <v>23</v>
      </c>
      <c r="E7" s="17" t="s">
        <v>22</v>
      </c>
      <c r="F7" s="17" t="s">
        <v>23</v>
      </c>
      <c r="G7" s="17" t="s">
        <v>23</v>
      </c>
      <c r="H7" s="17" t="s">
        <v>23</v>
      </c>
      <c r="I7" s="17" t="s">
        <v>23</v>
      </c>
      <c r="J7" s="17" t="s">
        <v>24</v>
      </c>
      <c r="K7" s="17" t="s">
        <v>23</v>
      </c>
      <c r="M7" s="17" t="s">
        <v>23</v>
      </c>
      <c r="O7" s="21" t="s">
        <v>42</v>
      </c>
      <c r="P7" s="22">
        <f>COUNTIFS(G:G, "middledutch",E:E,"corrected")</f>
        <v>285</v>
      </c>
      <c r="Q7" s="23">
        <f>COUNTIFS(G:G, "latin",E:E,"corrected")</f>
        <v>4</v>
      </c>
    </row>
    <row r="8">
      <c r="A8" s="17" t="s">
        <v>4573</v>
      </c>
      <c r="B8" s="17">
        <v>7.0</v>
      </c>
      <c r="D8" s="17" t="s">
        <v>23</v>
      </c>
      <c r="E8" s="17" t="s">
        <v>22</v>
      </c>
      <c r="F8" s="17" t="s">
        <v>23</v>
      </c>
      <c r="G8" s="17" t="s">
        <v>23</v>
      </c>
      <c r="H8" s="17" t="s">
        <v>23</v>
      </c>
      <c r="I8" s="17" t="s">
        <v>23</v>
      </c>
      <c r="J8" s="17" t="s">
        <v>24</v>
      </c>
      <c r="K8" s="17" t="s">
        <v>23</v>
      </c>
      <c r="M8" s="17" t="s">
        <v>23</v>
      </c>
      <c r="O8" s="21" t="s">
        <v>45</v>
      </c>
      <c r="P8" s="22">
        <f>COUNTIFS(G:G, "middledutch",M:M,"GT")</f>
        <v>67</v>
      </c>
      <c r="Q8" s="23">
        <f>COUNTIFS(G:G, "latin",M:M,"GT")</f>
        <v>0</v>
      </c>
    </row>
    <row r="9">
      <c r="A9" s="17" t="s">
        <v>4573</v>
      </c>
      <c r="B9" s="17">
        <v>8.0</v>
      </c>
      <c r="D9" s="17" t="s">
        <v>23</v>
      </c>
      <c r="E9" s="17" t="s">
        <v>22</v>
      </c>
      <c r="F9" s="17" t="s">
        <v>23</v>
      </c>
      <c r="G9" s="17" t="s">
        <v>23</v>
      </c>
      <c r="H9" s="17" t="s">
        <v>23</v>
      </c>
      <c r="I9" s="17" t="s">
        <v>23</v>
      </c>
      <c r="J9" s="17" t="s">
        <v>24</v>
      </c>
      <c r="K9" s="17" t="s">
        <v>23</v>
      </c>
      <c r="M9" s="17" t="s">
        <v>23</v>
      </c>
      <c r="O9" s="21" t="s">
        <v>48</v>
      </c>
      <c r="P9" s="22">
        <f>COUNTIFS(G:G, "middledutch",M:M,"HTR")</f>
        <v>0</v>
      </c>
      <c r="Q9" s="23">
        <f>COUNTIFS(H:H, "latin",N:N,"HTR")</f>
        <v>0</v>
      </c>
    </row>
    <row r="10">
      <c r="A10" s="17" t="s">
        <v>4573</v>
      </c>
      <c r="B10" s="17">
        <v>9.0</v>
      </c>
      <c r="D10" s="17" t="s">
        <v>23</v>
      </c>
      <c r="E10" s="17" t="s">
        <v>22</v>
      </c>
      <c r="F10" s="17" t="s">
        <v>23</v>
      </c>
      <c r="G10" s="17" t="s">
        <v>23</v>
      </c>
      <c r="H10" s="17" t="s">
        <v>23</v>
      </c>
      <c r="I10" s="17" t="s">
        <v>23</v>
      </c>
      <c r="J10" s="17" t="s">
        <v>24</v>
      </c>
      <c r="K10" s="17" t="s">
        <v>23</v>
      </c>
      <c r="M10" s="17" t="s">
        <v>23</v>
      </c>
    </row>
    <row r="11">
      <c r="A11" s="17" t="s">
        <v>4573</v>
      </c>
      <c r="B11" s="17">
        <v>10.0</v>
      </c>
      <c r="D11" s="17" t="s">
        <v>23</v>
      </c>
      <c r="E11" s="17" t="s">
        <v>22</v>
      </c>
      <c r="F11" s="17" t="s">
        <v>23</v>
      </c>
      <c r="G11" s="17" t="s">
        <v>23</v>
      </c>
      <c r="H11" s="17" t="s">
        <v>23</v>
      </c>
      <c r="I11" s="17" t="s">
        <v>23</v>
      </c>
      <c r="J11" s="17" t="s">
        <v>24</v>
      </c>
      <c r="K11" s="17" t="s">
        <v>23</v>
      </c>
      <c r="M11" s="17" t="s">
        <v>23</v>
      </c>
      <c r="O11" s="24" t="s">
        <v>53</v>
      </c>
    </row>
    <row r="12">
      <c r="A12" s="17" t="s">
        <v>4573</v>
      </c>
      <c r="B12" s="17">
        <v>11.0</v>
      </c>
      <c r="D12" s="17" t="s">
        <v>23</v>
      </c>
      <c r="E12" s="17" t="s">
        <v>22</v>
      </c>
      <c r="F12" s="17" t="s">
        <v>23</v>
      </c>
      <c r="G12" s="17" t="s">
        <v>23</v>
      </c>
      <c r="H12" s="17" t="s">
        <v>23</v>
      </c>
      <c r="I12" s="17" t="s">
        <v>23</v>
      </c>
      <c r="J12" s="17" t="s">
        <v>24</v>
      </c>
      <c r="K12" s="17" t="s">
        <v>23</v>
      </c>
      <c r="M12" s="17" t="s">
        <v>23</v>
      </c>
      <c r="O12" s="25" t="str">
        <f>IFERROR(__xludf.DUMMYFUNCTION("UNIQUE(H3:H1000)"),"none")</f>
        <v>none</v>
      </c>
    </row>
    <row r="13">
      <c r="A13" s="17" t="s">
        <v>4573</v>
      </c>
      <c r="B13" s="17">
        <v>12.0</v>
      </c>
      <c r="D13" s="17" t="s">
        <v>23</v>
      </c>
      <c r="E13" s="17" t="s">
        <v>22</v>
      </c>
      <c r="F13" s="17" t="s">
        <v>23</v>
      </c>
      <c r="G13" s="17" t="s">
        <v>23</v>
      </c>
      <c r="H13" s="17" t="s">
        <v>23</v>
      </c>
      <c r="I13" s="17" t="s">
        <v>23</v>
      </c>
      <c r="J13" s="17" t="s">
        <v>24</v>
      </c>
      <c r="K13" s="17" t="s">
        <v>23</v>
      </c>
      <c r="M13" s="17" t="s">
        <v>23</v>
      </c>
      <c r="O13" s="25" t="str">
        <f>IFERROR(__xludf.DUMMYFUNCTION("""COMPUTED_VALUE"""),"unknown")</f>
        <v>unknown</v>
      </c>
    </row>
    <row r="14">
      <c r="A14" s="17" t="s">
        <v>4573</v>
      </c>
      <c r="B14" s="17">
        <v>13.0</v>
      </c>
      <c r="D14" s="17" t="s">
        <v>23</v>
      </c>
      <c r="E14" s="17" t="s">
        <v>22</v>
      </c>
      <c r="F14" s="17" t="s">
        <v>23</v>
      </c>
      <c r="G14" s="17" t="s">
        <v>23</v>
      </c>
      <c r="H14" s="17" t="s">
        <v>23</v>
      </c>
      <c r="I14" s="17" t="s">
        <v>23</v>
      </c>
      <c r="J14" s="17" t="s">
        <v>24</v>
      </c>
      <c r="K14" s="17" t="s">
        <v>23</v>
      </c>
      <c r="M14" s="17" t="s">
        <v>23</v>
      </c>
      <c r="O14" s="25" t="str">
        <f>IFERROR(__xludf.DUMMYFUNCTION("""COMPUTED_VALUE"""),"A")</f>
        <v>A</v>
      </c>
    </row>
    <row r="15">
      <c r="A15" s="17" t="s">
        <v>4573</v>
      </c>
      <c r="B15" s="17">
        <v>14.0</v>
      </c>
      <c r="D15" s="17" t="s">
        <v>23</v>
      </c>
      <c r="E15" s="17" t="s">
        <v>22</v>
      </c>
      <c r="F15" s="17" t="s">
        <v>23</v>
      </c>
      <c r="G15" s="17" t="s">
        <v>23</v>
      </c>
      <c r="H15" s="17" t="s">
        <v>23</v>
      </c>
      <c r="I15" s="17" t="s">
        <v>23</v>
      </c>
      <c r="J15" s="17" t="s">
        <v>24</v>
      </c>
      <c r="K15" s="17" t="s">
        <v>23</v>
      </c>
      <c r="M15" s="17" t="s">
        <v>23</v>
      </c>
      <c r="O15" s="25" t="str">
        <f>IFERROR(__xludf.DUMMYFUNCTION("""COMPUTED_VALUE"""),"G")</f>
        <v>G</v>
      </c>
    </row>
    <row r="16">
      <c r="A16" s="17" t="s">
        <v>4573</v>
      </c>
      <c r="B16" s="17">
        <v>15.0</v>
      </c>
      <c r="D16" s="17" t="s">
        <v>23</v>
      </c>
      <c r="E16" s="17" t="s">
        <v>22</v>
      </c>
      <c r="F16" s="17" t="s">
        <v>23</v>
      </c>
      <c r="G16" s="17" t="s">
        <v>23</v>
      </c>
      <c r="H16" s="17" t="s">
        <v>23</v>
      </c>
      <c r="I16" s="17" t="s">
        <v>23</v>
      </c>
      <c r="J16" s="17" t="s">
        <v>24</v>
      </c>
      <c r="K16" s="17" t="s">
        <v>23</v>
      </c>
      <c r="M16" s="17" t="s">
        <v>23</v>
      </c>
      <c r="O16" s="25" t="str">
        <f>IFERROR(__xludf.DUMMYFUNCTION("""COMPUTED_VALUE"""),"γ?")</f>
        <v>γ?</v>
      </c>
    </row>
    <row r="17">
      <c r="A17" s="17" t="s">
        <v>4573</v>
      </c>
      <c r="B17" s="17">
        <v>16.0</v>
      </c>
      <c r="D17" s="17" t="s">
        <v>23</v>
      </c>
      <c r="E17" s="17" t="s">
        <v>22</v>
      </c>
      <c r="F17" s="17" t="s">
        <v>23</v>
      </c>
      <c r="G17" s="17" t="s">
        <v>23</v>
      </c>
      <c r="H17" s="17" t="s">
        <v>23</v>
      </c>
      <c r="I17" s="17" t="s">
        <v>23</v>
      </c>
      <c r="J17" s="17" t="s">
        <v>24</v>
      </c>
      <c r="K17" s="17" t="s">
        <v>23</v>
      </c>
      <c r="M17" s="17" t="s">
        <v>23</v>
      </c>
      <c r="O17" s="25" t="str">
        <f>IFERROR(__xludf.DUMMYFUNCTION("""COMPUTED_VALUE"""),"K")</f>
        <v>K</v>
      </c>
    </row>
    <row r="18">
      <c r="A18" s="17" t="s">
        <v>4573</v>
      </c>
      <c r="B18" s="17">
        <v>17.0</v>
      </c>
      <c r="D18" s="17" t="s">
        <v>33</v>
      </c>
      <c r="E18" s="17" t="s">
        <v>22</v>
      </c>
      <c r="F18" s="17" t="s">
        <v>23</v>
      </c>
      <c r="G18" s="17" t="s">
        <v>23</v>
      </c>
      <c r="H18" s="17" t="s">
        <v>23</v>
      </c>
      <c r="I18" s="17" t="s">
        <v>23</v>
      </c>
      <c r="J18" s="17" t="s">
        <v>24</v>
      </c>
      <c r="K18" s="17" t="s">
        <v>25</v>
      </c>
      <c r="M18" s="17" t="s">
        <v>23</v>
      </c>
      <c r="O18" s="25" t="str">
        <f>IFERROR(__xludf.DUMMYFUNCTION("""COMPUTED_VALUE"""),"L")</f>
        <v>L</v>
      </c>
    </row>
    <row r="19">
      <c r="A19" s="17" t="s">
        <v>4573</v>
      </c>
      <c r="B19" s="17">
        <v>18.0</v>
      </c>
      <c r="D19" s="17" t="s">
        <v>41</v>
      </c>
      <c r="E19" s="17" t="s">
        <v>22</v>
      </c>
      <c r="F19" s="17" t="s">
        <v>1191</v>
      </c>
      <c r="G19" s="17" t="s">
        <v>500</v>
      </c>
      <c r="H19" s="17" t="s">
        <v>1014</v>
      </c>
      <c r="I19" s="17" t="s">
        <v>23</v>
      </c>
      <c r="J19" s="17" t="s">
        <v>24</v>
      </c>
      <c r="K19" s="17" t="s">
        <v>25</v>
      </c>
      <c r="M19" s="17" t="s">
        <v>4</v>
      </c>
      <c r="O19" s="25" t="str">
        <f>IFERROR(__xludf.DUMMYFUNCTION("""COMPUTED_VALUE"""),"M")</f>
        <v>M</v>
      </c>
    </row>
    <row r="20">
      <c r="A20" s="17" t="s">
        <v>4573</v>
      </c>
      <c r="B20" s="17">
        <v>19.0</v>
      </c>
      <c r="D20" s="17" t="s">
        <v>44</v>
      </c>
      <c r="E20" s="17" t="s">
        <v>22</v>
      </c>
      <c r="F20" s="17" t="s">
        <v>4574</v>
      </c>
      <c r="G20" s="17" t="s">
        <v>500</v>
      </c>
      <c r="H20" s="17" t="s">
        <v>35</v>
      </c>
      <c r="I20" s="17" t="s">
        <v>36</v>
      </c>
      <c r="J20" s="17" t="s">
        <v>1014</v>
      </c>
      <c r="K20" s="17" t="s">
        <v>2976</v>
      </c>
      <c r="M20" s="17" t="s">
        <v>4</v>
      </c>
      <c r="O20" s="25" t="str">
        <f>IFERROR(__xludf.DUMMYFUNCTION("""COMPUTED_VALUE"""),"M-N")</f>
        <v>M-N</v>
      </c>
    </row>
    <row r="21">
      <c r="A21" s="17" t="s">
        <v>4573</v>
      </c>
      <c r="B21" s="17">
        <v>20.0</v>
      </c>
      <c r="D21" s="17" t="s">
        <v>47</v>
      </c>
      <c r="E21" s="17" t="s">
        <v>22</v>
      </c>
      <c r="F21" s="17" t="s">
        <v>4574</v>
      </c>
      <c r="G21" s="17" t="s">
        <v>500</v>
      </c>
      <c r="H21" s="17" t="s">
        <v>35</v>
      </c>
      <c r="I21" s="17" t="s">
        <v>36</v>
      </c>
      <c r="J21" s="17" t="s">
        <v>1014</v>
      </c>
      <c r="K21" s="17" t="s">
        <v>2976</v>
      </c>
      <c r="M21" s="17" t="s">
        <v>4</v>
      </c>
      <c r="O21" s="25" t="str">
        <f>IFERROR(__xludf.DUMMYFUNCTION("""COMPUTED_VALUE"""),"N")</f>
        <v>N</v>
      </c>
    </row>
    <row r="22">
      <c r="A22" s="17" t="s">
        <v>4573</v>
      </c>
      <c r="B22" s="17">
        <v>21.0</v>
      </c>
      <c r="D22" s="17" t="s">
        <v>50</v>
      </c>
      <c r="E22" s="17" t="s">
        <v>22</v>
      </c>
      <c r="F22" s="17" t="s">
        <v>4574</v>
      </c>
      <c r="G22" s="17" t="s">
        <v>500</v>
      </c>
      <c r="H22" s="17" t="s">
        <v>35</v>
      </c>
      <c r="I22" s="17" t="s">
        <v>36</v>
      </c>
      <c r="J22" s="17" t="s">
        <v>1014</v>
      </c>
      <c r="K22" s="17" t="s">
        <v>2976</v>
      </c>
      <c r="M22" s="17" t="s">
        <v>4</v>
      </c>
      <c r="O22" s="25" t="str">
        <f>IFERROR(__xludf.DUMMYFUNCTION("""COMPUTED_VALUE"""),"p-w")</f>
        <v>p-w</v>
      </c>
    </row>
    <row r="23">
      <c r="A23" s="17" t="s">
        <v>4573</v>
      </c>
      <c r="B23" s="17">
        <v>22.0</v>
      </c>
      <c r="D23" s="17" t="s">
        <v>52</v>
      </c>
      <c r="E23" s="17" t="s">
        <v>22</v>
      </c>
      <c r="F23" s="17" t="s">
        <v>4574</v>
      </c>
      <c r="G23" s="17" t="s">
        <v>500</v>
      </c>
      <c r="H23" s="17" t="s">
        <v>35</v>
      </c>
      <c r="I23" s="17" t="s">
        <v>36</v>
      </c>
      <c r="J23" s="17" t="s">
        <v>1014</v>
      </c>
      <c r="K23" s="17" t="s">
        <v>2976</v>
      </c>
      <c r="M23" s="17" t="s">
        <v>4</v>
      </c>
      <c r="O23" s="26"/>
    </row>
    <row r="24">
      <c r="A24" s="17" t="s">
        <v>4573</v>
      </c>
      <c r="B24" s="17">
        <v>23.0</v>
      </c>
      <c r="D24" s="17" t="s">
        <v>55</v>
      </c>
      <c r="E24" s="17" t="s">
        <v>22</v>
      </c>
      <c r="F24" s="17" t="s">
        <v>4574</v>
      </c>
      <c r="G24" s="17" t="s">
        <v>500</v>
      </c>
      <c r="H24" s="17" t="s">
        <v>35</v>
      </c>
      <c r="I24" s="17" t="s">
        <v>36</v>
      </c>
      <c r="J24" s="17" t="s">
        <v>1014</v>
      </c>
      <c r="K24" s="17" t="s">
        <v>2976</v>
      </c>
      <c r="M24" s="17" t="s">
        <v>23</v>
      </c>
    </row>
    <row r="25">
      <c r="A25" s="17" t="s">
        <v>4573</v>
      </c>
      <c r="B25" s="17">
        <v>24.0</v>
      </c>
      <c r="D25" s="17" t="s">
        <v>57</v>
      </c>
      <c r="E25" s="17" t="s">
        <v>22</v>
      </c>
      <c r="F25" s="17" t="s">
        <v>4574</v>
      </c>
      <c r="G25" s="17" t="s">
        <v>500</v>
      </c>
      <c r="H25" s="17" t="s">
        <v>35</v>
      </c>
      <c r="I25" s="17" t="s">
        <v>36</v>
      </c>
      <c r="J25" s="17" t="s">
        <v>1014</v>
      </c>
      <c r="K25" s="17" t="s">
        <v>2976</v>
      </c>
      <c r="M25" s="17" t="s">
        <v>23</v>
      </c>
    </row>
    <row r="26">
      <c r="A26" s="17" t="s">
        <v>4573</v>
      </c>
      <c r="B26" s="17">
        <v>25.0</v>
      </c>
      <c r="D26" s="17" t="s">
        <v>59</v>
      </c>
      <c r="E26" s="17" t="s">
        <v>22</v>
      </c>
      <c r="F26" s="17" t="s">
        <v>4574</v>
      </c>
      <c r="G26" s="17" t="s">
        <v>500</v>
      </c>
      <c r="H26" s="17" t="s">
        <v>35</v>
      </c>
      <c r="I26" s="17" t="s">
        <v>36</v>
      </c>
      <c r="J26" s="17" t="s">
        <v>1014</v>
      </c>
      <c r="K26" s="17" t="s">
        <v>2976</v>
      </c>
      <c r="M26" s="17" t="s">
        <v>23</v>
      </c>
    </row>
    <row r="27">
      <c r="A27" s="17" t="s">
        <v>4573</v>
      </c>
      <c r="B27" s="17">
        <v>26.0</v>
      </c>
      <c r="D27" s="17" t="s">
        <v>65</v>
      </c>
      <c r="E27" s="17" t="s">
        <v>22</v>
      </c>
      <c r="F27" s="17" t="s">
        <v>4574</v>
      </c>
      <c r="G27" s="17" t="s">
        <v>500</v>
      </c>
      <c r="H27" s="17" t="s">
        <v>35</v>
      </c>
      <c r="I27" s="17" t="s">
        <v>36</v>
      </c>
      <c r="J27" s="17" t="s">
        <v>1014</v>
      </c>
      <c r="K27" s="17" t="s">
        <v>2976</v>
      </c>
      <c r="M27" s="17" t="s">
        <v>23</v>
      </c>
    </row>
    <row r="28">
      <c r="A28" s="17" t="s">
        <v>4573</v>
      </c>
      <c r="B28" s="17">
        <v>27.0</v>
      </c>
      <c r="D28" s="17" t="s">
        <v>67</v>
      </c>
      <c r="E28" s="17" t="s">
        <v>22</v>
      </c>
      <c r="F28" s="17" t="s">
        <v>4574</v>
      </c>
      <c r="G28" s="17" t="s">
        <v>500</v>
      </c>
      <c r="H28" s="17" t="s">
        <v>35</v>
      </c>
      <c r="I28" s="17" t="s">
        <v>36</v>
      </c>
      <c r="J28" s="17" t="s">
        <v>1014</v>
      </c>
      <c r="K28" s="17" t="s">
        <v>2976</v>
      </c>
      <c r="M28" s="17" t="s">
        <v>23</v>
      </c>
    </row>
    <row r="29">
      <c r="A29" s="17" t="s">
        <v>4573</v>
      </c>
      <c r="B29" s="17">
        <v>28.0</v>
      </c>
      <c r="D29" s="17" t="s">
        <v>69</v>
      </c>
      <c r="E29" s="17" t="s">
        <v>22</v>
      </c>
      <c r="F29" s="17" t="s">
        <v>4574</v>
      </c>
      <c r="G29" s="17" t="s">
        <v>500</v>
      </c>
      <c r="H29" s="17" t="s">
        <v>35</v>
      </c>
      <c r="I29" s="17" t="s">
        <v>36</v>
      </c>
      <c r="J29" s="17" t="s">
        <v>1014</v>
      </c>
      <c r="K29" s="17" t="s">
        <v>2976</v>
      </c>
      <c r="M29" s="17" t="s">
        <v>23</v>
      </c>
    </row>
    <row r="30">
      <c r="A30" s="17" t="s">
        <v>4573</v>
      </c>
      <c r="B30" s="17">
        <v>29.0</v>
      </c>
      <c r="D30" s="17" t="s">
        <v>71</v>
      </c>
      <c r="E30" s="17" t="s">
        <v>22</v>
      </c>
      <c r="F30" s="17" t="s">
        <v>4574</v>
      </c>
      <c r="G30" s="17" t="s">
        <v>500</v>
      </c>
      <c r="H30" s="17" t="s">
        <v>35</v>
      </c>
      <c r="I30" s="17" t="s">
        <v>36</v>
      </c>
      <c r="J30" s="17" t="s">
        <v>1014</v>
      </c>
      <c r="K30" s="17" t="s">
        <v>2976</v>
      </c>
      <c r="M30" s="17" t="s">
        <v>23</v>
      </c>
    </row>
    <row r="31">
      <c r="A31" s="17" t="s">
        <v>4573</v>
      </c>
      <c r="B31" s="17">
        <v>30.0</v>
      </c>
      <c r="D31" s="17" t="s">
        <v>73</v>
      </c>
      <c r="E31" s="17" t="s">
        <v>22</v>
      </c>
      <c r="F31" s="17" t="s">
        <v>4574</v>
      </c>
      <c r="G31" s="17" t="s">
        <v>500</v>
      </c>
      <c r="H31" s="17" t="s">
        <v>35</v>
      </c>
      <c r="I31" s="17" t="s">
        <v>36</v>
      </c>
      <c r="J31" s="17" t="s">
        <v>1014</v>
      </c>
      <c r="K31" s="17" t="s">
        <v>2976</v>
      </c>
      <c r="M31" s="17" t="s">
        <v>4</v>
      </c>
    </row>
    <row r="32">
      <c r="A32" s="17" t="s">
        <v>4573</v>
      </c>
      <c r="B32" s="17">
        <v>31.0</v>
      </c>
      <c r="D32" s="17" t="s">
        <v>75</v>
      </c>
      <c r="E32" s="17" t="s">
        <v>22</v>
      </c>
      <c r="F32" s="17" t="s">
        <v>4574</v>
      </c>
      <c r="G32" s="17" t="s">
        <v>500</v>
      </c>
      <c r="H32" s="17" t="s">
        <v>35</v>
      </c>
      <c r="I32" s="17" t="s">
        <v>36</v>
      </c>
      <c r="J32" s="17" t="s">
        <v>1014</v>
      </c>
      <c r="K32" s="17" t="s">
        <v>2976</v>
      </c>
      <c r="M32" s="17" t="s">
        <v>23</v>
      </c>
    </row>
    <row r="33">
      <c r="A33" s="17" t="s">
        <v>4573</v>
      </c>
      <c r="B33" s="17">
        <v>32.0</v>
      </c>
      <c r="D33" s="17" t="s">
        <v>77</v>
      </c>
      <c r="E33" s="17" t="s">
        <v>22</v>
      </c>
      <c r="F33" s="17" t="s">
        <v>4574</v>
      </c>
      <c r="G33" s="17" t="s">
        <v>500</v>
      </c>
      <c r="H33" s="17" t="s">
        <v>35</v>
      </c>
      <c r="I33" s="17" t="s">
        <v>36</v>
      </c>
      <c r="J33" s="17" t="s">
        <v>1014</v>
      </c>
      <c r="K33" s="17" t="s">
        <v>2976</v>
      </c>
      <c r="M33" s="17" t="s">
        <v>23</v>
      </c>
    </row>
    <row r="34">
      <c r="A34" s="17" t="s">
        <v>4573</v>
      </c>
      <c r="B34" s="17">
        <v>33.0</v>
      </c>
      <c r="D34" s="17" t="s">
        <v>79</v>
      </c>
      <c r="E34" s="17" t="s">
        <v>22</v>
      </c>
      <c r="F34" s="17" t="s">
        <v>4574</v>
      </c>
      <c r="G34" s="17" t="s">
        <v>500</v>
      </c>
      <c r="H34" s="17" t="s">
        <v>35</v>
      </c>
      <c r="I34" s="17" t="s">
        <v>36</v>
      </c>
      <c r="J34" s="17" t="s">
        <v>1014</v>
      </c>
      <c r="K34" s="17" t="s">
        <v>2976</v>
      </c>
      <c r="M34" s="17" t="s">
        <v>23</v>
      </c>
    </row>
    <row r="35">
      <c r="A35" s="17" t="s">
        <v>4573</v>
      </c>
      <c r="B35" s="17">
        <v>34.0</v>
      </c>
      <c r="D35" s="17" t="s">
        <v>81</v>
      </c>
      <c r="E35" s="17" t="s">
        <v>22</v>
      </c>
      <c r="F35" s="17" t="s">
        <v>4574</v>
      </c>
      <c r="G35" s="17" t="s">
        <v>500</v>
      </c>
      <c r="H35" s="17" t="s">
        <v>35</v>
      </c>
      <c r="I35" s="17" t="s">
        <v>36</v>
      </c>
      <c r="J35" s="17" t="s">
        <v>1014</v>
      </c>
      <c r="K35" s="17" t="s">
        <v>2976</v>
      </c>
      <c r="M35" s="17" t="s">
        <v>23</v>
      </c>
    </row>
    <row r="36">
      <c r="A36" s="17" t="s">
        <v>4573</v>
      </c>
      <c r="B36" s="17">
        <v>35.0</v>
      </c>
      <c r="D36" s="17" t="s">
        <v>83</v>
      </c>
      <c r="E36" s="17" t="s">
        <v>22</v>
      </c>
      <c r="F36" s="17" t="s">
        <v>4574</v>
      </c>
      <c r="G36" s="17" t="s">
        <v>500</v>
      </c>
      <c r="H36" s="17" t="s">
        <v>35</v>
      </c>
      <c r="I36" s="17" t="s">
        <v>36</v>
      </c>
      <c r="J36" s="17" t="s">
        <v>1014</v>
      </c>
      <c r="K36" s="17" t="s">
        <v>2976</v>
      </c>
      <c r="M36" s="17" t="s">
        <v>23</v>
      </c>
    </row>
    <row r="37">
      <c r="A37" s="17" t="s">
        <v>4573</v>
      </c>
      <c r="B37" s="17">
        <v>36.0</v>
      </c>
      <c r="D37" s="17" t="s">
        <v>85</v>
      </c>
      <c r="E37" s="17" t="s">
        <v>22</v>
      </c>
      <c r="F37" s="17" t="s">
        <v>4574</v>
      </c>
      <c r="G37" s="17" t="s">
        <v>500</v>
      </c>
      <c r="H37" s="17" t="s">
        <v>35</v>
      </c>
      <c r="I37" s="17" t="s">
        <v>36</v>
      </c>
      <c r="J37" s="17" t="s">
        <v>1014</v>
      </c>
      <c r="K37" s="17" t="s">
        <v>2976</v>
      </c>
      <c r="M37" s="17" t="s">
        <v>23</v>
      </c>
    </row>
    <row r="38">
      <c r="A38" s="17" t="s">
        <v>4573</v>
      </c>
      <c r="B38" s="17">
        <v>37.0</v>
      </c>
      <c r="D38" s="17" t="s">
        <v>87</v>
      </c>
      <c r="E38" s="17" t="s">
        <v>22</v>
      </c>
      <c r="F38" s="17" t="s">
        <v>4574</v>
      </c>
      <c r="G38" s="17" t="s">
        <v>500</v>
      </c>
      <c r="H38" s="17" t="s">
        <v>35</v>
      </c>
      <c r="I38" s="17" t="s">
        <v>36</v>
      </c>
      <c r="J38" s="17" t="s">
        <v>1014</v>
      </c>
      <c r="K38" s="17" t="s">
        <v>2976</v>
      </c>
      <c r="M38" s="17" t="s">
        <v>23</v>
      </c>
    </row>
    <row r="39">
      <c r="A39" s="17" t="s">
        <v>4573</v>
      </c>
      <c r="B39" s="17">
        <v>38.0</v>
      </c>
      <c r="D39" s="17" t="s">
        <v>89</v>
      </c>
      <c r="E39" s="17" t="s">
        <v>22</v>
      </c>
      <c r="F39" s="17" t="s">
        <v>4574</v>
      </c>
      <c r="G39" s="17" t="s">
        <v>500</v>
      </c>
      <c r="H39" s="17" t="s">
        <v>35</v>
      </c>
      <c r="I39" s="17" t="s">
        <v>36</v>
      </c>
      <c r="J39" s="17" t="s">
        <v>1014</v>
      </c>
      <c r="K39" s="17" t="s">
        <v>2976</v>
      </c>
      <c r="M39" s="17" t="s">
        <v>23</v>
      </c>
    </row>
    <row r="40">
      <c r="A40" s="17" t="s">
        <v>4573</v>
      </c>
      <c r="B40" s="17">
        <v>39.0</v>
      </c>
      <c r="D40" s="17" t="s">
        <v>91</v>
      </c>
      <c r="E40" s="17" t="s">
        <v>22</v>
      </c>
      <c r="F40" s="17" t="s">
        <v>4574</v>
      </c>
      <c r="G40" s="17" t="s">
        <v>500</v>
      </c>
      <c r="H40" s="17" t="s">
        <v>35</v>
      </c>
      <c r="I40" s="17" t="s">
        <v>36</v>
      </c>
      <c r="J40" s="17" t="s">
        <v>1014</v>
      </c>
      <c r="K40" s="17" t="s">
        <v>2976</v>
      </c>
      <c r="M40" s="17" t="s">
        <v>23</v>
      </c>
    </row>
    <row r="41">
      <c r="A41" s="17" t="s">
        <v>4573</v>
      </c>
      <c r="B41" s="17">
        <v>40.0</v>
      </c>
      <c r="D41" s="17" t="s">
        <v>93</v>
      </c>
      <c r="E41" s="17" t="s">
        <v>22</v>
      </c>
      <c r="F41" s="17" t="s">
        <v>4574</v>
      </c>
      <c r="G41" s="17" t="s">
        <v>500</v>
      </c>
      <c r="H41" s="17" t="s">
        <v>35</v>
      </c>
      <c r="I41" s="17" t="s">
        <v>36</v>
      </c>
      <c r="J41" s="17" t="s">
        <v>1014</v>
      </c>
      <c r="K41" s="17" t="s">
        <v>2976</v>
      </c>
      <c r="M41" s="17" t="s">
        <v>4</v>
      </c>
    </row>
    <row r="42">
      <c r="A42" s="17" t="s">
        <v>4573</v>
      </c>
      <c r="B42" s="17">
        <v>41.0</v>
      </c>
      <c r="D42" s="17" t="s">
        <v>95</v>
      </c>
      <c r="E42" s="17" t="s">
        <v>22</v>
      </c>
      <c r="F42" s="17" t="s">
        <v>4574</v>
      </c>
      <c r="G42" s="17" t="s">
        <v>500</v>
      </c>
      <c r="H42" s="17" t="s">
        <v>35</v>
      </c>
      <c r="I42" s="17" t="s">
        <v>36</v>
      </c>
      <c r="J42" s="17" t="s">
        <v>1014</v>
      </c>
      <c r="K42" s="17" t="s">
        <v>2976</v>
      </c>
      <c r="M42" s="17" t="s">
        <v>23</v>
      </c>
    </row>
    <row r="43">
      <c r="A43" s="17" t="s">
        <v>4573</v>
      </c>
      <c r="B43" s="17">
        <v>42.0</v>
      </c>
      <c r="D43" s="17" t="s">
        <v>97</v>
      </c>
      <c r="E43" s="17" t="s">
        <v>22</v>
      </c>
      <c r="F43" s="17" t="s">
        <v>4574</v>
      </c>
      <c r="G43" s="17" t="s">
        <v>500</v>
      </c>
      <c r="H43" s="17" t="s">
        <v>35</v>
      </c>
      <c r="I43" s="17" t="s">
        <v>36</v>
      </c>
      <c r="J43" s="17" t="s">
        <v>1014</v>
      </c>
      <c r="K43" s="17" t="s">
        <v>2976</v>
      </c>
      <c r="M43" s="17" t="s">
        <v>23</v>
      </c>
    </row>
    <row r="44">
      <c r="A44" s="17" t="s">
        <v>4573</v>
      </c>
      <c r="B44" s="17">
        <v>43.0</v>
      </c>
      <c r="D44" s="17" t="s">
        <v>99</v>
      </c>
      <c r="E44" s="17" t="s">
        <v>22</v>
      </c>
      <c r="F44" s="17" t="s">
        <v>4574</v>
      </c>
      <c r="G44" s="17" t="s">
        <v>500</v>
      </c>
      <c r="H44" s="17" t="s">
        <v>35</v>
      </c>
      <c r="I44" s="17" t="s">
        <v>36</v>
      </c>
      <c r="J44" s="17" t="s">
        <v>1014</v>
      </c>
      <c r="K44" s="17" t="s">
        <v>2976</v>
      </c>
      <c r="M44" s="17" t="s">
        <v>23</v>
      </c>
    </row>
    <row r="45">
      <c r="A45" s="17" t="s">
        <v>4573</v>
      </c>
      <c r="B45" s="17">
        <v>44.0</v>
      </c>
      <c r="D45" s="17" t="s">
        <v>101</v>
      </c>
      <c r="E45" s="17" t="s">
        <v>22</v>
      </c>
      <c r="F45" s="17" t="s">
        <v>4574</v>
      </c>
      <c r="G45" s="17" t="s">
        <v>500</v>
      </c>
      <c r="H45" s="17" t="s">
        <v>35</v>
      </c>
      <c r="I45" s="17" t="s">
        <v>36</v>
      </c>
      <c r="J45" s="17" t="s">
        <v>1014</v>
      </c>
      <c r="K45" s="17" t="s">
        <v>2976</v>
      </c>
      <c r="M45" s="17" t="s">
        <v>23</v>
      </c>
    </row>
    <row r="46">
      <c r="A46" s="17" t="s">
        <v>4573</v>
      </c>
      <c r="B46" s="17">
        <v>45.0</v>
      </c>
      <c r="D46" s="17" t="s">
        <v>104</v>
      </c>
      <c r="E46" s="17" t="s">
        <v>22</v>
      </c>
      <c r="F46" s="17" t="s">
        <v>4574</v>
      </c>
      <c r="G46" s="17" t="s">
        <v>500</v>
      </c>
      <c r="H46" s="17" t="s">
        <v>35</v>
      </c>
      <c r="I46" s="17" t="s">
        <v>36</v>
      </c>
      <c r="J46" s="17" t="s">
        <v>1014</v>
      </c>
      <c r="K46" s="17" t="s">
        <v>2976</v>
      </c>
      <c r="M46" s="17" t="s">
        <v>23</v>
      </c>
    </row>
    <row r="47">
      <c r="A47" s="17" t="s">
        <v>4573</v>
      </c>
      <c r="B47" s="17">
        <v>46.0</v>
      </c>
      <c r="D47" s="17" t="s">
        <v>106</v>
      </c>
      <c r="E47" s="17" t="s">
        <v>22</v>
      </c>
      <c r="F47" s="17" t="s">
        <v>4574</v>
      </c>
      <c r="G47" s="17" t="s">
        <v>500</v>
      </c>
      <c r="H47" s="17" t="s">
        <v>35</v>
      </c>
      <c r="I47" s="17" t="s">
        <v>36</v>
      </c>
      <c r="J47" s="17" t="s">
        <v>1014</v>
      </c>
      <c r="K47" s="17" t="s">
        <v>2976</v>
      </c>
      <c r="M47" s="17" t="s">
        <v>23</v>
      </c>
    </row>
    <row r="48">
      <c r="A48" s="17" t="s">
        <v>4573</v>
      </c>
      <c r="B48" s="17">
        <v>47.0</v>
      </c>
      <c r="D48" s="17" t="s">
        <v>108</v>
      </c>
      <c r="E48" s="17" t="s">
        <v>22</v>
      </c>
      <c r="F48" s="17" t="s">
        <v>4574</v>
      </c>
      <c r="G48" s="17" t="s">
        <v>500</v>
      </c>
      <c r="H48" s="17" t="s">
        <v>35</v>
      </c>
      <c r="I48" s="17" t="s">
        <v>36</v>
      </c>
      <c r="J48" s="17" t="s">
        <v>1014</v>
      </c>
      <c r="K48" s="17" t="s">
        <v>2976</v>
      </c>
      <c r="M48" s="17" t="s">
        <v>23</v>
      </c>
    </row>
    <row r="49">
      <c r="A49" s="17" t="s">
        <v>4573</v>
      </c>
      <c r="B49" s="17">
        <v>48.0</v>
      </c>
      <c r="D49" s="17" t="s">
        <v>110</v>
      </c>
      <c r="E49" s="17" t="s">
        <v>22</v>
      </c>
      <c r="F49" s="17" t="s">
        <v>4574</v>
      </c>
      <c r="G49" s="17" t="s">
        <v>500</v>
      </c>
      <c r="H49" s="17" t="s">
        <v>35</v>
      </c>
      <c r="I49" s="17" t="s">
        <v>36</v>
      </c>
      <c r="J49" s="17" t="s">
        <v>1014</v>
      </c>
      <c r="K49" s="17" t="s">
        <v>2976</v>
      </c>
      <c r="M49" s="17" t="s">
        <v>23</v>
      </c>
    </row>
    <row r="50">
      <c r="A50" s="17" t="s">
        <v>4573</v>
      </c>
      <c r="B50" s="17">
        <v>49.0</v>
      </c>
      <c r="D50" s="17" t="s">
        <v>112</v>
      </c>
      <c r="E50" s="17" t="s">
        <v>22</v>
      </c>
      <c r="F50" s="17" t="s">
        <v>4574</v>
      </c>
      <c r="G50" s="17" t="s">
        <v>500</v>
      </c>
      <c r="H50" s="17" t="s">
        <v>35</v>
      </c>
      <c r="I50" s="17" t="s">
        <v>36</v>
      </c>
      <c r="J50" s="17" t="s">
        <v>1014</v>
      </c>
      <c r="K50" s="17" t="s">
        <v>2976</v>
      </c>
      <c r="M50" s="17" t="s">
        <v>23</v>
      </c>
    </row>
    <row r="51">
      <c r="A51" s="17" t="s">
        <v>4573</v>
      </c>
      <c r="B51" s="17">
        <v>50.0</v>
      </c>
      <c r="D51" s="17" t="s">
        <v>114</v>
      </c>
      <c r="E51" s="17" t="s">
        <v>22</v>
      </c>
      <c r="F51" s="17" t="s">
        <v>4574</v>
      </c>
      <c r="G51" s="17" t="s">
        <v>500</v>
      </c>
      <c r="H51" s="17" t="s">
        <v>35</v>
      </c>
      <c r="I51" s="17" t="s">
        <v>36</v>
      </c>
      <c r="J51" s="17" t="s">
        <v>1014</v>
      </c>
      <c r="K51" s="17" t="s">
        <v>2976</v>
      </c>
      <c r="M51" s="17" t="s">
        <v>4</v>
      </c>
    </row>
    <row r="52">
      <c r="A52" s="17" t="s">
        <v>4573</v>
      </c>
      <c r="B52" s="17">
        <v>51.0</v>
      </c>
      <c r="D52" s="17" t="s">
        <v>116</v>
      </c>
      <c r="E52" s="17" t="s">
        <v>22</v>
      </c>
      <c r="F52" s="17" t="s">
        <v>4574</v>
      </c>
      <c r="G52" s="17" t="s">
        <v>500</v>
      </c>
      <c r="H52" s="17" t="s">
        <v>35</v>
      </c>
      <c r="I52" s="17" t="s">
        <v>36</v>
      </c>
      <c r="J52" s="17" t="s">
        <v>1014</v>
      </c>
      <c r="K52" s="17" t="s">
        <v>2976</v>
      </c>
      <c r="M52" s="17" t="s">
        <v>4</v>
      </c>
    </row>
    <row r="53">
      <c r="A53" s="17" t="s">
        <v>4573</v>
      </c>
      <c r="B53" s="17">
        <v>52.0</v>
      </c>
      <c r="D53" s="17" t="s">
        <v>118</v>
      </c>
      <c r="E53" s="17" t="s">
        <v>22</v>
      </c>
      <c r="F53" s="17" t="s">
        <v>4574</v>
      </c>
      <c r="G53" s="17" t="s">
        <v>500</v>
      </c>
      <c r="H53" s="17" t="s">
        <v>35</v>
      </c>
      <c r="I53" s="17" t="s">
        <v>36</v>
      </c>
      <c r="J53" s="17" t="s">
        <v>1014</v>
      </c>
      <c r="K53" s="17" t="s">
        <v>2976</v>
      </c>
      <c r="M53" s="17" t="s">
        <v>4</v>
      </c>
    </row>
    <row r="54">
      <c r="A54" s="17" t="s">
        <v>4573</v>
      </c>
      <c r="B54" s="17">
        <v>53.0</v>
      </c>
      <c r="D54" s="17" t="s">
        <v>120</v>
      </c>
      <c r="E54" s="17" t="s">
        <v>22</v>
      </c>
      <c r="F54" s="17" t="s">
        <v>4574</v>
      </c>
      <c r="G54" s="17" t="s">
        <v>500</v>
      </c>
      <c r="H54" s="17" t="s">
        <v>35</v>
      </c>
      <c r="I54" s="17" t="s">
        <v>36</v>
      </c>
      <c r="J54" s="17" t="s">
        <v>1014</v>
      </c>
      <c r="K54" s="17" t="s">
        <v>2976</v>
      </c>
      <c r="M54" s="17" t="s">
        <v>4</v>
      </c>
    </row>
    <row r="55">
      <c r="A55" s="17" t="s">
        <v>4573</v>
      </c>
      <c r="B55" s="17">
        <v>54.0</v>
      </c>
      <c r="D55" s="17" t="s">
        <v>122</v>
      </c>
      <c r="E55" s="17" t="s">
        <v>22</v>
      </c>
      <c r="F55" s="17" t="s">
        <v>4574</v>
      </c>
      <c r="G55" s="17" t="s">
        <v>500</v>
      </c>
      <c r="H55" s="17" t="s">
        <v>35</v>
      </c>
      <c r="I55" s="17" t="s">
        <v>36</v>
      </c>
      <c r="J55" s="17" t="s">
        <v>1014</v>
      </c>
      <c r="K55" s="17" t="s">
        <v>2976</v>
      </c>
      <c r="M55" s="17" t="s">
        <v>4</v>
      </c>
    </row>
    <row r="56">
      <c r="A56" s="17" t="s">
        <v>4573</v>
      </c>
      <c r="B56" s="17">
        <v>55.0</v>
      </c>
      <c r="D56" s="17" t="s">
        <v>124</v>
      </c>
      <c r="E56" s="17" t="s">
        <v>22</v>
      </c>
      <c r="F56" s="17" t="s">
        <v>4574</v>
      </c>
      <c r="G56" s="17" t="s">
        <v>500</v>
      </c>
      <c r="H56" s="17" t="s">
        <v>35</v>
      </c>
      <c r="I56" s="17" t="s">
        <v>36</v>
      </c>
      <c r="J56" s="17" t="s">
        <v>1014</v>
      </c>
      <c r="K56" s="17" t="s">
        <v>2976</v>
      </c>
      <c r="M56" s="17" t="s">
        <v>23</v>
      </c>
    </row>
    <row r="57">
      <c r="A57" s="17" t="s">
        <v>4573</v>
      </c>
      <c r="B57" s="17">
        <v>56.0</v>
      </c>
      <c r="D57" s="17" t="s">
        <v>126</v>
      </c>
      <c r="E57" s="17" t="s">
        <v>22</v>
      </c>
      <c r="F57" s="17" t="s">
        <v>4574</v>
      </c>
      <c r="G57" s="17" t="s">
        <v>500</v>
      </c>
      <c r="H57" s="17" t="s">
        <v>35</v>
      </c>
      <c r="I57" s="17" t="s">
        <v>36</v>
      </c>
      <c r="J57" s="17" t="s">
        <v>1014</v>
      </c>
      <c r="K57" s="17" t="s">
        <v>2976</v>
      </c>
      <c r="M57" s="17" t="s">
        <v>23</v>
      </c>
    </row>
    <row r="58">
      <c r="A58" s="17" t="s">
        <v>4573</v>
      </c>
      <c r="B58" s="17">
        <v>57.0</v>
      </c>
      <c r="D58" s="17" t="s">
        <v>128</v>
      </c>
      <c r="E58" s="17" t="s">
        <v>22</v>
      </c>
      <c r="F58" s="17" t="s">
        <v>4574</v>
      </c>
      <c r="G58" s="17" t="s">
        <v>500</v>
      </c>
      <c r="H58" s="17" t="s">
        <v>35</v>
      </c>
      <c r="I58" s="17" t="s">
        <v>36</v>
      </c>
      <c r="J58" s="17" t="s">
        <v>1014</v>
      </c>
      <c r="K58" s="17" t="s">
        <v>2976</v>
      </c>
      <c r="M58" s="17" t="s">
        <v>23</v>
      </c>
    </row>
    <row r="59">
      <c r="A59" s="17" t="s">
        <v>4573</v>
      </c>
      <c r="B59" s="17">
        <v>58.0</v>
      </c>
      <c r="D59" s="17" t="s">
        <v>130</v>
      </c>
      <c r="E59" s="17" t="s">
        <v>22</v>
      </c>
      <c r="F59" s="17" t="s">
        <v>4574</v>
      </c>
      <c r="G59" s="17" t="s">
        <v>500</v>
      </c>
      <c r="H59" s="17" t="s">
        <v>35</v>
      </c>
      <c r="I59" s="17" t="s">
        <v>36</v>
      </c>
      <c r="J59" s="17" t="s">
        <v>1014</v>
      </c>
      <c r="K59" s="17" t="s">
        <v>2976</v>
      </c>
      <c r="M59" s="17" t="s">
        <v>23</v>
      </c>
    </row>
    <row r="60">
      <c r="A60" s="17" t="s">
        <v>4573</v>
      </c>
      <c r="B60" s="17">
        <v>59.0</v>
      </c>
      <c r="D60" s="17" t="s">
        <v>132</v>
      </c>
      <c r="E60" s="17" t="s">
        <v>22</v>
      </c>
      <c r="F60" s="17" t="s">
        <v>4574</v>
      </c>
      <c r="G60" s="17" t="s">
        <v>500</v>
      </c>
      <c r="H60" s="17" t="s">
        <v>35</v>
      </c>
      <c r="I60" s="17" t="s">
        <v>36</v>
      </c>
      <c r="J60" s="17" t="s">
        <v>1014</v>
      </c>
      <c r="K60" s="17" t="s">
        <v>2976</v>
      </c>
      <c r="M60" s="17" t="s">
        <v>23</v>
      </c>
    </row>
    <row r="61">
      <c r="A61" s="17" t="s">
        <v>4573</v>
      </c>
      <c r="B61" s="17">
        <v>60.0</v>
      </c>
      <c r="D61" s="17" t="s">
        <v>134</v>
      </c>
      <c r="E61" s="17" t="s">
        <v>22</v>
      </c>
      <c r="F61" s="17" t="s">
        <v>4574</v>
      </c>
      <c r="G61" s="17" t="s">
        <v>500</v>
      </c>
      <c r="H61" s="17" t="s">
        <v>35</v>
      </c>
      <c r="I61" s="17" t="s">
        <v>36</v>
      </c>
      <c r="J61" s="17" t="s">
        <v>1014</v>
      </c>
      <c r="K61" s="17" t="s">
        <v>2976</v>
      </c>
      <c r="M61" s="17" t="s">
        <v>23</v>
      </c>
    </row>
    <row r="62">
      <c r="A62" s="17" t="s">
        <v>4573</v>
      </c>
      <c r="B62" s="17">
        <v>61.0</v>
      </c>
      <c r="D62" s="17" t="s">
        <v>136</v>
      </c>
      <c r="E62" s="17" t="s">
        <v>22</v>
      </c>
      <c r="F62" s="17" t="s">
        <v>4574</v>
      </c>
      <c r="G62" s="17" t="s">
        <v>500</v>
      </c>
      <c r="H62" s="17" t="s">
        <v>35</v>
      </c>
      <c r="I62" s="17" t="s">
        <v>36</v>
      </c>
      <c r="J62" s="17" t="s">
        <v>1014</v>
      </c>
      <c r="K62" s="17" t="s">
        <v>2976</v>
      </c>
      <c r="M62" s="17" t="s">
        <v>4</v>
      </c>
    </row>
    <row r="63">
      <c r="A63" s="17" t="s">
        <v>4573</v>
      </c>
      <c r="B63" s="17">
        <v>62.0</v>
      </c>
      <c r="D63" s="17" t="s">
        <v>138</v>
      </c>
      <c r="E63" s="17" t="s">
        <v>22</v>
      </c>
      <c r="F63" s="17" t="s">
        <v>4574</v>
      </c>
      <c r="G63" s="17" t="s">
        <v>500</v>
      </c>
      <c r="H63" s="17" t="s">
        <v>35</v>
      </c>
      <c r="I63" s="17" t="s">
        <v>36</v>
      </c>
      <c r="J63" s="17" t="s">
        <v>1014</v>
      </c>
      <c r="K63" s="17" t="s">
        <v>2976</v>
      </c>
      <c r="M63" s="17" t="s">
        <v>23</v>
      </c>
    </row>
    <row r="64">
      <c r="A64" s="17" t="s">
        <v>4573</v>
      </c>
      <c r="B64" s="17">
        <v>63.0</v>
      </c>
      <c r="D64" s="17" t="s">
        <v>140</v>
      </c>
      <c r="E64" s="17" t="s">
        <v>22</v>
      </c>
      <c r="F64" s="17" t="s">
        <v>4574</v>
      </c>
      <c r="G64" s="17" t="s">
        <v>500</v>
      </c>
      <c r="H64" s="17" t="s">
        <v>35</v>
      </c>
      <c r="I64" s="17" t="s">
        <v>36</v>
      </c>
      <c r="J64" s="17" t="s">
        <v>1014</v>
      </c>
      <c r="K64" s="17" t="s">
        <v>2976</v>
      </c>
      <c r="M64" s="17" t="s">
        <v>23</v>
      </c>
    </row>
    <row r="65">
      <c r="A65" s="17" t="s">
        <v>4573</v>
      </c>
      <c r="B65" s="17">
        <v>64.0</v>
      </c>
      <c r="D65" s="17" t="s">
        <v>142</v>
      </c>
      <c r="E65" s="17" t="s">
        <v>22</v>
      </c>
      <c r="F65" s="17" t="s">
        <v>4574</v>
      </c>
      <c r="G65" s="17" t="s">
        <v>500</v>
      </c>
      <c r="H65" s="17" t="s">
        <v>35</v>
      </c>
      <c r="I65" s="17" t="s">
        <v>36</v>
      </c>
      <c r="J65" s="17" t="s">
        <v>1014</v>
      </c>
      <c r="K65" s="17" t="s">
        <v>2976</v>
      </c>
      <c r="M65" s="17" t="s">
        <v>23</v>
      </c>
    </row>
    <row r="66">
      <c r="A66" s="17" t="s">
        <v>4573</v>
      </c>
      <c r="B66" s="17">
        <v>65.0</v>
      </c>
      <c r="D66" s="17" t="s">
        <v>144</v>
      </c>
      <c r="E66" s="17" t="s">
        <v>22</v>
      </c>
      <c r="F66" s="17" t="s">
        <v>4574</v>
      </c>
      <c r="G66" s="17" t="s">
        <v>500</v>
      </c>
      <c r="H66" s="17" t="s">
        <v>35</v>
      </c>
      <c r="I66" s="17" t="s">
        <v>36</v>
      </c>
      <c r="J66" s="17" t="s">
        <v>1014</v>
      </c>
      <c r="K66" s="17" t="s">
        <v>2976</v>
      </c>
      <c r="M66" s="17" t="s">
        <v>23</v>
      </c>
    </row>
    <row r="67">
      <c r="A67" s="17" t="s">
        <v>4573</v>
      </c>
      <c r="B67" s="17">
        <v>66.0</v>
      </c>
      <c r="D67" s="17" t="s">
        <v>146</v>
      </c>
      <c r="E67" s="17" t="s">
        <v>22</v>
      </c>
      <c r="F67" s="17" t="s">
        <v>4574</v>
      </c>
      <c r="G67" s="17" t="s">
        <v>500</v>
      </c>
      <c r="H67" s="17" t="s">
        <v>35</v>
      </c>
      <c r="I67" s="17" t="s">
        <v>36</v>
      </c>
      <c r="J67" s="17" t="s">
        <v>1014</v>
      </c>
      <c r="K67" s="17" t="s">
        <v>2976</v>
      </c>
      <c r="M67" s="17" t="s">
        <v>23</v>
      </c>
    </row>
    <row r="68">
      <c r="A68" s="17" t="s">
        <v>4573</v>
      </c>
      <c r="B68" s="17">
        <v>67.0</v>
      </c>
      <c r="D68" s="17" t="s">
        <v>148</v>
      </c>
      <c r="E68" s="17" t="s">
        <v>22</v>
      </c>
      <c r="F68" s="17" t="s">
        <v>4574</v>
      </c>
      <c r="G68" s="17" t="s">
        <v>500</v>
      </c>
      <c r="H68" s="17" t="s">
        <v>35</v>
      </c>
      <c r="I68" s="17" t="s">
        <v>36</v>
      </c>
      <c r="J68" s="17" t="s">
        <v>1014</v>
      </c>
      <c r="K68" s="17" t="s">
        <v>2976</v>
      </c>
      <c r="M68" s="17" t="s">
        <v>23</v>
      </c>
    </row>
    <row r="69">
      <c r="A69" s="17" t="s">
        <v>4573</v>
      </c>
      <c r="B69" s="17">
        <v>68.0</v>
      </c>
      <c r="D69" s="17" t="s">
        <v>150</v>
      </c>
      <c r="E69" s="17" t="s">
        <v>22</v>
      </c>
      <c r="F69" s="17" t="s">
        <v>4574</v>
      </c>
      <c r="G69" s="17" t="s">
        <v>500</v>
      </c>
      <c r="H69" s="17" t="s">
        <v>35</v>
      </c>
      <c r="I69" s="17" t="s">
        <v>36</v>
      </c>
      <c r="J69" s="17" t="s">
        <v>1014</v>
      </c>
      <c r="K69" s="17" t="s">
        <v>2976</v>
      </c>
      <c r="M69" s="17" t="s">
        <v>23</v>
      </c>
    </row>
    <row r="70">
      <c r="A70" s="17" t="s">
        <v>4573</v>
      </c>
      <c r="B70" s="17">
        <v>69.0</v>
      </c>
      <c r="D70" s="17" t="s">
        <v>152</v>
      </c>
      <c r="E70" s="17" t="s">
        <v>22</v>
      </c>
      <c r="F70" s="17" t="s">
        <v>4574</v>
      </c>
      <c r="G70" s="17" t="s">
        <v>500</v>
      </c>
      <c r="H70" s="17" t="s">
        <v>35</v>
      </c>
      <c r="I70" s="17" t="s">
        <v>36</v>
      </c>
      <c r="J70" s="17" t="s">
        <v>1014</v>
      </c>
      <c r="K70" s="17" t="s">
        <v>2976</v>
      </c>
      <c r="M70" s="17" t="s">
        <v>23</v>
      </c>
    </row>
    <row r="71">
      <c r="A71" s="17" t="s">
        <v>4573</v>
      </c>
      <c r="B71" s="17">
        <v>70.0</v>
      </c>
      <c r="D71" s="17" t="s">
        <v>154</v>
      </c>
      <c r="E71" s="17" t="s">
        <v>22</v>
      </c>
      <c r="F71" s="17" t="s">
        <v>4574</v>
      </c>
      <c r="G71" s="17" t="s">
        <v>500</v>
      </c>
      <c r="H71" s="17" t="s">
        <v>35</v>
      </c>
      <c r="I71" s="17" t="s">
        <v>36</v>
      </c>
      <c r="J71" s="17" t="s">
        <v>1014</v>
      </c>
      <c r="K71" s="17" t="s">
        <v>2976</v>
      </c>
      <c r="M71" s="17" t="s">
        <v>4</v>
      </c>
    </row>
    <row r="72">
      <c r="A72" s="17" t="s">
        <v>4573</v>
      </c>
      <c r="B72" s="17">
        <v>71.0</v>
      </c>
      <c r="D72" s="17" t="s">
        <v>156</v>
      </c>
      <c r="E72" s="17" t="s">
        <v>22</v>
      </c>
      <c r="F72" s="17" t="s">
        <v>4574</v>
      </c>
      <c r="G72" s="17" t="s">
        <v>500</v>
      </c>
      <c r="H72" s="17" t="s">
        <v>35</v>
      </c>
      <c r="I72" s="17" t="s">
        <v>36</v>
      </c>
      <c r="J72" s="17" t="s">
        <v>1014</v>
      </c>
      <c r="K72" s="17" t="s">
        <v>2976</v>
      </c>
      <c r="M72" s="17" t="s">
        <v>23</v>
      </c>
    </row>
    <row r="73">
      <c r="A73" s="17" t="s">
        <v>4573</v>
      </c>
      <c r="B73" s="17">
        <v>72.0</v>
      </c>
      <c r="D73" s="17" t="s">
        <v>158</v>
      </c>
      <c r="E73" s="17" t="s">
        <v>22</v>
      </c>
      <c r="F73" s="17" t="s">
        <v>4574</v>
      </c>
      <c r="G73" s="17" t="s">
        <v>500</v>
      </c>
      <c r="H73" s="17" t="s">
        <v>35</v>
      </c>
      <c r="I73" s="17" t="s">
        <v>36</v>
      </c>
      <c r="J73" s="17" t="s">
        <v>1014</v>
      </c>
      <c r="K73" s="17" t="s">
        <v>2976</v>
      </c>
      <c r="M73" s="17" t="s">
        <v>23</v>
      </c>
    </row>
    <row r="74">
      <c r="A74" s="17" t="s">
        <v>4573</v>
      </c>
      <c r="B74" s="17">
        <v>73.0</v>
      </c>
      <c r="D74" s="17" t="s">
        <v>160</v>
      </c>
      <c r="E74" s="17" t="s">
        <v>22</v>
      </c>
      <c r="F74" s="17" t="s">
        <v>4574</v>
      </c>
      <c r="G74" s="17" t="s">
        <v>500</v>
      </c>
      <c r="H74" s="17" t="s">
        <v>35</v>
      </c>
      <c r="I74" s="17" t="s">
        <v>36</v>
      </c>
      <c r="J74" s="17" t="s">
        <v>1014</v>
      </c>
      <c r="K74" s="17" t="s">
        <v>2976</v>
      </c>
      <c r="M74" s="17" t="s">
        <v>23</v>
      </c>
    </row>
    <row r="75">
      <c r="A75" s="17" t="s">
        <v>4573</v>
      </c>
      <c r="B75" s="17">
        <v>74.0</v>
      </c>
      <c r="D75" s="17" t="s">
        <v>162</v>
      </c>
      <c r="E75" s="17" t="s">
        <v>22</v>
      </c>
      <c r="F75" s="17" t="s">
        <v>4574</v>
      </c>
      <c r="G75" s="17" t="s">
        <v>500</v>
      </c>
      <c r="H75" s="17" t="s">
        <v>35</v>
      </c>
      <c r="I75" s="17" t="s">
        <v>36</v>
      </c>
      <c r="J75" s="17" t="s">
        <v>1014</v>
      </c>
      <c r="K75" s="17" t="s">
        <v>2976</v>
      </c>
      <c r="M75" s="17" t="s">
        <v>23</v>
      </c>
    </row>
    <row r="76">
      <c r="A76" s="17" t="s">
        <v>4573</v>
      </c>
      <c r="B76" s="17">
        <v>75.0</v>
      </c>
      <c r="D76" s="17" t="s">
        <v>164</v>
      </c>
      <c r="E76" s="17" t="s">
        <v>22</v>
      </c>
      <c r="F76" s="17" t="s">
        <v>4574</v>
      </c>
      <c r="G76" s="17" t="s">
        <v>500</v>
      </c>
      <c r="H76" s="17" t="s">
        <v>35</v>
      </c>
      <c r="I76" s="17" t="s">
        <v>36</v>
      </c>
      <c r="J76" s="17" t="s">
        <v>1014</v>
      </c>
      <c r="K76" s="17" t="s">
        <v>2976</v>
      </c>
      <c r="M76" s="17" t="s">
        <v>23</v>
      </c>
    </row>
    <row r="77">
      <c r="A77" s="17" t="s">
        <v>4573</v>
      </c>
      <c r="B77" s="17">
        <v>76.0</v>
      </c>
      <c r="D77" s="17" t="s">
        <v>166</v>
      </c>
      <c r="E77" s="17" t="s">
        <v>22</v>
      </c>
      <c r="F77" s="17" t="s">
        <v>4574</v>
      </c>
      <c r="G77" s="17" t="s">
        <v>500</v>
      </c>
      <c r="H77" s="17" t="s">
        <v>35</v>
      </c>
      <c r="I77" s="17" t="s">
        <v>36</v>
      </c>
      <c r="J77" s="17" t="s">
        <v>1014</v>
      </c>
      <c r="K77" s="17" t="s">
        <v>2976</v>
      </c>
      <c r="M77" s="17" t="s">
        <v>23</v>
      </c>
    </row>
    <row r="78">
      <c r="A78" s="17" t="s">
        <v>4573</v>
      </c>
      <c r="B78" s="17">
        <v>77.0</v>
      </c>
      <c r="D78" s="17" t="s">
        <v>168</v>
      </c>
      <c r="E78" s="17" t="s">
        <v>22</v>
      </c>
      <c r="F78" s="17" t="s">
        <v>4574</v>
      </c>
      <c r="G78" s="17" t="s">
        <v>500</v>
      </c>
      <c r="H78" s="17" t="s">
        <v>35</v>
      </c>
      <c r="I78" s="17" t="s">
        <v>36</v>
      </c>
      <c r="J78" s="17" t="s">
        <v>1014</v>
      </c>
      <c r="K78" s="17" t="s">
        <v>2976</v>
      </c>
      <c r="M78" s="17" t="s">
        <v>23</v>
      </c>
    </row>
    <row r="79">
      <c r="A79" s="17" t="s">
        <v>4573</v>
      </c>
      <c r="B79" s="17">
        <v>78.0</v>
      </c>
      <c r="D79" s="17" t="s">
        <v>170</v>
      </c>
      <c r="E79" s="17" t="s">
        <v>22</v>
      </c>
      <c r="F79" s="17" t="s">
        <v>4574</v>
      </c>
      <c r="G79" s="17" t="s">
        <v>500</v>
      </c>
      <c r="H79" s="17" t="s">
        <v>35</v>
      </c>
      <c r="I79" s="17" t="s">
        <v>36</v>
      </c>
      <c r="J79" s="17" t="s">
        <v>1014</v>
      </c>
      <c r="K79" s="17" t="s">
        <v>2976</v>
      </c>
      <c r="M79" s="17" t="s">
        <v>23</v>
      </c>
    </row>
    <row r="80">
      <c r="A80" s="17" t="s">
        <v>4573</v>
      </c>
      <c r="B80" s="17">
        <v>79.0</v>
      </c>
      <c r="D80" s="17" t="s">
        <v>172</v>
      </c>
      <c r="E80" s="17" t="s">
        <v>22</v>
      </c>
      <c r="F80" s="17" t="s">
        <v>4574</v>
      </c>
      <c r="G80" s="17" t="s">
        <v>500</v>
      </c>
      <c r="H80" s="17" t="s">
        <v>35</v>
      </c>
      <c r="I80" s="17" t="s">
        <v>36</v>
      </c>
      <c r="J80" s="17" t="s">
        <v>1014</v>
      </c>
      <c r="K80" s="17" t="s">
        <v>2976</v>
      </c>
      <c r="M80" s="17" t="s">
        <v>23</v>
      </c>
    </row>
    <row r="81">
      <c r="A81" s="17" t="s">
        <v>4573</v>
      </c>
      <c r="B81" s="17">
        <v>80.0</v>
      </c>
      <c r="D81" s="17" t="s">
        <v>174</v>
      </c>
      <c r="E81" s="17" t="s">
        <v>22</v>
      </c>
      <c r="F81" s="17" t="s">
        <v>4574</v>
      </c>
      <c r="G81" s="17" t="s">
        <v>500</v>
      </c>
      <c r="H81" s="17" t="s">
        <v>35</v>
      </c>
      <c r="I81" s="17" t="s">
        <v>36</v>
      </c>
      <c r="J81" s="17" t="s">
        <v>1014</v>
      </c>
      <c r="K81" s="17" t="s">
        <v>2976</v>
      </c>
      <c r="M81" s="17" t="s">
        <v>4</v>
      </c>
    </row>
    <row r="82">
      <c r="A82" s="17" t="s">
        <v>4573</v>
      </c>
      <c r="B82" s="17">
        <v>81.0</v>
      </c>
      <c r="D82" s="17" t="s">
        <v>176</v>
      </c>
      <c r="E82" s="17" t="s">
        <v>22</v>
      </c>
      <c r="F82" s="17" t="s">
        <v>4574</v>
      </c>
      <c r="G82" s="17" t="s">
        <v>500</v>
      </c>
      <c r="H82" s="17" t="s">
        <v>35</v>
      </c>
      <c r="I82" s="17" t="s">
        <v>36</v>
      </c>
      <c r="J82" s="17" t="s">
        <v>1014</v>
      </c>
      <c r="K82" s="17" t="s">
        <v>2976</v>
      </c>
      <c r="M82" s="17" t="s">
        <v>23</v>
      </c>
    </row>
    <row r="83">
      <c r="A83" s="17" t="s">
        <v>4573</v>
      </c>
      <c r="B83" s="17">
        <v>82.0</v>
      </c>
      <c r="D83" s="17" t="s">
        <v>178</v>
      </c>
      <c r="E83" s="17" t="s">
        <v>22</v>
      </c>
      <c r="F83" s="17" t="s">
        <v>4574</v>
      </c>
      <c r="G83" s="17" t="s">
        <v>500</v>
      </c>
      <c r="H83" s="17" t="s">
        <v>35</v>
      </c>
      <c r="I83" s="17" t="s">
        <v>36</v>
      </c>
      <c r="J83" s="17" t="s">
        <v>1014</v>
      </c>
      <c r="K83" s="17" t="s">
        <v>2976</v>
      </c>
      <c r="M83" s="17" t="s">
        <v>23</v>
      </c>
    </row>
    <row r="84">
      <c r="A84" s="17" t="s">
        <v>4573</v>
      </c>
      <c r="B84" s="17">
        <v>83.0</v>
      </c>
      <c r="D84" s="17" t="s">
        <v>180</v>
      </c>
      <c r="E84" s="17" t="s">
        <v>22</v>
      </c>
      <c r="F84" s="17" t="s">
        <v>4574</v>
      </c>
      <c r="G84" s="17" t="s">
        <v>500</v>
      </c>
      <c r="H84" s="17" t="s">
        <v>35</v>
      </c>
      <c r="I84" s="17" t="s">
        <v>36</v>
      </c>
      <c r="J84" s="17" t="s">
        <v>1014</v>
      </c>
      <c r="K84" s="17" t="s">
        <v>2976</v>
      </c>
      <c r="M84" s="17" t="s">
        <v>23</v>
      </c>
    </row>
    <row r="85">
      <c r="A85" s="17" t="s">
        <v>4573</v>
      </c>
      <c r="B85" s="17">
        <v>84.0</v>
      </c>
      <c r="D85" s="17" t="s">
        <v>182</v>
      </c>
      <c r="E85" s="17" t="s">
        <v>22</v>
      </c>
      <c r="F85" s="17" t="s">
        <v>4574</v>
      </c>
      <c r="G85" s="17" t="s">
        <v>500</v>
      </c>
      <c r="H85" s="17" t="s">
        <v>35</v>
      </c>
      <c r="I85" s="17" t="s">
        <v>36</v>
      </c>
      <c r="J85" s="17" t="s">
        <v>1014</v>
      </c>
      <c r="K85" s="17" t="s">
        <v>2976</v>
      </c>
      <c r="M85" s="17" t="s">
        <v>23</v>
      </c>
    </row>
    <row r="86">
      <c r="A86" s="17" t="s">
        <v>4573</v>
      </c>
      <c r="B86" s="17">
        <v>85.0</v>
      </c>
      <c r="D86" s="17" t="s">
        <v>184</v>
      </c>
      <c r="E86" s="17" t="s">
        <v>22</v>
      </c>
      <c r="F86" s="17" t="s">
        <v>4574</v>
      </c>
      <c r="G86" s="17" t="s">
        <v>500</v>
      </c>
      <c r="H86" s="17" t="s">
        <v>35</v>
      </c>
      <c r="I86" s="17" t="s">
        <v>36</v>
      </c>
      <c r="J86" s="17" t="s">
        <v>1014</v>
      </c>
      <c r="K86" s="17" t="s">
        <v>2976</v>
      </c>
      <c r="M86" s="17" t="s">
        <v>23</v>
      </c>
    </row>
    <row r="87">
      <c r="A87" s="17" t="s">
        <v>4573</v>
      </c>
      <c r="B87" s="17">
        <v>86.0</v>
      </c>
      <c r="D87" s="17" t="s">
        <v>186</v>
      </c>
      <c r="E87" s="17" t="s">
        <v>22</v>
      </c>
      <c r="F87" s="17" t="s">
        <v>4574</v>
      </c>
      <c r="G87" s="17" t="s">
        <v>500</v>
      </c>
      <c r="H87" s="17" t="s">
        <v>35</v>
      </c>
      <c r="I87" s="17" t="s">
        <v>36</v>
      </c>
      <c r="J87" s="17" t="s">
        <v>1014</v>
      </c>
      <c r="K87" s="17" t="s">
        <v>2976</v>
      </c>
      <c r="M87" s="17" t="s">
        <v>23</v>
      </c>
    </row>
    <row r="88">
      <c r="A88" s="17" t="s">
        <v>4573</v>
      </c>
      <c r="B88" s="17">
        <v>87.0</v>
      </c>
      <c r="D88" s="17" t="s">
        <v>188</v>
      </c>
      <c r="E88" s="17" t="s">
        <v>22</v>
      </c>
      <c r="F88" s="17" t="s">
        <v>4574</v>
      </c>
      <c r="G88" s="17" t="s">
        <v>500</v>
      </c>
      <c r="H88" s="17" t="s">
        <v>35</v>
      </c>
      <c r="I88" s="17" t="s">
        <v>36</v>
      </c>
      <c r="J88" s="17" t="s">
        <v>1014</v>
      </c>
      <c r="K88" s="17" t="s">
        <v>2976</v>
      </c>
      <c r="M88" s="17" t="s">
        <v>23</v>
      </c>
    </row>
    <row r="89">
      <c r="A89" s="17" t="s">
        <v>4573</v>
      </c>
      <c r="B89" s="17">
        <v>88.0</v>
      </c>
      <c r="D89" s="17" t="s">
        <v>190</v>
      </c>
      <c r="E89" s="17" t="s">
        <v>22</v>
      </c>
      <c r="F89" s="17" t="s">
        <v>4574</v>
      </c>
      <c r="G89" s="17" t="s">
        <v>500</v>
      </c>
      <c r="H89" s="17" t="s">
        <v>35</v>
      </c>
      <c r="I89" s="17" t="s">
        <v>36</v>
      </c>
      <c r="J89" s="17" t="s">
        <v>1014</v>
      </c>
      <c r="K89" s="17" t="s">
        <v>2976</v>
      </c>
      <c r="M89" s="17" t="s">
        <v>23</v>
      </c>
    </row>
    <row r="90">
      <c r="A90" s="17" t="s">
        <v>4573</v>
      </c>
      <c r="B90" s="17">
        <v>89.0</v>
      </c>
      <c r="D90" s="17" t="s">
        <v>192</v>
      </c>
      <c r="E90" s="17" t="s">
        <v>22</v>
      </c>
      <c r="F90" s="17" t="s">
        <v>4574</v>
      </c>
      <c r="G90" s="17" t="s">
        <v>500</v>
      </c>
      <c r="H90" s="17" t="s">
        <v>35</v>
      </c>
      <c r="I90" s="17" t="s">
        <v>36</v>
      </c>
      <c r="J90" s="17" t="s">
        <v>1014</v>
      </c>
      <c r="K90" s="17" t="s">
        <v>2976</v>
      </c>
      <c r="M90" s="17" t="s">
        <v>23</v>
      </c>
    </row>
    <row r="91">
      <c r="A91" s="17" t="s">
        <v>4573</v>
      </c>
      <c r="B91" s="17">
        <v>90.0</v>
      </c>
      <c r="D91" s="17" t="s">
        <v>194</v>
      </c>
      <c r="E91" s="17" t="s">
        <v>22</v>
      </c>
      <c r="F91" s="17" t="s">
        <v>4574</v>
      </c>
      <c r="G91" s="17" t="s">
        <v>500</v>
      </c>
      <c r="H91" s="17" t="s">
        <v>35</v>
      </c>
      <c r="I91" s="17" t="s">
        <v>36</v>
      </c>
      <c r="J91" s="17" t="s">
        <v>1014</v>
      </c>
      <c r="K91" s="17" t="s">
        <v>2976</v>
      </c>
      <c r="M91" s="17" t="s">
        <v>23</v>
      </c>
    </row>
    <row r="92">
      <c r="A92" s="17" t="s">
        <v>4573</v>
      </c>
      <c r="B92" s="17">
        <v>91.0</v>
      </c>
      <c r="D92" s="17" t="s">
        <v>196</v>
      </c>
      <c r="E92" s="17" t="s">
        <v>22</v>
      </c>
      <c r="F92" s="17" t="s">
        <v>4574</v>
      </c>
      <c r="G92" s="17" t="s">
        <v>500</v>
      </c>
      <c r="H92" s="17" t="s">
        <v>35</v>
      </c>
      <c r="I92" s="17" t="s">
        <v>36</v>
      </c>
      <c r="J92" s="17" t="s">
        <v>1014</v>
      </c>
      <c r="K92" s="17" t="s">
        <v>2976</v>
      </c>
      <c r="M92" s="17" t="s">
        <v>4</v>
      </c>
    </row>
    <row r="93">
      <c r="A93" s="17" t="s">
        <v>4573</v>
      </c>
      <c r="B93" s="17">
        <v>92.0</v>
      </c>
      <c r="D93" s="17" t="s">
        <v>198</v>
      </c>
      <c r="E93" s="17" t="s">
        <v>22</v>
      </c>
      <c r="F93" s="17" t="s">
        <v>4574</v>
      </c>
      <c r="G93" s="17" t="s">
        <v>500</v>
      </c>
      <c r="H93" s="17" t="s">
        <v>35</v>
      </c>
      <c r="I93" s="17" t="s">
        <v>36</v>
      </c>
      <c r="J93" s="17" t="s">
        <v>1014</v>
      </c>
      <c r="K93" s="17" t="s">
        <v>2976</v>
      </c>
      <c r="M93" s="17" t="s">
        <v>23</v>
      </c>
    </row>
    <row r="94">
      <c r="A94" s="17" t="s">
        <v>4573</v>
      </c>
      <c r="B94" s="17">
        <v>93.0</v>
      </c>
      <c r="D94" s="17" t="s">
        <v>200</v>
      </c>
      <c r="E94" s="17" t="s">
        <v>22</v>
      </c>
      <c r="F94" s="17" t="s">
        <v>4574</v>
      </c>
      <c r="G94" s="17" t="s">
        <v>500</v>
      </c>
      <c r="H94" s="17" t="s">
        <v>35</v>
      </c>
      <c r="I94" s="17" t="s">
        <v>36</v>
      </c>
      <c r="J94" s="17" t="s">
        <v>1014</v>
      </c>
      <c r="K94" s="17" t="s">
        <v>2976</v>
      </c>
      <c r="M94" s="17" t="s">
        <v>23</v>
      </c>
    </row>
    <row r="95">
      <c r="A95" s="17" t="s">
        <v>4573</v>
      </c>
      <c r="B95" s="17">
        <v>94.0</v>
      </c>
      <c r="D95" s="17" t="s">
        <v>202</v>
      </c>
      <c r="E95" s="17" t="s">
        <v>22</v>
      </c>
      <c r="F95" s="17" t="s">
        <v>4574</v>
      </c>
      <c r="G95" s="17" t="s">
        <v>500</v>
      </c>
      <c r="H95" s="17" t="s">
        <v>35</v>
      </c>
      <c r="I95" s="17" t="s">
        <v>36</v>
      </c>
      <c r="J95" s="17" t="s">
        <v>1014</v>
      </c>
      <c r="K95" s="17" t="s">
        <v>2976</v>
      </c>
      <c r="M95" s="17" t="s">
        <v>23</v>
      </c>
    </row>
    <row r="96">
      <c r="A96" s="17" t="s">
        <v>4573</v>
      </c>
      <c r="B96" s="17">
        <v>95.0</v>
      </c>
      <c r="D96" s="17" t="s">
        <v>204</v>
      </c>
      <c r="E96" s="17" t="s">
        <v>22</v>
      </c>
      <c r="F96" s="17" t="s">
        <v>4574</v>
      </c>
      <c r="G96" s="17" t="s">
        <v>500</v>
      </c>
      <c r="H96" s="17" t="s">
        <v>35</v>
      </c>
      <c r="I96" s="17" t="s">
        <v>36</v>
      </c>
      <c r="J96" s="17" t="s">
        <v>1014</v>
      </c>
      <c r="K96" s="17" t="s">
        <v>2976</v>
      </c>
      <c r="M96" s="17" t="s">
        <v>23</v>
      </c>
    </row>
    <row r="97">
      <c r="A97" s="17" t="s">
        <v>4573</v>
      </c>
      <c r="B97" s="17">
        <v>96.0</v>
      </c>
      <c r="D97" s="17" t="s">
        <v>206</v>
      </c>
      <c r="E97" s="17" t="s">
        <v>22</v>
      </c>
      <c r="F97" s="17" t="s">
        <v>4574</v>
      </c>
      <c r="G97" s="17" t="s">
        <v>500</v>
      </c>
      <c r="H97" s="17" t="s">
        <v>35</v>
      </c>
      <c r="I97" s="17" t="s">
        <v>36</v>
      </c>
      <c r="J97" s="17" t="s">
        <v>1014</v>
      </c>
      <c r="K97" s="17" t="s">
        <v>2976</v>
      </c>
      <c r="M97" s="17" t="s">
        <v>23</v>
      </c>
    </row>
    <row r="98">
      <c r="A98" s="17" t="s">
        <v>4573</v>
      </c>
      <c r="B98" s="17">
        <v>97.0</v>
      </c>
      <c r="D98" s="17" t="s">
        <v>208</v>
      </c>
      <c r="E98" s="17" t="s">
        <v>22</v>
      </c>
      <c r="F98" s="17" t="s">
        <v>4574</v>
      </c>
      <c r="G98" s="17" t="s">
        <v>500</v>
      </c>
      <c r="H98" s="17" t="s">
        <v>35</v>
      </c>
      <c r="I98" s="17" t="s">
        <v>36</v>
      </c>
      <c r="J98" s="17" t="s">
        <v>1014</v>
      </c>
      <c r="K98" s="17" t="s">
        <v>2976</v>
      </c>
      <c r="M98" s="17" t="s">
        <v>23</v>
      </c>
    </row>
    <row r="99">
      <c r="A99" s="17" t="s">
        <v>4573</v>
      </c>
      <c r="B99" s="17">
        <v>98.0</v>
      </c>
      <c r="D99" s="17" t="s">
        <v>210</v>
      </c>
      <c r="E99" s="17" t="s">
        <v>22</v>
      </c>
      <c r="F99" s="17" t="s">
        <v>4574</v>
      </c>
      <c r="G99" s="17" t="s">
        <v>500</v>
      </c>
      <c r="H99" s="17" t="s">
        <v>35</v>
      </c>
      <c r="I99" s="17" t="s">
        <v>36</v>
      </c>
      <c r="J99" s="17" t="s">
        <v>1014</v>
      </c>
      <c r="K99" s="17" t="s">
        <v>2976</v>
      </c>
      <c r="M99" s="17" t="s">
        <v>23</v>
      </c>
    </row>
    <row r="100">
      <c r="A100" s="17" t="s">
        <v>4573</v>
      </c>
      <c r="B100" s="17">
        <v>99.0</v>
      </c>
      <c r="D100" s="17" t="s">
        <v>212</v>
      </c>
      <c r="E100" s="17" t="s">
        <v>22</v>
      </c>
      <c r="F100" s="17" t="s">
        <v>4574</v>
      </c>
      <c r="G100" s="17" t="s">
        <v>500</v>
      </c>
      <c r="H100" s="17" t="s">
        <v>35</v>
      </c>
      <c r="I100" s="17" t="s">
        <v>36</v>
      </c>
      <c r="J100" s="17" t="s">
        <v>1014</v>
      </c>
      <c r="K100" s="17" t="s">
        <v>2976</v>
      </c>
      <c r="M100" s="17" t="s">
        <v>23</v>
      </c>
    </row>
    <row r="101">
      <c r="A101" s="17" t="s">
        <v>4573</v>
      </c>
      <c r="B101" s="17">
        <v>100.0</v>
      </c>
      <c r="D101" s="17" t="s">
        <v>214</v>
      </c>
      <c r="E101" s="17" t="s">
        <v>22</v>
      </c>
      <c r="F101" s="17" t="s">
        <v>4574</v>
      </c>
      <c r="G101" s="17" t="s">
        <v>500</v>
      </c>
      <c r="H101" s="17" t="s">
        <v>35</v>
      </c>
      <c r="I101" s="17" t="s">
        <v>36</v>
      </c>
      <c r="J101" s="17" t="s">
        <v>1014</v>
      </c>
      <c r="K101" s="17" t="s">
        <v>2976</v>
      </c>
      <c r="M101" s="17" t="s">
        <v>4</v>
      </c>
    </row>
    <row r="102">
      <c r="A102" s="17" t="s">
        <v>4573</v>
      </c>
      <c r="B102" s="17">
        <v>101.0</v>
      </c>
      <c r="D102" s="17" t="s">
        <v>216</v>
      </c>
      <c r="E102" s="17" t="s">
        <v>22</v>
      </c>
      <c r="F102" s="17" t="s">
        <v>4574</v>
      </c>
      <c r="G102" s="17" t="s">
        <v>500</v>
      </c>
      <c r="H102" s="17" t="s">
        <v>35</v>
      </c>
      <c r="I102" s="17" t="s">
        <v>36</v>
      </c>
      <c r="J102" s="17" t="s">
        <v>1014</v>
      </c>
      <c r="K102" s="17" t="s">
        <v>2976</v>
      </c>
      <c r="M102" s="17" t="s">
        <v>4</v>
      </c>
    </row>
    <row r="103">
      <c r="A103" s="17" t="s">
        <v>4573</v>
      </c>
      <c r="B103" s="17">
        <v>102.0</v>
      </c>
      <c r="D103" s="17" t="s">
        <v>218</v>
      </c>
      <c r="E103" s="17" t="s">
        <v>22</v>
      </c>
      <c r="F103" s="17" t="s">
        <v>4574</v>
      </c>
      <c r="G103" s="17" t="s">
        <v>500</v>
      </c>
      <c r="H103" s="17" t="s">
        <v>35</v>
      </c>
      <c r="I103" s="17" t="s">
        <v>36</v>
      </c>
      <c r="J103" s="17" t="s">
        <v>1014</v>
      </c>
      <c r="K103" s="17" t="s">
        <v>2976</v>
      </c>
      <c r="M103" s="17" t="s">
        <v>4</v>
      </c>
    </row>
    <row r="104">
      <c r="A104" s="17" t="s">
        <v>4573</v>
      </c>
      <c r="B104" s="17">
        <v>103.0</v>
      </c>
      <c r="D104" s="17" t="s">
        <v>220</v>
      </c>
      <c r="E104" s="17" t="s">
        <v>22</v>
      </c>
      <c r="F104" s="17" t="s">
        <v>4574</v>
      </c>
      <c r="G104" s="17" t="s">
        <v>500</v>
      </c>
      <c r="H104" s="17" t="s">
        <v>35</v>
      </c>
      <c r="I104" s="17" t="s">
        <v>36</v>
      </c>
      <c r="J104" s="17" t="s">
        <v>1014</v>
      </c>
      <c r="K104" s="17" t="s">
        <v>2976</v>
      </c>
      <c r="M104" s="17" t="s">
        <v>4</v>
      </c>
    </row>
    <row r="105">
      <c r="A105" s="17" t="s">
        <v>4573</v>
      </c>
      <c r="B105" s="17">
        <v>104.0</v>
      </c>
      <c r="D105" s="17" t="s">
        <v>222</v>
      </c>
      <c r="E105" s="17" t="s">
        <v>22</v>
      </c>
      <c r="F105" s="17" t="s">
        <v>4574</v>
      </c>
      <c r="G105" s="17" t="s">
        <v>500</v>
      </c>
      <c r="H105" s="17" t="s">
        <v>35</v>
      </c>
      <c r="I105" s="17" t="s">
        <v>36</v>
      </c>
      <c r="J105" s="17" t="s">
        <v>1014</v>
      </c>
      <c r="K105" s="17" t="s">
        <v>2976</v>
      </c>
      <c r="M105" s="17" t="s">
        <v>4</v>
      </c>
    </row>
    <row r="106">
      <c r="A106" s="17" t="s">
        <v>4573</v>
      </c>
      <c r="B106" s="17">
        <v>105.0</v>
      </c>
      <c r="D106" s="17" t="s">
        <v>224</v>
      </c>
      <c r="E106" s="17" t="s">
        <v>22</v>
      </c>
      <c r="F106" s="17" t="s">
        <v>4574</v>
      </c>
      <c r="G106" s="17" t="s">
        <v>500</v>
      </c>
      <c r="H106" s="17" t="s">
        <v>35</v>
      </c>
      <c r="I106" s="17" t="s">
        <v>36</v>
      </c>
      <c r="J106" s="17" t="s">
        <v>1014</v>
      </c>
      <c r="K106" s="17" t="s">
        <v>2976</v>
      </c>
      <c r="M106" s="17" t="s">
        <v>4</v>
      </c>
    </row>
    <row r="107">
      <c r="A107" s="17" t="s">
        <v>4573</v>
      </c>
      <c r="B107" s="17">
        <v>106.0</v>
      </c>
      <c r="D107" s="17" t="s">
        <v>226</v>
      </c>
      <c r="E107" s="17" t="s">
        <v>22</v>
      </c>
      <c r="F107" s="17" t="s">
        <v>4574</v>
      </c>
      <c r="G107" s="17" t="s">
        <v>500</v>
      </c>
      <c r="H107" s="17" t="s">
        <v>35</v>
      </c>
      <c r="I107" s="17" t="s">
        <v>36</v>
      </c>
      <c r="J107" s="17" t="s">
        <v>1014</v>
      </c>
      <c r="K107" s="17" t="s">
        <v>2976</v>
      </c>
      <c r="M107" s="17" t="s">
        <v>4</v>
      </c>
    </row>
    <row r="108">
      <c r="A108" s="17" t="s">
        <v>4573</v>
      </c>
      <c r="B108" s="17">
        <v>107.0</v>
      </c>
      <c r="D108" s="17" t="s">
        <v>228</v>
      </c>
      <c r="E108" s="17" t="s">
        <v>22</v>
      </c>
      <c r="F108" s="17" t="s">
        <v>4575</v>
      </c>
      <c r="G108" s="17" t="s">
        <v>500</v>
      </c>
      <c r="H108" s="17" t="s">
        <v>4576</v>
      </c>
      <c r="I108" s="17" t="s">
        <v>63</v>
      </c>
      <c r="J108" s="17" t="s">
        <v>1189</v>
      </c>
      <c r="K108" s="17" t="s">
        <v>4577</v>
      </c>
      <c r="L108" s="17" t="s">
        <v>503</v>
      </c>
      <c r="M108" s="17" t="s">
        <v>4</v>
      </c>
    </row>
    <row r="109">
      <c r="A109" s="17" t="s">
        <v>4573</v>
      </c>
      <c r="B109" s="17">
        <v>108.0</v>
      </c>
      <c r="D109" s="17" t="s">
        <v>230</v>
      </c>
      <c r="E109" s="17" t="s">
        <v>22</v>
      </c>
      <c r="F109" s="17" t="s">
        <v>4575</v>
      </c>
      <c r="G109" s="17" t="s">
        <v>500</v>
      </c>
      <c r="H109" s="17" t="s">
        <v>4576</v>
      </c>
      <c r="I109" s="17" t="s">
        <v>63</v>
      </c>
      <c r="J109" s="17" t="s">
        <v>1189</v>
      </c>
      <c r="K109" s="17" t="s">
        <v>4577</v>
      </c>
      <c r="L109" s="17" t="s">
        <v>503</v>
      </c>
      <c r="M109" s="17" t="s">
        <v>4</v>
      </c>
    </row>
    <row r="110">
      <c r="A110" s="17" t="s">
        <v>4573</v>
      </c>
      <c r="B110" s="17">
        <v>109.0</v>
      </c>
      <c r="D110" s="17" t="s">
        <v>232</v>
      </c>
      <c r="E110" s="17" t="s">
        <v>22</v>
      </c>
      <c r="F110" s="17" t="s">
        <v>4575</v>
      </c>
      <c r="G110" s="17" t="s">
        <v>500</v>
      </c>
      <c r="H110" s="17" t="s">
        <v>4576</v>
      </c>
      <c r="I110" s="17" t="s">
        <v>63</v>
      </c>
      <c r="J110" s="17" t="s">
        <v>1189</v>
      </c>
      <c r="K110" s="17" t="s">
        <v>4577</v>
      </c>
      <c r="L110" s="17" t="s">
        <v>503</v>
      </c>
      <c r="M110" s="17" t="s">
        <v>4</v>
      </c>
    </row>
    <row r="111">
      <c r="A111" s="17" t="s">
        <v>4573</v>
      </c>
      <c r="B111" s="17">
        <v>110.0</v>
      </c>
      <c r="D111" s="17" t="s">
        <v>234</v>
      </c>
      <c r="E111" s="17" t="s">
        <v>22</v>
      </c>
      <c r="F111" s="17" t="s">
        <v>4575</v>
      </c>
      <c r="G111" s="17" t="s">
        <v>500</v>
      </c>
      <c r="H111" s="17" t="s">
        <v>4576</v>
      </c>
      <c r="I111" s="17" t="s">
        <v>63</v>
      </c>
      <c r="J111" s="17" t="s">
        <v>1189</v>
      </c>
      <c r="K111" s="17" t="s">
        <v>4577</v>
      </c>
      <c r="L111" s="17" t="s">
        <v>503</v>
      </c>
      <c r="M111" s="17" t="s">
        <v>4</v>
      </c>
    </row>
    <row r="112">
      <c r="A112" s="17" t="s">
        <v>4573</v>
      </c>
      <c r="B112" s="17">
        <v>111.0</v>
      </c>
      <c r="D112" s="17" t="s">
        <v>236</v>
      </c>
      <c r="E112" s="17" t="s">
        <v>22</v>
      </c>
      <c r="F112" s="17" t="s">
        <v>4575</v>
      </c>
      <c r="G112" s="17" t="s">
        <v>500</v>
      </c>
      <c r="H112" s="17" t="s">
        <v>4576</v>
      </c>
      <c r="I112" s="17" t="s">
        <v>63</v>
      </c>
      <c r="J112" s="17" t="s">
        <v>1189</v>
      </c>
      <c r="K112" s="17" t="s">
        <v>4577</v>
      </c>
      <c r="L112" s="17" t="s">
        <v>503</v>
      </c>
      <c r="M112" s="17" t="s">
        <v>4</v>
      </c>
    </row>
    <row r="113">
      <c r="A113" s="17" t="s">
        <v>4573</v>
      </c>
      <c r="B113" s="17">
        <v>112.0</v>
      </c>
      <c r="D113" s="17" t="s">
        <v>238</v>
      </c>
      <c r="E113" s="17" t="s">
        <v>22</v>
      </c>
      <c r="F113" s="17" t="s">
        <v>4575</v>
      </c>
      <c r="G113" s="17" t="s">
        <v>500</v>
      </c>
      <c r="H113" s="17" t="s">
        <v>4576</v>
      </c>
      <c r="I113" s="17" t="s">
        <v>63</v>
      </c>
      <c r="J113" s="17" t="s">
        <v>1189</v>
      </c>
      <c r="K113" s="17" t="s">
        <v>4577</v>
      </c>
      <c r="L113" s="17" t="s">
        <v>503</v>
      </c>
      <c r="M113" s="17" t="s">
        <v>23</v>
      </c>
    </row>
    <row r="114">
      <c r="A114" s="17" t="s">
        <v>4573</v>
      </c>
      <c r="B114" s="17">
        <v>113.0</v>
      </c>
      <c r="D114" s="17" t="s">
        <v>240</v>
      </c>
      <c r="E114" s="17" t="s">
        <v>22</v>
      </c>
      <c r="F114" s="17" t="s">
        <v>4575</v>
      </c>
      <c r="G114" s="17" t="s">
        <v>500</v>
      </c>
      <c r="H114" s="17" t="s">
        <v>4576</v>
      </c>
      <c r="I114" s="17" t="s">
        <v>63</v>
      </c>
      <c r="J114" s="17" t="s">
        <v>1189</v>
      </c>
      <c r="K114" s="17" t="s">
        <v>4577</v>
      </c>
      <c r="L114" s="17" t="s">
        <v>503</v>
      </c>
      <c r="M114" s="17" t="s">
        <v>23</v>
      </c>
    </row>
    <row r="115">
      <c r="A115" s="17" t="s">
        <v>4573</v>
      </c>
      <c r="B115" s="17">
        <v>114.0</v>
      </c>
      <c r="D115" s="17" t="s">
        <v>242</v>
      </c>
      <c r="E115" s="17" t="s">
        <v>22</v>
      </c>
      <c r="F115" s="17" t="s">
        <v>4575</v>
      </c>
      <c r="G115" s="17" t="s">
        <v>500</v>
      </c>
      <c r="H115" s="17" t="s">
        <v>4576</v>
      </c>
      <c r="I115" s="17" t="s">
        <v>63</v>
      </c>
      <c r="J115" s="17" t="s">
        <v>1189</v>
      </c>
      <c r="K115" s="17" t="s">
        <v>4577</v>
      </c>
      <c r="L115" s="17" t="s">
        <v>503</v>
      </c>
      <c r="M115" s="17" t="s">
        <v>4</v>
      </c>
    </row>
    <row r="116">
      <c r="A116" s="17" t="s">
        <v>4573</v>
      </c>
      <c r="B116" s="17">
        <v>115.0</v>
      </c>
      <c r="D116" s="17" t="s">
        <v>244</v>
      </c>
      <c r="E116" s="17" t="s">
        <v>22</v>
      </c>
      <c r="F116" s="17" t="s">
        <v>4575</v>
      </c>
      <c r="G116" s="17" t="s">
        <v>500</v>
      </c>
      <c r="H116" s="17" t="s">
        <v>4576</v>
      </c>
      <c r="I116" s="17" t="s">
        <v>63</v>
      </c>
      <c r="J116" s="17" t="s">
        <v>1189</v>
      </c>
      <c r="K116" s="17" t="s">
        <v>4577</v>
      </c>
      <c r="L116" s="17" t="s">
        <v>503</v>
      </c>
      <c r="M116" s="17" t="s">
        <v>4</v>
      </c>
    </row>
    <row r="117">
      <c r="A117" s="17" t="s">
        <v>4573</v>
      </c>
      <c r="B117" s="17">
        <v>116.0</v>
      </c>
      <c r="D117" s="17" t="s">
        <v>246</v>
      </c>
      <c r="E117" s="17" t="s">
        <v>22</v>
      </c>
      <c r="F117" s="17" t="s">
        <v>4575</v>
      </c>
      <c r="G117" s="17" t="s">
        <v>500</v>
      </c>
      <c r="H117" s="17" t="s">
        <v>4576</v>
      </c>
      <c r="I117" s="17" t="s">
        <v>63</v>
      </c>
      <c r="J117" s="17" t="s">
        <v>1189</v>
      </c>
      <c r="K117" s="17" t="s">
        <v>4577</v>
      </c>
      <c r="L117" s="17" t="s">
        <v>503</v>
      </c>
      <c r="M117" s="17" t="s">
        <v>23</v>
      </c>
    </row>
    <row r="118">
      <c r="A118" s="17" t="s">
        <v>4573</v>
      </c>
      <c r="B118" s="17">
        <v>117.0</v>
      </c>
      <c r="D118" s="17" t="s">
        <v>248</v>
      </c>
      <c r="E118" s="17" t="s">
        <v>22</v>
      </c>
      <c r="F118" s="17" t="s">
        <v>4575</v>
      </c>
      <c r="G118" s="17" t="s">
        <v>500</v>
      </c>
      <c r="H118" s="17" t="s">
        <v>4576</v>
      </c>
      <c r="I118" s="17" t="s">
        <v>63</v>
      </c>
      <c r="J118" s="17" t="s">
        <v>1189</v>
      </c>
      <c r="K118" s="17" t="s">
        <v>4577</v>
      </c>
      <c r="L118" s="17" t="s">
        <v>503</v>
      </c>
      <c r="M118" s="17" t="s">
        <v>23</v>
      </c>
    </row>
    <row r="119">
      <c r="A119" s="17" t="s">
        <v>4573</v>
      </c>
      <c r="B119" s="17">
        <v>118.0</v>
      </c>
      <c r="D119" s="17" t="s">
        <v>250</v>
      </c>
      <c r="E119" s="17" t="s">
        <v>22</v>
      </c>
      <c r="F119" s="17" t="s">
        <v>4575</v>
      </c>
      <c r="G119" s="17" t="s">
        <v>500</v>
      </c>
      <c r="H119" s="17" t="s">
        <v>4576</v>
      </c>
      <c r="I119" s="17" t="s">
        <v>63</v>
      </c>
      <c r="J119" s="17" t="s">
        <v>1189</v>
      </c>
      <c r="K119" s="17" t="s">
        <v>4577</v>
      </c>
      <c r="L119" s="17" t="s">
        <v>503</v>
      </c>
      <c r="M119" s="17" t="s">
        <v>23</v>
      </c>
    </row>
    <row r="120">
      <c r="A120" s="17" t="s">
        <v>4573</v>
      </c>
      <c r="B120" s="17">
        <v>119.0</v>
      </c>
      <c r="D120" s="17" t="s">
        <v>252</v>
      </c>
      <c r="E120" s="17" t="s">
        <v>22</v>
      </c>
      <c r="F120" s="17" t="s">
        <v>4575</v>
      </c>
      <c r="G120" s="17" t="s">
        <v>500</v>
      </c>
      <c r="H120" s="17" t="s">
        <v>4576</v>
      </c>
      <c r="I120" s="17" t="s">
        <v>63</v>
      </c>
      <c r="J120" s="17" t="s">
        <v>1189</v>
      </c>
      <c r="K120" s="17" t="s">
        <v>4577</v>
      </c>
      <c r="L120" s="17" t="s">
        <v>503</v>
      </c>
      <c r="M120" s="17" t="s">
        <v>23</v>
      </c>
    </row>
    <row r="121">
      <c r="A121" s="17" t="s">
        <v>4573</v>
      </c>
      <c r="B121" s="17">
        <v>120.0</v>
      </c>
      <c r="D121" s="17" t="s">
        <v>254</v>
      </c>
      <c r="E121" s="17" t="s">
        <v>22</v>
      </c>
      <c r="F121" s="17" t="s">
        <v>4575</v>
      </c>
      <c r="G121" s="17" t="s">
        <v>500</v>
      </c>
      <c r="H121" s="17" t="s">
        <v>4576</v>
      </c>
      <c r="I121" s="17" t="s">
        <v>63</v>
      </c>
      <c r="J121" s="17" t="s">
        <v>1189</v>
      </c>
      <c r="K121" s="17" t="s">
        <v>4577</v>
      </c>
      <c r="L121" s="17" t="s">
        <v>503</v>
      </c>
      <c r="M121" s="17" t="s">
        <v>4</v>
      </c>
    </row>
    <row r="122">
      <c r="A122" s="17" t="s">
        <v>4573</v>
      </c>
      <c r="B122" s="17">
        <v>121.0</v>
      </c>
      <c r="D122" s="17" t="s">
        <v>256</v>
      </c>
      <c r="E122" s="17" t="s">
        <v>22</v>
      </c>
      <c r="F122" s="17" t="s">
        <v>4575</v>
      </c>
      <c r="G122" s="17" t="s">
        <v>500</v>
      </c>
      <c r="H122" s="17" t="s">
        <v>4576</v>
      </c>
      <c r="I122" s="17" t="s">
        <v>63</v>
      </c>
      <c r="J122" s="17" t="s">
        <v>1189</v>
      </c>
      <c r="K122" s="17" t="s">
        <v>4577</v>
      </c>
      <c r="L122" s="17" t="s">
        <v>503</v>
      </c>
      <c r="M122" s="17" t="s">
        <v>23</v>
      </c>
    </row>
    <row r="123">
      <c r="A123" s="17" t="s">
        <v>4573</v>
      </c>
      <c r="B123" s="17">
        <v>122.0</v>
      </c>
      <c r="D123" s="17" t="s">
        <v>258</v>
      </c>
      <c r="E123" s="17" t="s">
        <v>22</v>
      </c>
      <c r="F123" s="17" t="s">
        <v>4575</v>
      </c>
      <c r="G123" s="17" t="s">
        <v>500</v>
      </c>
      <c r="H123" s="17" t="s">
        <v>4576</v>
      </c>
      <c r="I123" s="17" t="s">
        <v>63</v>
      </c>
      <c r="J123" s="17" t="s">
        <v>1189</v>
      </c>
      <c r="K123" s="17" t="s">
        <v>4577</v>
      </c>
      <c r="L123" s="17" t="s">
        <v>503</v>
      </c>
      <c r="M123" s="17" t="s">
        <v>23</v>
      </c>
    </row>
    <row r="124">
      <c r="A124" s="17" t="s">
        <v>4573</v>
      </c>
      <c r="B124" s="17">
        <v>123.0</v>
      </c>
      <c r="D124" s="17" t="s">
        <v>260</v>
      </c>
      <c r="E124" s="17" t="s">
        <v>22</v>
      </c>
      <c r="F124" s="17" t="s">
        <v>4575</v>
      </c>
      <c r="G124" s="17" t="s">
        <v>500</v>
      </c>
      <c r="H124" s="17" t="s">
        <v>4576</v>
      </c>
      <c r="I124" s="17" t="s">
        <v>63</v>
      </c>
      <c r="J124" s="17" t="s">
        <v>1189</v>
      </c>
      <c r="K124" s="17" t="s">
        <v>4577</v>
      </c>
      <c r="L124" s="17" t="s">
        <v>503</v>
      </c>
      <c r="M124" s="17" t="s">
        <v>23</v>
      </c>
    </row>
    <row r="125">
      <c r="A125" s="17" t="s">
        <v>4573</v>
      </c>
      <c r="B125" s="17">
        <v>124.0</v>
      </c>
      <c r="D125" s="17" t="s">
        <v>262</v>
      </c>
      <c r="E125" s="17" t="s">
        <v>22</v>
      </c>
      <c r="F125" s="17" t="s">
        <v>4575</v>
      </c>
      <c r="G125" s="17" t="s">
        <v>500</v>
      </c>
      <c r="H125" s="17" t="s">
        <v>4576</v>
      </c>
      <c r="I125" s="17" t="s">
        <v>63</v>
      </c>
      <c r="J125" s="17" t="s">
        <v>1189</v>
      </c>
      <c r="K125" s="17" t="s">
        <v>4577</v>
      </c>
      <c r="L125" s="17" t="s">
        <v>503</v>
      </c>
      <c r="M125" s="17" t="s">
        <v>23</v>
      </c>
    </row>
    <row r="126">
      <c r="A126" s="17" t="s">
        <v>4573</v>
      </c>
      <c r="B126" s="17">
        <v>125.0</v>
      </c>
      <c r="D126" s="17" t="s">
        <v>264</v>
      </c>
      <c r="E126" s="17" t="s">
        <v>22</v>
      </c>
      <c r="F126" s="17" t="s">
        <v>4575</v>
      </c>
      <c r="G126" s="17" t="s">
        <v>500</v>
      </c>
      <c r="H126" s="17" t="s">
        <v>4576</v>
      </c>
      <c r="I126" s="17" t="s">
        <v>63</v>
      </c>
      <c r="J126" s="17" t="s">
        <v>1189</v>
      </c>
      <c r="K126" s="17" t="s">
        <v>4577</v>
      </c>
      <c r="L126" s="17" t="s">
        <v>503</v>
      </c>
      <c r="M126" s="17" t="s">
        <v>23</v>
      </c>
    </row>
    <row r="127">
      <c r="A127" s="17" t="s">
        <v>4573</v>
      </c>
      <c r="B127" s="17">
        <v>126.0</v>
      </c>
      <c r="D127" s="17" t="s">
        <v>266</v>
      </c>
      <c r="E127" s="17" t="s">
        <v>22</v>
      </c>
      <c r="F127" s="17" t="s">
        <v>4575</v>
      </c>
      <c r="G127" s="17" t="s">
        <v>500</v>
      </c>
      <c r="H127" s="17" t="s">
        <v>4576</v>
      </c>
      <c r="I127" s="17" t="s">
        <v>63</v>
      </c>
      <c r="J127" s="17" t="s">
        <v>1189</v>
      </c>
      <c r="K127" s="17" t="s">
        <v>4577</v>
      </c>
      <c r="L127" s="17" t="s">
        <v>503</v>
      </c>
      <c r="M127" s="17" t="s">
        <v>23</v>
      </c>
    </row>
    <row r="128">
      <c r="A128" s="17" t="s">
        <v>4573</v>
      </c>
      <c r="B128" s="17">
        <v>127.0</v>
      </c>
      <c r="D128" s="17" t="s">
        <v>268</v>
      </c>
      <c r="E128" s="17" t="s">
        <v>22</v>
      </c>
      <c r="F128" s="17" t="s">
        <v>4575</v>
      </c>
      <c r="G128" s="17" t="s">
        <v>500</v>
      </c>
      <c r="H128" s="17" t="s">
        <v>4576</v>
      </c>
      <c r="I128" s="17" t="s">
        <v>63</v>
      </c>
      <c r="J128" s="17" t="s">
        <v>1189</v>
      </c>
      <c r="K128" s="17" t="s">
        <v>4577</v>
      </c>
      <c r="L128" s="17" t="s">
        <v>503</v>
      </c>
      <c r="M128" s="17" t="s">
        <v>4</v>
      </c>
    </row>
    <row r="129">
      <c r="A129" s="17" t="s">
        <v>4573</v>
      </c>
      <c r="B129" s="17">
        <v>128.0</v>
      </c>
      <c r="D129" s="17" t="s">
        <v>270</v>
      </c>
      <c r="E129" s="17" t="s">
        <v>22</v>
      </c>
      <c r="F129" s="17" t="s">
        <v>4575</v>
      </c>
      <c r="G129" s="17" t="s">
        <v>500</v>
      </c>
      <c r="H129" s="17" t="s">
        <v>4576</v>
      </c>
      <c r="I129" s="17" t="s">
        <v>63</v>
      </c>
      <c r="J129" s="17" t="s">
        <v>1189</v>
      </c>
      <c r="K129" s="17" t="s">
        <v>4577</v>
      </c>
      <c r="L129" s="17" t="s">
        <v>503</v>
      </c>
      <c r="M129" s="17" t="s">
        <v>23</v>
      </c>
    </row>
    <row r="130">
      <c r="A130" s="17" t="s">
        <v>4573</v>
      </c>
      <c r="B130" s="17">
        <v>129.0</v>
      </c>
      <c r="D130" s="17" t="s">
        <v>272</v>
      </c>
      <c r="E130" s="17" t="s">
        <v>22</v>
      </c>
      <c r="F130" s="17" t="s">
        <v>4575</v>
      </c>
      <c r="G130" s="17" t="s">
        <v>500</v>
      </c>
      <c r="H130" s="17" t="s">
        <v>4576</v>
      </c>
      <c r="I130" s="17" t="s">
        <v>63</v>
      </c>
      <c r="J130" s="17" t="s">
        <v>1189</v>
      </c>
      <c r="K130" s="17" t="s">
        <v>4577</v>
      </c>
      <c r="L130" s="17" t="s">
        <v>503</v>
      </c>
      <c r="M130" s="17" t="s">
        <v>23</v>
      </c>
    </row>
    <row r="131">
      <c r="A131" s="17" t="s">
        <v>4573</v>
      </c>
      <c r="B131" s="17">
        <v>130.0</v>
      </c>
      <c r="D131" s="17" t="s">
        <v>274</v>
      </c>
      <c r="E131" s="17" t="s">
        <v>22</v>
      </c>
      <c r="F131" s="17" t="s">
        <v>4575</v>
      </c>
      <c r="G131" s="17" t="s">
        <v>500</v>
      </c>
      <c r="H131" s="17" t="s">
        <v>4576</v>
      </c>
      <c r="I131" s="17" t="s">
        <v>63</v>
      </c>
      <c r="J131" s="17" t="s">
        <v>1189</v>
      </c>
      <c r="K131" s="17" t="s">
        <v>4577</v>
      </c>
      <c r="L131" s="17" t="s">
        <v>503</v>
      </c>
      <c r="M131" s="17" t="s">
        <v>4</v>
      </c>
    </row>
    <row r="132">
      <c r="A132" s="17" t="s">
        <v>4573</v>
      </c>
      <c r="B132" s="17">
        <v>131.0</v>
      </c>
      <c r="D132" s="17" t="s">
        <v>276</v>
      </c>
      <c r="E132" s="17" t="s">
        <v>22</v>
      </c>
      <c r="F132" s="17" t="s">
        <v>4575</v>
      </c>
      <c r="G132" s="17" t="s">
        <v>500</v>
      </c>
      <c r="H132" s="17" t="s">
        <v>4576</v>
      </c>
      <c r="I132" s="17" t="s">
        <v>63</v>
      </c>
      <c r="J132" s="17" t="s">
        <v>1189</v>
      </c>
      <c r="K132" s="17" t="s">
        <v>4577</v>
      </c>
      <c r="L132" s="17" t="s">
        <v>503</v>
      </c>
      <c r="M132" s="17" t="s">
        <v>23</v>
      </c>
    </row>
    <row r="133">
      <c r="A133" s="17" t="s">
        <v>4573</v>
      </c>
      <c r="B133" s="17">
        <v>132.0</v>
      </c>
      <c r="D133" s="17" t="s">
        <v>278</v>
      </c>
      <c r="E133" s="17" t="s">
        <v>22</v>
      </c>
      <c r="F133" s="17" t="s">
        <v>4575</v>
      </c>
      <c r="G133" s="17" t="s">
        <v>500</v>
      </c>
      <c r="H133" s="17" t="s">
        <v>4576</v>
      </c>
      <c r="I133" s="17" t="s">
        <v>63</v>
      </c>
      <c r="J133" s="17" t="s">
        <v>1189</v>
      </c>
      <c r="K133" s="17" t="s">
        <v>4577</v>
      </c>
      <c r="L133" s="17" t="s">
        <v>503</v>
      </c>
      <c r="M133" s="17" t="s">
        <v>23</v>
      </c>
    </row>
    <row r="134">
      <c r="A134" s="17" t="s">
        <v>4573</v>
      </c>
      <c r="B134" s="17">
        <v>133.0</v>
      </c>
      <c r="D134" s="17" t="s">
        <v>280</v>
      </c>
      <c r="E134" s="17" t="s">
        <v>22</v>
      </c>
      <c r="F134" s="17" t="s">
        <v>4575</v>
      </c>
      <c r="G134" s="17" t="s">
        <v>500</v>
      </c>
      <c r="H134" s="17" t="s">
        <v>4576</v>
      </c>
      <c r="I134" s="17" t="s">
        <v>63</v>
      </c>
      <c r="J134" s="17" t="s">
        <v>1189</v>
      </c>
      <c r="K134" s="17" t="s">
        <v>4577</v>
      </c>
      <c r="L134" s="17" t="s">
        <v>503</v>
      </c>
      <c r="M134" s="17" t="s">
        <v>23</v>
      </c>
    </row>
    <row r="135">
      <c r="A135" s="17" t="s">
        <v>4573</v>
      </c>
      <c r="B135" s="17">
        <v>134.0</v>
      </c>
      <c r="D135" s="17" t="s">
        <v>282</v>
      </c>
      <c r="E135" s="17" t="s">
        <v>22</v>
      </c>
      <c r="F135" s="17" t="s">
        <v>4575</v>
      </c>
      <c r="G135" s="17" t="s">
        <v>500</v>
      </c>
      <c r="H135" s="17" t="s">
        <v>4576</v>
      </c>
      <c r="I135" s="17" t="s">
        <v>63</v>
      </c>
      <c r="J135" s="17" t="s">
        <v>1189</v>
      </c>
      <c r="K135" s="17" t="s">
        <v>4577</v>
      </c>
      <c r="L135" s="17" t="s">
        <v>503</v>
      </c>
      <c r="M135" s="17" t="s">
        <v>23</v>
      </c>
    </row>
    <row r="136">
      <c r="A136" s="17" t="s">
        <v>4573</v>
      </c>
      <c r="B136" s="17">
        <v>135.0</v>
      </c>
      <c r="D136" s="17" t="s">
        <v>284</v>
      </c>
      <c r="E136" s="17" t="s">
        <v>22</v>
      </c>
      <c r="F136" s="17" t="s">
        <v>4575</v>
      </c>
      <c r="G136" s="17" t="s">
        <v>500</v>
      </c>
      <c r="H136" s="17" t="s">
        <v>4576</v>
      </c>
      <c r="I136" s="17" t="s">
        <v>63</v>
      </c>
      <c r="J136" s="17" t="s">
        <v>1189</v>
      </c>
      <c r="K136" s="17" t="s">
        <v>4577</v>
      </c>
      <c r="L136" s="17" t="s">
        <v>503</v>
      </c>
      <c r="M136" s="17" t="s">
        <v>23</v>
      </c>
    </row>
    <row r="137">
      <c r="A137" s="17" t="s">
        <v>4573</v>
      </c>
      <c r="B137" s="17">
        <v>136.0</v>
      </c>
      <c r="D137" s="17" t="s">
        <v>286</v>
      </c>
      <c r="E137" s="17" t="s">
        <v>22</v>
      </c>
      <c r="F137" s="17" t="s">
        <v>4575</v>
      </c>
      <c r="G137" s="17" t="s">
        <v>500</v>
      </c>
      <c r="H137" s="17" t="s">
        <v>4576</v>
      </c>
      <c r="I137" s="17" t="s">
        <v>63</v>
      </c>
      <c r="J137" s="17" t="s">
        <v>1189</v>
      </c>
      <c r="K137" s="17" t="s">
        <v>4577</v>
      </c>
      <c r="L137" s="17" t="s">
        <v>503</v>
      </c>
      <c r="M137" s="17" t="s">
        <v>4</v>
      </c>
    </row>
    <row r="138">
      <c r="A138" s="17" t="s">
        <v>4573</v>
      </c>
      <c r="B138" s="17">
        <v>137.0</v>
      </c>
      <c r="D138" s="17" t="s">
        <v>288</v>
      </c>
      <c r="E138" s="17" t="s">
        <v>22</v>
      </c>
      <c r="F138" s="17" t="s">
        <v>23</v>
      </c>
      <c r="G138" s="17" t="s">
        <v>23</v>
      </c>
      <c r="H138" s="17" t="s">
        <v>23</v>
      </c>
      <c r="I138" s="17" t="s">
        <v>63</v>
      </c>
      <c r="J138" s="17" t="s">
        <v>1189</v>
      </c>
      <c r="K138" s="17" t="s">
        <v>4577</v>
      </c>
      <c r="L138" s="17" t="s">
        <v>23</v>
      </c>
      <c r="M138" s="17" t="s">
        <v>4</v>
      </c>
    </row>
    <row r="139">
      <c r="A139" s="17" t="s">
        <v>4573</v>
      </c>
      <c r="B139" s="17">
        <v>138.0</v>
      </c>
      <c r="D139" s="17" t="s">
        <v>290</v>
      </c>
      <c r="E139" s="17" t="s">
        <v>22</v>
      </c>
      <c r="F139" s="17" t="s">
        <v>1019</v>
      </c>
      <c r="G139" s="17" t="s">
        <v>500</v>
      </c>
      <c r="H139" s="17" t="s">
        <v>1014</v>
      </c>
      <c r="I139" s="17" t="s">
        <v>63</v>
      </c>
      <c r="J139" s="17" t="s">
        <v>1189</v>
      </c>
      <c r="K139" s="17" t="s">
        <v>4577</v>
      </c>
      <c r="L139" s="17" t="s">
        <v>23</v>
      </c>
      <c r="M139" s="17" t="s">
        <v>4</v>
      </c>
    </row>
    <row r="140">
      <c r="A140" s="17" t="s">
        <v>4573</v>
      </c>
      <c r="B140" s="17">
        <v>139.0</v>
      </c>
      <c r="D140" s="17" t="s">
        <v>292</v>
      </c>
      <c r="E140" s="17" t="s">
        <v>22</v>
      </c>
      <c r="F140" s="17" t="s">
        <v>4578</v>
      </c>
      <c r="G140" s="17" t="s">
        <v>500</v>
      </c>
      <c r="H140" s="17" t="s">
        <v>4576</v>
      </c>
      <c r="I140" s="17" t="s">
        <v>354</v>
      </c>
      <c r="J140" s="17" t="s">
        <v>1189</v>
      </c>
      <c r="K140" s="17" t="s">
        <v>1206</v>
      </c>
      <c r="L140" s="17" t="s">
        <v>23</v>
      </c>
      <c r="M140" s="17" t="s">
        <v>4</v>
      </c>
    </row>
    <row r="141">
      <c r="A141" s="17" t="s">
        <v>4573</v>
      </c>
      <c r="B141" s="17">
        <v>140.0</v>
      </c>
      <c r="D141" s="17" t="s">
        <v>294</v>
      </c>
      <c r="E141" s="17" t="s">
        <v>22</v>
      </c>
      <c r="F141" s="17" t="s">
        <v>4578</v>
      </c>
      <c r="G141" s="17" t="s">
        <v>500</v>
      </c>
      <c r="H141" s="17" t="s">
        <v>4576</v>
      </c>
      <c r="I141" s="17" t="s">
        <v>354</v>
      </c>
      <c r="J141" s="17" t="s">
        <v>1189</v>
      </c>
      <c r="K141" s="17" t="s">
        <v>1206</v>
      </c>
      <c r="L141" s="17" t="s">
        <v>23</v>
      </c>
      <c r="M141" s="17" t="s">
        <v>23</v>
      </c>
    </row>
    <row r="142">
      <c r="A142" s="17" t="s">
        <v>4573</v>
      </c>
      <c r="B142" s="17">
        <v>141.0</v>
      </c>
      <c r="D142" s="17" t="s">
        <v>296</v>
      </c>
      <c r="E142" s="17" t="s">
        <v>22</v>
      </c>
      <c r="F142" s="17" t="s">
        <v>4578</v>
      </c>
      <c r="G142" s="17" t="s">
        <v>500</v>
      </c>
      <c r="H142" s="17" t="s">
        <v>4576</v>
      </c>
      <c r="I142" s="17" t="s">
        <v>354</v>
      </c>
      <c r="J142" s="17" t="s">
        <v>1189</v>
      </c>
      <c r="K142" s="17" t="s">
        <v>1206</v>
      </c>
      <c r="L142" s="17" t="s">
        <v>23</v>
      </c>
      <c r="M142" s="17" t="s">
        <v>23</v>
      </c>
    </row>
    <row r="143">
      <c r="A143" s="17" t="s">
        <v>4573</v>
      </c>
      <c r="B143" s="17">
        <v>142.0</v>
      </c>
      <c r="D143" s="17" t="s">
        <v>298</v>
      </c>
      <c r="E143" s="17" t="s">
        <v>22</v>
      </c>
      <c r="F143" s="17" t="s">
        <v>4578</v>
      </c>
      <c r="G143" s="17" t="s">
        <v>500</v>
      </c>
      <c r="H143" s="17" t="s">
        <v>4576</v>
      </c>
      <c r="I143" s="17" t="s">
        <v>354</v>
      </c>
      <c r="J143" s="17" t="s">
        <v>1189</v>
      </c>
      <c r="K143" s="17" t="s">
        <v>1206</v>
      </c>
      <c r="L143" s="17" t="s">
        <v>23</v>
      </c>
      <c r="M143" s="17" t="s">
        <v>4</v>
      </c>
    </row>
    <row r="144">
      <c r="A144" s="17" t="s">
        <v>4573</v>
      </c>
      <c r="B144" s="17">
        <v>143.0</v>
      </c>
      <c r="D144" s="17" t="s">
        <v>300</v>
      </c>
      <c r="E144" s="17" t="s">
        <v>22</v>
      </c>
      <c r="F144" s="17" t="s">
        <v>4578</v>
      </c>
      <c r="G144" s="17" t="s">
        <v>500</v>
      </c>
      <c r="H144" s="17" t="s">
        <v>4576</v>
      </c>
      <c r="I144" s="17" t="s">
        <v>354</v>
      </c>
      <c r="J144" s="17" t="s">
        <v>1189</v>
      </c>
      <c r="K144" s="17" t="s">
        <v>1206</v>
      </c>
      <c r="L144" s="17" t="s">
        <v>23</v>
      </c>
      <c r="M144" s="17" t="s">
        <v>4</v>
      </c>
    </row>
    <row r="145">
      <c r="A145" s="17" t="s">
        <v>4573</v>
      </c>
      <c r="B145" s="17">
        <v>144.0</v>
      </c>
      <c r="D145" s="17" t="s">
        <v>302</v>
      </c>
      <c r="E145" s="17" t="s">
        <v>22</v>
      </c>
      <c r="F145" s="17" t="s">
        <v>4578</v>
      </c>
      <c r="G145" s="17" t="s">
        <v>500</v>
      </c>
      <c r="H145" s="17" t="s">
        <v>4576</v>
      </c>
      <c r="I145" s="17" t="s">
        <v>354</v>
      </c>
      <c r="J145" s="17" t="s">
        <v>1189</v>
      </c>
      <c r="K145" s="17" t="s">
        <v>1206</v>
      </c>
      <c r="L145" s="17" t="s">
        <v>23</v>
      </c>
      <c r="M145" s="17" t="s">
        <v>4</v>
      </c>
    </row>
    <row r="146">
      <c r="A146" s="17" t="s">
        <v>4573</v>
      </c>
      <c r="B146" s="17">
        <v>145.0</v>
      </c>
      <c r="D146" s="17" t="s">
        <v>304</v>
      </c>
      <c r="E146" s="17" t="s">
        <v>22</v>
      </c>
      <c r="F146" s="17" t="s">
        <v>4579</v>
      </c>
      <c r="G146" s="17" t="s">
        <v>500</v>
      </c>
      <c r="H146" s="17" t="s">
        <v>4580</v>
      </c>
      <c r="I146" s="17" t="s">
        <v>502</v>
      </c>
      <c r="J146" s="17" t="s">
        <v>1189</v>
      </c>
      <c r="K146" s="17" t="s">
        <v>1206</v>
      </c>
      <c r="L146" s="17" t="s">
        <v>23</v>
      </c>
      <c r="M146" s="17" t="s">
        <v>4</v>
      </c>
    </row>
    <row r="147">
      <c r="A147" s="17" t="s">
        <v>4573</v>
      </c>
      <c r="B147" s="17">
        <v>146.0</v>
      </c>
      <c r="D147" s="17" t="s">
        <v>306</v>
      </c>
      <c r="E147" s="17" t="s">
        <v>22</v>
      </c>
      <c r="F147" s="17" t="s">
        <v>4579</v>
      </c>
      <c r="G147" s="17" t="s">
        <v>500</v>
      </c>
      <c r="H147" s="17" t="s">
        <v>4580</v>
      </c>
      <c r="I147" s="17" t="s">
        <v>502</v>
      </c>
      <c r="J147" s="17" t="s">
        <v>1189</v>
      </c>
      <c r="K147" s="17" t="s">
        <v>1206</v>
      </c>
      <c r="L147" s="17" t="s">
        <v>23</v>
      </c>
      <c r="M147" s="17" t="s">
        <v>4</v>
      </c>
    </row>
    <row r="148">
      <c r="A148" s="17" t="s">
        <v>4573</v>
      </c>
      <c r="B148" s="17">
        <v>147.0</v>
      </c>
      <c r="D148" s="17" t="s">
        <v>308</v>
      </c>
      <c r="E148" s="17" t="s">
        <v>22</v>
      </c>
      <c r="F148" s="17" t="s">
        <v>4579</v>
      </c>
      <c r="G148" s="17" t="s">
        <v>500</v>
      </c>
      <c r="H148" s="17" t="s">
        <v>4580</v>
      </c>
      <c r="I148" s="17" t="s">
        <v>502</v>
      </c>
      <c r="J148" s="17" t="s">
        <v>1189</v>
      </c>
      <c r="K148" s="17" t="s">
        <v>1206</v>
      </c>
      <c r="L148" s="17" t="s">
        <v>23</v>
      </c>
      <c r="M148" s="17" t="s">
        <v>23</v>
      </c>
    </row>
    <row r="149">
      <c r="A149" s="17" t="s">
        <v>4573</v>
      </c>
      <c r="B149" s="17">
        <v>148.0</v>
      </c>
      <c r="D149" s="17" t="s">
        <v>310</v>
      </c>
      <c r="E149" s="17" t="s">
        <v>22</v>
      </c>
      <c r="F149" s="17" t="s">
        <v>4579</v>
      </c>
      <c r="G149" s="17" t="s">
        <v>500</v>
      </c>
      <c r="H149" s="17" t="s">
        <v>4580</v>
      </c>
      <c r="I149" s="17" t="s">
        <v>502</v>
      </c>
      <c r="J149" s="17" t="s">
        <v>1189</v>
      </c>
      <c r="K149" s="17" t="s">
        <v>1206</v>
      </c>
      <c r="L149" s="17" t="s">
        <v>23</v>
      </c>
      <c r="M149" s="17" t="s">
        <v>23</v>
      </c>
    </row>
    <row r="150">
      <c r="A150" s="17" t="s">
        <v>4573</v>
      </c>
      <c r="B150" s="17">
        <v>149.0</v>
      </c>
      <c r="D150" s="17" t="s">
        <v>312</v>
      </c>
      <c r="E150" s="17" t="s">
        <v>22</v>
      </c>
      <c r="F150" s="17" t="s">
        <v>4579</v>
      </c>
      <c r="G150" s="17" t="s">
        <v>500</v>
      </c>
      <c r="H150" s="17" t="s">
        <v>4580</v>
      </c>
      <c r="I150" s="17" t="s">
        <v>502</v>
      </c>
      <c r="J150" s="17" t="s">
        <v>1189</v>
      </c>
      <c r="K150" s="17" t="s">
        <v>1206</v>
      </c>
      <c r="L150" s="17" t="s">
        <v>23</v>
      </c>
      <c r="M150" s="17" t="s">
        <v>23</v>
      </c>
    </row>
    <row r="151">
      <c r="A151" s="17" t="s">
        <v>4573</v>
      </c>
      <c r="B151" s="17">
        <v>150.0</v>
      </c>
      <c r="D151" s="17" t="s">
        <v>314</v>
      </c>
      <c r="E151" s="17" t="s">
        <v>22</v>
      </c>
      <c r="F151" s="17" t="s">
        <v>4579</v>
      </c>
      <c r="G151" s="17" t="s">
        <v>500</v>
      </c>
      <c r="H151" s="17" t="s">
        <v>4580</v>
      </c>
      <c r="I151" s="17" t="s">
        <v>502</v>
      </c>
      <c r="J151" s="17" t="s">
        <v>1189</v>
      </c>
      <c r="K151" s="17" t="s">
        <v>1206</v>
      </c>
      <c r="L151" s="17" t="s">
        <v>23</v>
      </c>
      <c r="M151" s="17" t="s">
        <v>23</v>
      </c>
    </row>
    <row r="152">
      <c r="A152" s="17" t="s">
        <v>4573</v>
      </c>
      <c r="B152" s="17">
        <v>151.0</v>
      </c>
      <c r="D152" s="17" t="s">
        <v>316</v>
      </c>
      <c r="E152" s="17" t="s">
        <v>22</v>
      </c>
      <c r="F152" s="17" t="s">
        <v>4579</v>
      </c>
      <c r="G152" s="17" t="s">
        <v>500</v>
      </c>
      <c r="H152" s="17" t="s">
        <v>4580</v>
      </c>
      <c r="I152" s="17" t="s">
        <v>502</v>
      </c>
      <c r="J152" s="17" t="s">
        <v>1189</v>
      </c>
      <c r="K152" s="17" t="s">
        <v>1206</v>
      </c>
      <c r="L152" s="17" t="s">
        <v>23</v>
      </c>
      <c r="M152" s="17" t="s">
        <v>23</v>
      </c>
    </row>
    <row r="153">
      <c r="A153" s="17" t="s">
        <v>4573</v>
      </c>
      <c r="B153" s="17">
        <v>152.0</v>
      </c>
      <c r="D153" s="17" t="s">
        <v>318</v>
      </c>
      <c r="E153" s="17" t="s">
        <v>22</v>
      </c>
      <c r="F153" s="17" t="s">
        <v>4579</v>
      </c>
      <c r="G153" s="17" t="s">
        <v>500</v>
      </c>
      <c r="H153" s="17" t="s">
        <v>4580</v>
      </c>
      <c r="I153" s="17" t="s">
        <v>502</v>
      </c>
      <c r="J153" s="17" t="s">
        <v>1189</v>
      </c>
      <c r="K153" s="17" t="s">
        <v>1206</v>
      </c>
      <c r="L153" s="17" t="s">
        <v>23</v>
      </c>
      <c r="M153" s="17" t="s">
        <v>4</v>
      </c>
    </row>
    <row r="154">
      <c r="A154" s="17" t="s">
        <v>4573</v>
      </c>
      <c r="B154" s="17">
        <v>153.0</v>
      </c>
      <c r="D154" s="17" t="s">
        <v>320</v>
      </c>
      <c r="E154" s="17" t="s">
        <v>22</v>
      </c>
      <c r="F154" s="17" t="s">
        <v>4579</v>
      </c>
      <c r="G154" s="17" t="s">
        <v>500</v>
      </c>
      <c r="H154" s="17" t="s">
        <v>4580</v>
      </c>
      <c r="I154" s="17" t="s">
        <v>502</v>
      </c>
      <c r="J154" s="17" t="s">
        <v>1189</v>
      </c>
      <c r="K154" s="17" t="s">
        <v>1206</v>
      </c>
      <c r="L154" s="17" t="s">
        <v>23</v>
      </c>
      <c r="M154" s="17" t="s">
        <v>4</v>
      </c>
    </row>
    <row r="155">
      <c r="A155" s="17" t="s">
        <v>4573</v>
      </c>
      <c r="B155" s="17">
        <v>154.0</v>
      </c>
      <c r="D155" s="17" t="s">
        <v>322</v>
      </c>
      <c r="E155" s="17" t="s">
        <v>22</v>
      </c>
      <c r="F155" s="17" t="s">
        <v>4579</v>
      </c>
      <c r="G155" s="17" t="s">
        <v>500</v>
      </c>
      <c r="H155" s="17" t="s">
        <v>4580</v>
      </c>
      <c r="I155" s="17" t="s">
        <v>502</v>
      </c>
      <c r="J155" s="17" t="s">
        <v>1189</v>
      </c>
      <c r="K155" s="17" t="s">
        <v>1206</v>
      </c>
      <c r="L155" s="17" t="s">
        <v>23</v>
      </c>
      <c r="M155" s="17" t="s">
        <v>23</v>
      </c>
    </row>
    <row r="156">
      <c r="A156" s="17" t="s">
        <v>4573</v>
      </c>
      <c r="B156" s="17">
        <v>155.0</v>
      </c>
      <c r="D156" s="17" t="s">
        <v>324</v>
      </c>
      <c r="E156" s="17" t="s">
        <v>22</v>
      </c>
      <c r="F156" s="17" t="s">
        <v>4579</v>
      </c>
      <c r="G156" s="17" t="s">
        <v>500</v>
      </c>
      <c r="H156" s="17" t="s">
        <v>4580</v>
      </c>
      <c r="I156" s="17" t="s">
        <v>502</v>
      </c>
      <c r="J156" s="17" t="s">
        <v>1189</v>
      </c>
      <c r="K156" s="17" t="s">
        <v>1206</v>
      </c>
      <c r="L156" s="17" t="s">
        <v>23</v>
      </c>
      <c r="M156" s="17" t="s">
        <v>23</v>
      </c>
    </row>
    <row r="157">
      <c r="A157" s="17" t="s">
        <v>4573</v>
      </c>
      <c r="B157" s="17">
        <v>156.0</v>
      </c>
      <c r="D157" s="17" t="s">
        <v>326</v>
      </c>
      <c r="E157" s="17" t="s">
        <v>22</v>
      </c>
      <c r="F157" s="17" t="s">
        <v>4579</v>
      </c>
      <c r="G157" s="17" t="s">
        <v>500</v>
      </c>
      <c r="H157" s="17" t="s">
        <v>4580</v>
      </c>
      <c r="I157" s="17" t="s">
        <v>502</v>
      </c>
      <c r="J157" s="17" t="s">
        <v>1189</v>
      </c>
      <c r="K157" s="17" t="s">
        <v>1206</v>
      </c>
      <c r="L157" s="17" t="s">
        <v>23</v>
      </c>
      <c r="M157" s="17" t="s">
        <v>23</v>
      </c>
    </row>
    <row r="158">
      <c r="A158" s="17" t="s">
        <v>4573</v>
      </c>
      <c r="B158" s="17">
        <v>157.0</v>
      </c>
      <c r="D158" s="17" t="s">
        <v>328</v>
      </c>
      <c r="E158" s="17" t="s">
        <v>22</v>
      </c>
      <c r="F158" s="17" t="s">
        <v>4579</v>
      </c>
      <c r="G158" s="17" t="s">
        <v>500</v>
      </c>
      <c r="H158" s="17" t="s">
        <v>4580</v>
      </c>
      <c r="I158" s="17" t="s">
        <v>502</v>
      </c>
      <c r="J158" s="17" t="s">
        <v>1189</v>
      </c>
      <c r="K158" s="17" t="s">
        <v>1206</v>
      </c>
      <c r="L158" s="17" t="s">
        <v>23</v>
      </c>
      <c r="M158" s="17" t="s">
        <v>4</v>
      </c>
    </row>
    <row r="159">
      <c r="A159" s="17" t="s">
        <v>4573</v>
      </c>
      <c r="B159" s="17">
        <v>158.0</v>
      </c>
      <c r="D159" s="17" t="s">
        <v>330</v>
      </c>
      <c r="E159" s="17" t="s">
        <v>22</v>
      </c>
      <c r="F159" s="17" t="s">
        <v>4579</v>
      </c>
      <c r="G159" s="17" t="s">
        <v>500</v>
      </c>
      <c r="H159" s="17" t="s">
        <v>4580</v>
      </c>
      <c r="I159" s="17" t="s">
        <v>502</v>
      </c>
      <c r="J159" s="17" t="s">
        <v>1189</v>
      </c>
      <c r="K159" s="17" t="s">
        <v>1206</v>
      </c>
      <c r="L159" s="17" t="s">
        <v>23</v>
      </c>
      <c r="M159" s="17" t="s">
        <v>23</v>
      </c>
    </row>
    <row r="160">
      <c r="A160" s="17" t="s">
        <v>4573</v>
      </c>
      <c r="B160" s="17">
        <v>159.0</v>
      </c>
      <c r="D160" s="17" t="s">
        <v>332</v>
      </c>
      <c r="E160" s="17" t="s">
        <v>22</v>
      </c>
      <c r="F160" s="17" t="s">
        <v>4579</v>
      </c>
      <c r="G160" s="17" t="s">
        <v>500</v>
      </c>
      <c r="H160" s="17" t="s">
        <v>4580</v>
      </c>
      <c r="I160" s="17" t="s">
        <v>502</v>
      </c>
      <c r="J160" s="17" t="s">
        <v>1189</v>
      </c>
      <c r="K160" s="17" t="s">
        <v>1206</v>
      </c>
      <c r="L160" s="17" t="s">
        <v>23</v>
      </c>
      <c r="M160" s="17" t="s">
        <v>23</v>
      </c>
    </row>
    <row r="161">
      <c r="A161" s="17" t="s">
        <v>4573</v>
      </c>
      <c r="B161" s="17">
        <v>160.0</v>
      </c>
      <c r="D161" s="17" t="s">
        <v>334</v>
      </c>
      <c r="E161" s="17" t="s">
        <v>22</v>
      </c>
      <c r="F161" s="17" t="s">
        <v>4579</v>
      </c>
      <c r="G161" s="17" t="s">
        <v>500</v>
      </c>
      <c r="H161" s="17" t="s">
        <v>4580</v>
      </c>
      <c r="I161" s="17" t="s">
        <v>502</v>
      </c>
      <c r="J161" s="17" t="s">
        <v>1189</v>
      </c>
      <c r="K161" s="17" t="s">
        <v>1206</v>
      </c>
      <c r="L161" s="17" t="s">
        <v>23</v>
      </c>
      <c r="M161" s="17" t="s">
        <v>23</v>
      </c>
    </row>
    <row r="162">
      <c r="A162" s="17" t="s">
        <v>4573</v>
      </c>
      <c r="B162" s="17">
        <v>161.0</v>
      </c>
      <c r="D162" s="17" t="s">
        <v>336</v>
      </c>
      <c r="E162" s="17" t="s">
        <v>22</v>
      </c>
      <c r="F162" s="17" t="s">
        <v>4579</v>
      </c>
      <c r="G162" s="17" t="s">
        <v>500</v>
      </c>
      <c r="H162" s="17" t="s">
        <v>4580</v>
      </c>
      <c r="I162" s="17" t="s">
        <v>502</v>
      </c>
      <c r="J162" s="17" t="s">
        <v>1189</v>
      </c>
      <c r="K162" s="17" t="s">
        <v>1206</v>
      </c>
      <c r="L162" s="17" t="s">
        <v>23</v>
      </c>
      <c r="M162" s="17" t="s">
        <v>23</v>
      </c>
    </row>
    <row r="163">
      <c r="A163" s="17" t="s">
        <v>4573</v>
      </c>
      <c r="B163" s="17">
        <v>162.0</v>
      </c>
      <c r="D163" s="17" t="s">
        <v>338</v>
      </c>
      <c r="E163" s="17" t="s">
        <v>22</v>
      </c>
      <c r="F163" s="17" t="s">
        <v>4579</v>
      </c>
      <c r="G163" s="17" t="s">
        <v>500</v>
      </c>
      <c r="H163" s="17" t="s">
        <v>4580</v>
      </c>
      <c r="I163" s="17" t="s">
        <v>502</v>
      </c>
      <c r="J163" s="17" t="s">
        <v>1189</v>
      </c>
      <c r="K163" s="17" t="s">
        <v>1206</v>
      </c>
      <c r="L163" s="17" t="s">
        <v>23</v>
      </c>
      <c r="M163" s="17" t="s">
        <v>23</v>
      </c>
    </row>
    <row r="164">
      <c r="A164" s="17" t="s">
        <v>4573</v>
      </c>
      <c r="B164" s="17">
        <v>163.0</v>
      </c>
      <c r="D164" s="17" t="s">
        <v>340</v>
      </c>
      <c r="E164" s="17" t="s">
        <v>22</v>
      </c>
      <c r="F164" s="17" t="s">
        <v>4579</v>
      </c>
      <c r="G164" s="17" t="s">
        <v>500</v>
      </c>
      <c r="H164" s="17" t="s">
        <v>4580</v>
      </c>
      <c r="I164" s="17" t="s">
        <v>502</v>
      </c>
      <c r="J164" s="17" t="s">
        <v>1189</v>
      </c>
      <c r="K164" s="17" t="s">
        <v>1206</v>
      </c>
      <c r="L164" s="17" t="s">
        <v>23</v>
      </c>
      <c r="M164" s="17" t="s">
        <v>23</v>
      </c>
    </row>
    <row r="165">
      <c r="A165" s="17" t="s">
        <v>4573</v>
      </c>
      <c r="B165" s="17">
        <v>164.0</v>
      </c>
      <c r="D165" s="17" t="s">
        <v>342</v>
      </c>
      <c r="E165" s="17" t="s">
        <v>22</v>
      </c>
      <c r="F165" s="17" t="s">
        <v>4579</v>
      </c>
      <c r="G165" s="17" t="s">
        <v>500</v>
      </c>
      <c r="H165" s="17" t="s">
        <v>4580</v>
      </c>
      <c r="I165" s="17" t="s">
        <v>502</v>
      </c>
      <c r="J165" s="17" t="s">
        <v>1189</v>
      </c>
      <c r="K165" s="17" t="s">
        <v>1206</v>
      </c>
      <c r="L165" s="17" t="s">
        <v>23</v>
      </c>
      <c r="M165" s="17" t="s">
        <v>23</v>
      </c>
    </row>
    <row r="166">
      <c r="A166" s="17" t="s">
        <v>4573</v>
      </c>
      <c r="B166" s="17">
        <v>165.0</v>
      </c>
      <c r="D166" s="17" t="s">
        <v>344</v>
      </c>
      <c r="E166" s="17" t="s">
        <v>22</v>
      </c>
      <c r="F166" s="17" t="s">
        <v>4579</v>
      </c>
      <c r="G166" s="17" t="s">
        <v>500</v>
      </c>
      <c r="H166" s="17" t="s">
        <v>4580</v>
      </c>
      <c r="I166" s="17" t="s">
        <v>502</v>
      </c>
      <c r="J166" s="17" t="s">
        <v>1189</v>
      </c>
      <c r="K166" s="17" t="s">
        <v>1206</v>
      </c>
      <c r="L166" s="17" t="s">
        <v>23</v>
      </c>
      <c r="M166" s="17" t="s">
        <v>23</v>
      </c>
    </row>
    <row r="167">
      <c r="A167" s="17" t="s">
        <v>4573</v>
      </c>
      <c r="B167" s="17">
        <v>166.0</v>
      </c>
      <c r="D167" s="17" t="s">
        <v>346</v>
      </c>
      <c r="E167" s="17" t="s">
        <v>22</v>
      </c>
      <c r="F167" s="17" t="s">
        <v>4579</v>
      </c>
      <c r="G167" s="17" t="s">
        <v>500</v>
      </c>
      <c r="H167" s="17" t="s">
        <v>4580</v>
      </c>
      <c r="I167" s="17" t="s">
        <v>502</v>
      </c>
      <c r="J167" s="17" t="s">
        <v>1189</v>
      </c>
      <c r="K167" s="17" t="s">
        <v>1206</v>
      </c>
      <c r="L167" s="17" t="s">
        <v>23</v>
      </c>
      <c r="M167" s="17" t="s">
        <v>4</v>
      </c>
    </row>
    <row r="168">
      <c r="A168" s="17" t="s">
        <v>4573</v>
      </c>
      <c r="B168" s="17">
        <v>167.0</v>
      </c>
      <c r="D168" s="17" t="s">
        <v>348</v>
      </c>
      <c r="E168" s="17" t="s">
        <v>22</v>
      </c>
      <c r="F168" s="17" t="s">
        <v>4579</v>
      </c>
      <c r="G168" s="17" t="s">
        <v>500</v>
      </c>
      <c r="H168" s="17" t="s">
        <v>4580</v>
      </c>
      <c r="I168" s="17" t="s">
        <v>502</v>
      </c>
      <c r="J168" s="17" t="s">
        <v>1189</v>
      </c>
      <c r="K168" s="17" t="s">
        <v>1206</v>
      </c>
      <c r="L168" s="17" t="s">
        <v>23</v>
      </c>
      <c r="M168" s="17" t="s">
        <v>23</v>
      </c>
    </row>
    <row r="169">
      <c r="A169" s="17" t="s">
        <v>4573</v>
      </c>
      <c r="B169" s="17">
        <v>168.0</v>
      </c>
      <c r="D169" s="17" t="s">
        <v>350</v>
      </c>
      <c r="E169" s="17" t="s">
        <v>22</v>
      </c>
      <c r="F169" s="17" t="s">
        <v>4579</v>
      </c>
      <c r="G169" s="17" t="s">
        <v>500</v>
      </c>
      <c r="H169" s="17" t="s">
        <v>4580</v>
      </c>
      <c r="I169" s="17" t="s">
        <v>502</v>
      </c>
      <c r="J169" s="17" t="s">
        <v>1189</v>
      </c>
      <c r="K169" s="17" t="s">
        <v>1206</v>
      </c>
      <c r="L169" s="17" t="s">
        <v>23</v>
      </c>
      <c r="M169" s="17" t="s">
        <v>23</v>
      </c>
    </row>
    <row r="170">
      <c r="A170" s="17" t="s">
        <v>4573</v>
      </c>
      <c r="B170" s="17">
        <v>169.0</v>
      </c>
      <c r="D170" s="17" t="s">
        <v>352</v>
      </c>
      <c r="E170" s="17" t="s">
        <v>22</v>
      </c>
      <c r="F170" s="17" t="s">
        <v>4579</v>
      </c>
      <c r="G170" s="17" t="s">
        <v>500</v>
      </c>
      <c r="H170" s="17" t="s">
        <v>4580</v>
      </c>
      <c r="I170" s="17" t="s">
        <v>502</v>
      </c>
      <c r="J170" s="17" t="s">
        <v>1189</v>
      </c>
      <c r="K170" s="17" t="s">
        <v>1206</v>
      </c>
      <c r="L170" s="17" t="s">
        <v>23</v>
      </c>
      <c r="M170" s="17" t="s">
        <v>23</v>
      </c>
    </row>
    <row r="171">
      <c r="A171" s="17" t="s">
        <v>4573</v>
      </c>
      <c r="B171" s="17">
        <v>170.0</v>
      </c>
      <c r="D171" s="17" t="s">
        <v>356</v>
      </c>
      <c r="E171" s="17" t="s">
        <v>22</v>
      </c>
      <c r="F171" s="17" t="s">
        <v>4579</v>
      </c>
      <c r="G171" s="17" t="s">
        <v>500</v>
      </c>
      <c r="H171" s="17" t="s">
        <v>4580</v>
      </c>
      <c r="I171" s="17" t="s">
        <v>502</v>
      </c>
      <c r="J171" s="17" t="s">
        <v>1189</v>
      </c>
      <c r="K171" s="17" t="s">
        <v>1206</v>
      </c>
      <c r="L171" s="17" t="s">
        <v>23</v>
      </c>
      <c r="M171" s="17" t="s">
        <v>23</v>
      </c>
    </row>
    <row r="172">
      <c r="A172" s="17" t="s">
        <v>4573</v>
      </c>
      <c r="B172" s="17">
        <v>171.0</v>
      </c>
      <c r="D172" s="17" t="s">
        <v>358</v>
      </c>
      <c r="E172" s="17" t="s">
        <v>22</v>
      </c>
      <c r="F172" s="17" t="s">
        <v>4579</v>
      </c>
      <c r="G172" s="17" t="s">
        <v>500</v>
      </c>
      <c r="H172" s="17" t="s">
        <v>4580</v>
      </c>
      <c r="I172" s="17" t="s">
        <v>502</v>
      </c>
      <c r="J172" s="17" t="s">
        <v>1189</v>
      </c>
      <c r="K172" s="17" t="s">
        <v>1206</v>
      </c>
      <c r="L172" s="17" t="s">
        <v>23</v>
      </c>
      <c r="M172" s="17" t="s">
        <v>23</v>
      </c>
    </row>
    <row r="173">
      <c r="A173" s="17" t="s">
        <v>4573</v>
      </c>
      <c r="B173" s="17">
        <v>172.0</v>
      </c>
      <c r="D173" s="17" t="s">
        <v>360</v>
      </c>
      <c r="E173" s="17" t="s">
        <v>22</v>
      </c>
      <c r="F173" s="17" t="s">
        <v>4579</v>
      </c>
      <c r="G173" s="17" t="s">
        <v>500</v>
      </c>
      <c r="H173" s="17" t="s">
        <v>4580</v>
      </c>
      <c r="I173" s="17" t="s">
        <v>502</v>
      </c>
      <c r="J173" s="17" t="s">
        <v>1189</v>
      </c>
      <c r="K173" s="17" t="s">
        <v>1206</v>
      </c>
      <c r="L173" s="17" t="s">
        <v>23</v>
      </c>
      <c r="M173" s="17" t="s">
        <v>23</v>
      </c>
    </row>
    <row r="174">
      <c r="A174" s="17" t="s">
        <v>4573</v>
      </c>
      <c r="B174" s="17">
        <v>173.0</v>
      </c>
      <c r="D174" s="17" t="s">
        <v>362</v>
      </c>
      <c r="E174" s="17" t="s">
        <v>22</v>
      </c>
      <c r="F174" s="17" t="s">
        <v>4579</v>
      </c>
      <c r="G174" s="17" t="s">
        <v>500</v>
      </c>
      <c r="H174" s="17" t="s">
        <v>4580</v>
      </c>
      <c r="I174" s="17" t="s">
        <v>502</v>
      </c>
      <c r="J174" s="17" t="s">
        <v>1189</v>
      </c>
      <c r="K174" s="17" t="s">
        <v>1206</v>
      </c>
      <c r="L174" s="17" t="s">
        <v>23</v>
      </c>
      <c r="M174" s="17" t="s">
        <v>23</v>
      </c>
    </row>
    <row r="175">
      <c r="A175" s="17" t="s">
        <v>4573</v>
      </c>
      <c r="B175" s="17">
        <v>174.0</v>
      </c>
      <c r="D175" s="17" t="s">
        <v>364</v>
      </c>
      <c r="E175" s="17" t="s">
        <v>22</v>
      </c>
      <c r="F175" s="17" t="s">
        <v>4579</v>
      </c>
      <c r="G175" s="17" t="s">
        <v>500</v>
      </c>
      <c r="H175" s="17" t="s">
        <v>4580</v>
      </c>
      <c r="I175" s="17" t="s">
        <v>502</v>
      </c>
      <c r="J175" s="17" t="s">
        <v>1189</v>
      </c>
      <c r="K175" s="17" t="s">
        <v>1206</v>
      </c>
      <c r="L175" s="17" t="s">
        <v>23</v>
      </c>
      <c r="M175" s="17" t="s">
        <v>23</v>
      </c>
    </row>
    <row r="176">
      <c r="A176" s="17" t="s">
        <v>4573</v>
      </c>
      <c r="B176" s="17">
        <v>175.0</v>
      </c>
      <c r="D176" s="17" t="s">
        <v>366</v>
      </c>
      <c r="E176" s="17" t="s">
        <v>22</v>
      </c>
      <c r="F176" s="17" t="s">
        <v>4579</v>
      </c>
      <c r="G176" s="17" t="s">
        <v>500</v>
      </c>
      <c r="H176" s="17" t="s">
        <v>4580</v>
      </c>
      <c r="I176" s="17" t="s">
        <v>502</v>
      </c>
      <c r="J176" s="17" t="s">
        <v>1189</v>
      </c>
      <c r="K176" s="17" t="s">
        <v>1206</v>
      </c>
      <c r="L176" s="17" t="s">
        <v>23</v>
      </c>
      <c r="M176" s="17" t="s">
        <v>23</v>
      </c>
    </row>
    <row r="177">
      <c r="A177" s="17" t="s">
        <v>4573</v>
      </c>
      <c r="B177" s="17">
        <v>176.0</v>
      </c>
      <c r="D177" s="17" t="s">
        <v>368</v>
      </c>
      <c r="E177" s="17" t="s">
        <v>22</v>
      </c>
      <c r="F177" s="17" t="s">
        <v>4579</v>
      </c>
      <c r="G177" s="17" t="s">
        <v>500</v>
      </c>
      <c r="H177" s="17" t="s">
        <v>4580</v>
      </c>
      <c r="I177" s="17" t="s">
        <v>502</v>
      </c>
      <c r="J177" s="17" t="s">
        <v>1189</v>
      </c>
      <c r="K177" s="17" t="s">
        <v>1206</v>
      </c>
      <c r="L177" s="17" t="s">
        <v>23</v>
      </c>
      <c r="M177" s="17" t="s">
        <v>23</v>
      </c>
    </row>
    <row r="178">
      <c r="A178" s="17" t="s">
        <v>4573</v>
      </c>
      <c r="B178" s="17">
        <v>177.0</v>
      </c>
      <c r="D178" s="17" t="s">
        <v>370</v>
      </c>
      <c r="E178" s="17" t="s">
        <v>22</v>
      </c>
      <c r="F178" s="17" t="s">
        <v>4579</v>
      </c>
      <c r="G178" s="17" t="s">
        <v>500</v>
      </c>
      <c r="H178" s="17" t="s">
        <v>4580</v>
      </c>
      <c r="I178" s="17" t="s">
        <v>502</v>
      </c>
      <c r="J178" s="17" t="s">
        <v>1189</v>
      </c>
      <c r="K178" s="17" t="s">
        <v>1206</v>
      </c>
      <c r="L178" s="17" t="s">
        <v>23</v>
      </c>
      <c r="M178" s="17" t="s">
        <v>23</v>
      </c>
    </row>
    <row r="179">
      <c r="A179" s="17" t="s">
        <v>4573</v>
      </c>
      <c r="B179" s="17">
        <v>178.0</v>
      </c>
      <c r="D179" s="17" t="s">
        <v>372</v>
      </c>
      <c r="E179" s="17" t="s">
        <v>22</v>
      </c>
      <c r="F179" s="17" t="s">
        <v>4579</v>
      </c>
      <c r="G179" s="17" t="s">
        <v>500</v>
      </c>
      <c r="H179" s="17" t="s">
        <v>4580</v>
      </c>
      <c r="I179" s="17" t="s">
        <v>502</v>
      </c>
      <c r="J179" s="17" t="s">
        <v>1189</v>
      </c>
      <c r="K179" s="17" t="s">
        <v>1206</v>
      </c>
      <c r="L179" s="17" t="s">
        <v>23</v>
      </c>
      <c r="M179" s="17" t="s">
        <v>23</v>
      </c>
    </row>
    <row r="180">
      <c r="A180" s="17" t="s">
        <v>4573</v>
      </c>
      <c r="B180" s="17">
        <v>179.0</v>
      </c>
      <c r="D180" s="17" t="s">
        <v>374</v>
      </c>
      <c r="E180" s="17" t="s">
        <v>22</v>
      </c>
      <c r="F180" s="17" t="s">
        <v>4579</v>
      </c>
      <c r="G180" s="17" t="s">
        <v>500</v>
      </c>
      <c r="H180" s="17" t="s">
        <v>4580</v>
      </c>
      <c r="I180" s="17" t="s">
        <v>502</v>
      </c>
      <c r="J180" s="17" t="s">
        <v>1189</v>
      </c>
      <c r="K180" s="17" t="s">
        <v>1206</v>
      </c>
      <c r="L180" s="17" t="s">
        <v>23</v>
      </c>
      <c r="M180" s="17" t="s">
        <v>23</v>
      </c>
    </row>
    <row r="181">
      <c r="A181" s="17" t="s">
        <v>4573</v>
      </c>
      <c r="B181" s="17">
        <v>180.0</v>
      </c>
      <c r="D181" s="17" t="s">
        <v>376</v>
      </c>
      <c r="E181" s="17" t="s">
        <v>22</v>
      </c>
      <c r="F181" s="17" t="s">
        <v>4579</v>
      </c>
      <c r="G181" s="17" t="s">
        <v>500</v>
      </c>
      <c r="H181" s="17" t="s">
        <v>4580</v>
      </c>
      <c r="I181" s="17" t="s">
        <v>502</v>
      </c>
      <c r="J181" s="17" t="s">
        <v>1189</v>
      </c>
      <c r="K181" s="17" t="s">
        <v>1206</v>
      </c>
      <c r="L181" s="17" t="s">
        <v>23</v>
      </c>
      <c r="M181" s="17" t="s">
        <v>23</v>
      </c>
    </row>
    <row r="182">
      <c r="A182" s="17" t="s">
        <v>4573</v>
      </c>
      <c r="B182" s="17">
        <v>181.0</v>
      </c>
      <c r="D182" s="17" t="s">
        <v>378</v>
      </c>
      <c r="E182" s="17" t="s">
        <v>22</v>
      </c>
      <c r="F182" s="17" t="s">
        <v>4579</v>
      </c>
      <c r="G182" s="17" t="s">
        <v>500</v>
      </c>
      <c r="H182" s="17" t="s">
        <v>4580</v>
      </c>
      <c r="I182" s="17" t="s">
        <v>502</v>
      </c>
      <c r="J182" s="17" t="s">
        <v>1189</v>
      </c>
      <c r="K182" s="17" t="s">
        <v>1206</v>
      </c>
      <c r="L182" s="17" t="s">
        <v>23</v>
      </c>
      <c r="M182" s="17" t="s">
        <v>23</v>
      </c>
    </row>
    <row r="183">
      <c r="A183" s="17" t="s">
        <v>4573</v>
      </c>
      <c r="B183" s="17">
        <v>182.0</v>
      </c>
      <c r="D183" s="17" t="s">
        <v>380</v>
      </c>
      <c r="E183" s="17" t="s">
        <v>22</v>
      </c>
      <c r="F183" s="17" t="s">
        <v>4579</v>
      </c>
      <c r="G183" s="17" t="s">
        <v>500</v>
      </c>
      <c r="H183" s="17" t="s">
        <v>4580</v>
      </c>
      <c r="I183" s="17" t="s">
        <v>502</v>
      </c>
      <c r="J183" s="17" t="s">
        <v>1189</v>
      </c>
      <c r="K183" s="17" t="s">
        <v>1206</v>
      </c>
      <c r="L183" s="17" t="s">
        <v>23</v>
      </c>
      <c r="M183" s="17" t="s">
        <v>23</v>
      </c>
    </row>
    <row r="184">
      <c r="A184" s="17" t="s">
        <v>4573</v>
      </c>
      <c r="B184" s="17">
        <v>183.0</v>
      </c>
      <c r="D184" s="17" t="s">
        <v>382</v>
      </c>
      <c r="E184" s="17" t="s">
        <v>22</v>
      </c>
      <c r="F184" s="17" t="s">
        <v>4579</v>
      </c>
      <c r="G184" s="17" t="s">
        <v>500</v>
      </c>
      <c r="H184" s="17" t="s">
        <v>4580</v>
      </c>
      <c r="I184" s="17" t="s">
        <v>502</v>
      </c>
      <c r="J184" s="17" t="s">
        <v>1189</v>
      </c>
      <c r="K184" s="17" t="s">
        <v>1206</v>
      </c>
      <c r="L184" s="17" t="s">
        <v>23</v>
      </c>
      <c r="M184" s="17" t="s">
        <v>23</v>
      </c>
    </row>
    <row r="185">
      <c r="A185" s="17" t="s">
        <v>4573</v>
      </c>
      <c r="B185" s="17">
        <v>184.0</v>
      </c>
      <c r="D185" s="17" t="s">
        <v>384</v>
      </c>
      <c r="E185" s="17" t="s">
        <v>22</v>
      </c>
      <c r="F185" s="17" t="s">
        <v>4579</v>
      </c>
      <c r="G185" s="17" t="s">
        <v>500</v>
      </c>
      <c r="H185" s="17" t="s">
        <v>4580</v>
      </c>
      <c r="I185" s="17" t="s">
        <v>502</v>
      </c>
      <c r="J185" s="17" t="s">
        <v>1189</v>
      </c>
      <c r="K185" s="17" t="s">
        <v>1206</v>
      </c>
      <c r="L185" s="17" t="s">
        <v>23</v>
      </c>
      <c r="M185" s="17" t="s">
        <v>23</v>
      </c>
    </row>
    <row r="186">
      <c r="A186" s="17" t="s">
        <v>4573</v>
      </c>
      <c r="B186" s="17">
        <v>185.0</v>
      </c>
      <c r="D186" s="17" t="s">
        <v>386</v>
      </c>
      <c r="E186" s="17" t="s">
        <v>22</v>
      </c>
      <c r="F186" s="17" t="s">
        <v>4579</v>
      </c>
      <c r="G186" s="17" t="s">
        <v>500</v>
      </c>
      <c r="H186" s="17" t="s">
        <v>4580</v>
      </c>
      <c r="I186" s="17" t="s">
        <v>502</v>
      </c>
      <c r="J186" s="17" t="s">
        <v>1189</v>
      </c>
      <c r="K186" s="17" t="s">
        <v>1206</v>
      </c>
      <c r="L186" s="17" t="s">
        <v>23</v>
      </c>
      <c r="M186" s="17" t="s">
        <v>23</v>
      </c>
    </row>
    <row r="187">
      <c r="A187" s="17" t="s">
        <v>4573</v>
      </c>
      <c r="B187" s="17">
        <v>186.0</v>
      </c>
      <c r="D187" s="17" t="s">
        <v>388</v>
      </c>
      <c r="E187" s="17" t="s">
        <v>22</v>
      </c>
      <c r="F187" s="17" t="s">
        <v>4579</v>
      </c>
      <c r="G187" s="17" t="s">
        <v>500</v>
      </c>
      <c r="H187" s="17" t="s">
        <v>4580</v>
      </c>
      <c r="I187" s="17" t="s">
        <v>502</v>
      </c>
      <c r="J187" s="17" t="s">
        <v>1189</v>
      </c>
      <c r="K187" s="17" t="s">
        <v>1206</v>
      </c>
      <c r="L187" s="17" t="s">
        <v>23</v>
      </c>
      <c r="M187" s="17" t="s">
        <v>23</v>
      </c>
    </row>
    <row r="188">
      <c r="A188" s="17" t="s">
        <v>4573</v>
      </c>
      <c r="B188" s="17">
        <v>187.0</v>
      </c>
      <c r="D188" s="17" t="s">
        <v>390</v>
      </c>
      <c r="E188" s="17" t="s">
        <v>22</v>
      </c>
      <c r="F188" s="17" t="s">
        <v>4579</v>
      </c>
      <c r="G188" s="17" t="s">
        <v>500</v>
      </c>
      <c r="H188" s="17" t="s">
        <v>4580</v>
      </c>
      <c r="I188" s="17" t="s">
        <v>502</v>
      </c>
      <c r="J188" s="17" t="s">
        <v>1189</v>
      </c>
      <c r="K188" s="17" t="s">
        <v>1206</v>
      </c>
      <c r="L188" s="17" t="s">
        <v>23</v>
      </c>
      <c r="M188" s="17" t="s">
        <v>23</v>
      </c>
    </row>
    <row r="189">
      <c r="A189" s="17" t="s">
        <v>4573</v>
      </c>
      <c r="B189" s="17">
        <v>188.0</v>
      </c>
      <c r="D189" s="17" t="s">
        <v>392</v>
      </c>
      <c r="E189" s="17" t="s">
        <v>22</v>
      </c>
      <c r="F189" s="17" t="s">
        <v>4579</v>
      </c>
      <c r="G189" s="17" t="s">
        <v>500</v>
      </c>
      <c r="H189" s="17" t="s">
        <v>4580</v>
      </c>
      <c r="I189" s="17" t="s">
        <v>502</v>
      </c>
      <c r="J189" s="17" t="s">
        <v>1189</v>
      </c>
      <c r="K189" s="17" t="s">
        <v>1206</v>
      </c>
      <c r="L189" s="17" t="s">
        <v>23</v>
      </c>
      <c r="M189" s="17" t="s">
        <v>23</v>
      </c>
    </row>
    <row r="190">
      <c r="A190" s="17" t="s">
        <v>4573</v>
      </c>
      <c r="B190" s="17">
        <v>189.0</v>
      </c>
      <c r="D190" s="17" t="s">
        <v>394</v>
      </c>
      <c r="E190" s="17" t="s">
        <v>22</v>
      </c>
      <c r="F190" s="17" t="s">
        <v>4579</v>
      </c>
      <c r="G190" s="17" t="s">
        <v>500</v>
      </c>
      <c r="H190" s="17" t="s">
        <v>4580</v>
      </c>
      <c r="I190" s="17" t="s">
        <v>502</v>
      </c>
      <c r="J190" s="17" t="s">
        <v>1189</v>
      </c>
      <c r="K190" s="17" t="s">
        <v>1206</v>
      </c>
      <c r="L190" s="17" t="s">
        <v>23</v>
      </c>
      <c r="M190" s="17" t="s">
        <v>23</v>
      </c>
    </row>
    <row r="191">
      <c r="A191" s="17" t="s">
        <v>4573</v>
      </c>
      <c r="B191" s="17">
        <v>190.0</v>
      </c>
      <c r="D191" s="17" t="s">
        <v>396</v>
      </c>
      <c r="E191" s="17" t="s">
        <v>22</v>
      </c>
      <c r="F191" s="17" t="s">
        <v>4579</v>
      </c>
      <c r="G191" s="17" t="s">
        <v>500</v>
      </c>
      <c r="H191" s="17" t="s">
        <v>4580</v>
      </c>
      <c r="I191" s="17" t="s">
        <v>502</v>
      </c>
      <c r="J191" s="17" t="s">
        <v>1189</v>
      </c>
      <c r="K191" s="17" t="s">
        <v>1206</v>
      </c>
      <c r="L191" s="17" t="s">
        <v>23</v>
      </c>
      <c r="M191" s="17" t="s">
        <v>23</v>
      </c>
    </row>
    <row r="192">
      <c r="A192" s="17" t="s">
        <v>4573</v>
      </c>
      <c r="B192" s="17">
        <v>191.0</v>
      </c>
      <c r="D192" s="17" t="s">
        <v>398</v>
      </c>
      <c r="E192" s="17" t="s">
        <v>22</v>
      </c>
      <c r="F192" s="17" t="s">
        <v>4579</v>
      </c>
      <c r="G192" s="17" t="s">
        <v>500</v>
      </c>
      <c r="H192" s="17" t="s">
        <v>4580</v>
      </c>
      <c r="I192" s="17" t="s">
        <v>502</v>
      </c>
      <c r="J192" s="17" t="s">
        <v>1189</v>
      </c>
      <c r="K192" s="17" t="s">
        <v>1206</v>
      </c>
      <c r="L192" s="17" t="s">
        <v>23</v>
      </c>
      <c r="M192" s="17" t="s">
        <v>23</v>
      </c>
    </row>
    <row r="193">
      <c r="A193" s="17" t="s">
        <v>4573</v>
      </c>
      <c r="B193" s="17">
        <v>192.0</v>
      </c>
      <c r="D193" s="17" t="s">
        <v>400</v>
      </c>
      <c r="E193" s="17" t="s">
        <v>22</v>
      </c>
      <c r="F193" s="17" t="s">
        <v>4579</v>
      </c>
      <c r="G193" s="17" t="s">
        <v>500</v>
      </c>
      <c r="H193" s="17" t="s">
        <v>4580</v>
      </c>
      <c r="I193" s="17" t="s">
        <v>502</v>
      </c>
      <c r="J193" s="17" t="s">
        <v>1189</v>
      </c>
      <c r="K193" s="17" t="s">
        <v>1206</v>
      </c>
      <c r="L193" s="17" t="s">
        <v>23</v>
      </c>
      <c r="M193" s="17" t="s">
        <v>23</v>
      </c>
    </row>
    <row r="194">
      <c r="A194" s="17" t="s">
        <v>4573</v>
      </c>
      <c r="B194" s="17">
        <v>193.0</v>
      </c>
      <c r="D194" s="17" t="s">
        <v>402</v>
      </c>
      <c r="E194" s="17" t="s">
        <v>22</v>
      </c>
      <c r="F194" s="17" t="s">
        <v>4579</v>
      </c>
      <c r="G194" s="17" t="s">
        <v>500</v>
      </c>
      <c r="H194" s="17" t="s">
        <v>4580</v>
      </c>
      <c r="I194" s="17" t="s">
        <v>502</v>
      </c>
      <c r="J194" s="17" t="s">
        <v>1189</v>
      </c>
      <c r="K194" s="17" t="s">
        <v>1206</v>
      </c>
      <c r="L194" s="17" t="s">
        <v>23</v>
      </c>
      <c r="M194" s="17" t="s">
        <v>23</v>
      </c>
    </row>
    <row r="195">
      <c r="A195" s="17" t="s">
        <v>4573</v>
      </c>
      <c r="B195" s="17">
        <v>194.0</v>
      </c>
      <c r="D195" s="17" t="s">
        <v>404</v>
      </c>
      <c r="E195" s="17" t="s">
        <v>22</v>
      </c>
      <c r="F195" s="17" t="s">
        <v>4579</v>
      </c>
      <c r="G195" s="17" t="s">
        <v>500</v>
      </c>
      <c r="H195" s="17" t="s">
        <v>4580</v>
      </c>
      <c r="I195" s="17" t="s">
        <v>502</v>
      </c>
      <c r="J195" s="17" t="s">
        <v>1189</v>
      </c>
      <c r="K195" s="17" t="s">
        <v>1206</v>
      </c>
      <c r="L195" s="17" t="s">
        <v>23</v>
      </c>
      <c r="M195" s="17" t="s">
        <v>23</v>
      </c>
    </row>
    <row r="196">
      <c r="A196" s="17" t="s">
        <v>4573</v>
      </c>
      <c r="B196" s="17">
        <v>195.0</v>
      </c>
      <c r="D196" s="17" t="s">
        <v>406</v>
      </c>
      <c r="E196" s="17" t="s">
        <v>22</v>
      </c>
      <c r="F196" s="17" t="s">
        <v>4579</v>
      </c>
      <c r="G196" s="17" t="s">
        <v>500</v>
      </c>
      <c r="H196" s="17" t="s">
        <v>4580</v>
      </c>
      <c r="I196" s="17" t="s">
        <v>502</v>
      </c>
      <c r="J196" s="17" t="s">
        <v>1189</v>
      </c>
      <c r="K196" s="17" t="s">
        <v>1206</v>
      </c>
      <c r="L196" s="17" t="s">
        <v>23</v>
      </c>
      <c r="M196" s="17" t="s">
        <v>23</v>
      </c>
    </row>
    <row r="197">
      <c r="A197" s="17" t="s">
        <v>4573</v>
      </c>
      <c r="B197" s="17">
        <v>196.0</v>
      </c>
      <c r="D197" s="17" t="s">
        <v>408</v>
      </c>
      <c r="E197" s="17" t="s">
        <v>22</v>
      </c>
      <c r="F197" s="17" t="s">
        <v>4579</v>
      </c>
      <c r="G197" s="17" t="s">
        <v>500</v>
      </c>
      <c r="H197" s="17" t="s">
        <v>4580</v>
      </c>
      <c r="I197" s="17" t="s">
        <v>502</v>
      </c>
      <c r="J197" s="17" t="s">
        <v>1189</v>
      </c>
      <c r="K197" s="17" t="s">
        <v>1206</v>
      </c>
      <c r="L197" s="17" t="s">
        <v>23</v>
      </c>
      <c r="M197" s="17" t="s">
        <v>23</v>
      </c>
    </row>
    <row r="198">
      <c r="A198" s="17" t="s">
        <v>4573</v>
      </c>
      <c r="B198" s="17">
        <v>197.0</v>
      </c>
      <c r="D198" s="17" t="s">
        <v>410</v>
      </c>
      <c r="E198" s="17" t="s">
        <v>22</v>
      </c>
      <c r="F198" s="17" t="s">
        <v>4579</v>
      </c>
      <c r="G198" s="17" t="s">
        <v>500</v>
      </c>
      <c r="H198" s="17" t="s">
        <v>4580</v>
      </c>
      <c r="I198" s="17" t="s">
        <v>502</v>
      </c>
      <c r="J198" s="17" t="s">
        <v>1189</v>
      </c>
      <c r="K198" s="17" t="s">
        <v>1206</v>
      </c>
      <c r="L198" s="17" t="s">
        <v>23</v>
      </c>
      <c r="M198" s="17" t="s">
        <v>23</v>
      </c>
    </row>
    <row r="199">
      <c r="A199" s="17" t="s">
        <v>4573</v>
      </c>
      <c r="B199" s="17">
        <v>198.0</v>
      </c>
      <c r="D199" s="17" t="s">
        <v>412</v>
      </c>
      <c r="E199" s="17" t="s">
        <v>22</v>
      </c>
      <c r="F199" s="17" t="s">
        <v>4581</v>
      </c>
      <c r="G199" s="17" t="s">
        <v>2521</v>
      </c>
      <c r="H199" s="17" t="s">
        <v>4580</v>
      </c>
      <c r="I199" s="17" t="s">
        <v>502</v>
      </c>
      <c r="J199" s="17" t="s">
        <v>1189</v>
      </c>
      <c r="K199" s="17" t="s">
        <v>1206</v>
      </c>
      <c r="L199" s="17" t="s">
        <v>23</v>
      </c>
      <c r="M199" s="17" t="s">
        <v>23</v>
      </c>
    </row>
    <row r="200">
      <c r="A200" s="17" t="s">
        <v>4573</v>
      </c>
      <c r="B200" s="17">
        <v>199.0</v>
      </c>
      <c r="D200" s="17" t="s">
        <v>414</v>
      </c>
      <c r="E200" s="17" t="s">
        <v>22</v>
      </c>
      <c r="F200" s="17" t="s">
        <v>4582</v>
      </c>
      <c r="G200" s="17" t="s">
        <v>500</v>
      </c>
      <c r="H200" s="17" t="s">
        <v>4583</v>
      </c>
      <c r="I200" s="17" t="s">
        <v>639</v>
      </c>
      <c r="J200" s="17" t="s">
        <v>1014</v>
      </c>
      <c r="K200" s="17" t="s">
        <v>2189</v>
      </c>
      <c r="M200" s="17" t="s">
        <v>4</v>
      </c>
    </row>
    <row r="201">
      <c r="A201" s="17" t="s">
        <v>4573</v>
      </c>
      <c r="B201" s="17">
        <v>200.0</v>
      </c>
      <c r="D201" s="17" t="s">
        <v>416</v>
      </c>
      <c r="E201" s="17" t="s">
        <v>22</v>
      </c>
      <c r="F201" s="17" t="s">
        <v>4582</v>
      </c>
      <c r="G201" s="17" t="s">
        <v>500</v>
      </c>
      <c r="H201" s="17" t="s">
        <v>4583</v>
      </c>
      <c r="I201" s="17" t="s">
        <v>639</v>
      </c>
      <c r="J201" s="17" t="s">
        <v>1014</v>
      </c>
      <c r="K201" s="17" t="s">
        <v>2189</v>
      </c>
      <c r="M201" s="17" t="s">
        <v>4</v>
      </c>
    </row>
    <row r="202">
      <c r="A202" s="17" t="s">
        <v>4573</v>
      </c>
      <c r="B202" s="17">
        <v>201.0</v>
      </c>
      <c r="D202" s="17" t="s">
        <v>418</v>
      </c>
      <c r="E202" s="17" t="s">
        <v>22</v>
      </c>
      <c r="F202" s="17" t="s">
        <v>4582</v>
      </c>
      <c r="G202" s="17" t="s">
        <v>500</v>
      </c>
      <c r="H202" s="17" t="s">
        <v>4583</v>
      </c>
      <c r="I202" s="17" t="s">
        <v>639</v>
      </c>
      <c r="J202" s="17" t="s">
        <v>1014</v>
      </c>
      <c r="K202" s="17" t="s">
        <v>2189</v>
      </c>
      <c r="M202" s="17" t="s">
        <v>4</v>
      </c>
    </row>
    <row r="203">
      <c r="A203" s="17" t="s">
        <v>4573</v>
      </c>
      <c r="B203" s="17">
        <v>202.0</v>
      </c>
      <c r="D203" s="17" t="s">
        <v>420</v>
      </c>
      <c r="E203" s="17" t="s">
        <v>22</v>
      </c>
      <c r="F203" s="17" t="s">
        <v>4582</v>
      </c>
      <c r="G203" s="17" t="s">
        <v>500</v>
      </c>
      <c r="H203" s="17" t="s">
        <v>4583</v>
      </c>
      <c r="I203" s="17" t="s">
        <v>639</v>
      </c>
      <c r="J203" s="17" t="s">
        <v>1014</v>
      </c>
      <c r="K203" s="17" t="s">
        <v>2189</v>
      </c>
      <c r="M203" s="17" t="s">
        <v>4</v>
      </c>
    </row>
    <row r="204">
      <c r="A204" s="17" t="s">
        <v>4573</v>
      </c>
      <c r="B204" s="17">
        <v>203.0</v>
      </c>
      <c r="D204" s="17" t="s">
        <v>422</v>
      </c>
      <c r="E204" s="17" t="s">
        <v>22</v>
      </c>
      <c r="F204" s="17" t="s">
        <v>4582</v>
      </c>
      <c r="G204" s="17" t="s">
        <v>500</v>
      </c>
      <c r="H204" s="17" t="s">
        <v>4583</v>
      </c>
      <c r="I204" s="17" t="s">
        <v>639</v>
      </c>
      <c r="J204" s="17" t="s">
        <v>1014</v>
      </c>
      <c r="K204" s="17" t="s">
        <v>2189</v>
      </c>
      <c r="M204" s="17" t="s">
        <v>23</v>
      </c>
    </row>
    <row r="205">
      <c r="A205" s="17" t="s">
        <v>4573</v>
      </c>
      <c r="B205" s="17">
        <v>204.0</v>
      </c>
      <c r="D205" s="17" t="s">
        <v>424</v>
      </c>
      <c r="E205" s="17" t="s">
        <v>22</v>
      </c>
      <c r="F205" s="17" t="s">
        <v>4582</v>
      </c>
      <c r="G205" s="17" t="s">
        <v>500</v>
      </c>
      <c r="H205" s="17" t="s">
        <v>4583</v>
      </c>
      <c r="I205" s="17" t="s">
        <v>639</v>
      </c>
      <c r="J205" s="17" t="s">
        <v>1014</v>
      </c>
      <c r="K205" s="17" t="s">
        <v>2189</v>
      </c>
      <c r="M205" s="17" t="s">
        <v>23</v>
      </c>
    </row>
    <row r="206">
      <c r="A206" s="17" t="s">
        <v>4573</v>
      </c>
      <c r="B206" s="17">
        <v>205.0</v>
      </c>
      <c r="D206" s="17" t="s">
        <v>426</v>
      </c>
      <c r="E206" s="17" t="s">
        <v>22</v>
      </c>
      <c r="F206" s="17" t="s">
        <v>4582</v>
      </c>
      <c r="G206" s="17" t="s">
        <v>500</v>
      </c>
      <c r="H206" s="17" t="s">
        <v>4583</v>
      </c>
      <c r="I206" s="17" t="s">
        <v>639</v>
      </c>
      <c r="J206" s="17" t="s">
        <v>1014</v>
      </c>
      <c r="K206" s="17" t="s">
        <v>2189</v>
      </c>
      <c r="M206" s="17" t="s">
        <v>23</v>
      </c>
    </row>
    <row r="207">
      <c r="A207" s="17" t="s">
        <v>4573</v>
      </c>
      <c r="B207" s="17">
        <v>206.0</v>
      </c>
      <c r="D207" s="17" t="s">
        <v>428</v>
      </c>
      <c r="E207" s="17" t="s">
        <v>22</v>
      </c>
      <c r="F207" s="17" t="s">
        <v>4582</v>
      </c>
      <c r="G207" s="17" t="s">
        <v>500</v>
      </c>
      <c r="H207" s="17" t="s">
        <v>4583</v>
      </c>
      <c r="I207" s="17" t="s">
        <v>639</v>
      </c>
      <c r="J207" s="17" t="s">
        <v>1014</v>
      </c>
      <c r="K207" s="17" t="s">
        <v>2189</v>
      </c>
      <c r="M207" s="17" t="s">
        <v>23</v>
      </c>
    </row>
    <row r="208">
      <c r="A208" s="17" t="s">
        <v>4573</v>
      </c>
      <c r="B208" s="17">
        <v>207.0</v>
      </c>
      <c r="D208" s="17" t="s">
        <v>430</v>
      </c>
      <c r="E208" s="17" t="s">
        <v>22</v>
      </c>
      <c r="F208" s="17" t="s">
        <v>4582</v>
      </c>
      <c r="G208" s="17" t="s">
        <v>500</v>
      </c>
      <c r="H208" s="17" t="s">
        <v>4583</v>
      </c>
      <c r="I208" s="17" t="s">
        <v>639</v>
      </c>
      <c r="J208" s="17" t="s">
        <v>1014</v>
      </c>
      <c r="K208" s="17" t="s">
        <v>2189</v>
      </c>
      <c r="M208" s="17" t="s">
        <v>23</v>
      </c>
    </row>
    <row r="209">
      <c r="A209" s="17" t="s">
        <v>4573</v>
      </c>
      <c r="B209" s="17">
        <v>208.0</v>
      </c>
      <c r="D209" s="17" t="s">
        <v>432</v>
      </c>
      <c r="E209" s="17" t="s">
        <v>22</v>
      </c>
      <c r="F209" s="17" t="s">
        <v>4584</v>
      </c>
      <c r="G209" s="17" t="s">
        <v>500</v>
      </c>
      <c r="H209" s="17" t="s">
        <v>4583</v>
      </c>
      <c r="I209" s="17" t="s">
        <v>639</v>
      </c>
      <c r="J209" s="17" t="s">
        <v>1014</v>
      </c>
      <c r="K209" s="17" t="s">
        <v>2189</v>
      </c>
      <c r="M209" s="17" t="s">
        <v>23</v>
      </c>
    </row>
    <row r="210">
      <c r="A210" s="17" t="s">
        <v>4573</v>
      </c>
      <c r="B210" s="17">
        <v>209.0</v>
      </c>
      <c r="D210" s="17" t="s">
        <v>434</v>
      </c>
      <c r="E210" s="17" t="s">
        <v>22</v>
      </c>
      <c r="F210" s="17" t="s">
        <v>4585</v>
      </c>
      <c r="G210" s="17" t="s">
        <v>500</v>
      </c>
      <c r="H210" s="17" t="s">
        <v>4583</v>
      </c>
      <c r="I210" s="17" t="s">
        <v>639</v>
      </c>
      <c r="J210" s="17" t="s">
        <v>1014</v>
      </c>
      <c r="K210" s="17" t="s">
        <v>2189</v>
      </c>
      <c r="M210" s="17" t="s">
        <v>23</v>
      </c>
    </row>
    <row r="211">
      <c r="A211" s="17" t="s">
        <v>4573</v>
      </c>
      <c r="B211" s="17">
        <v>210.0</v>
      </c>
      <c r="D211" s="17" t="s">
        <v>436</v>
      </c>
      <c r="E211" s="17" t="s">
        <v>22</v>
      </c>
      <c r="F211" s="17" t="s">
        <v>4586</v>
      </c>
      <c r="G211" s="17" t="s">
        <v>500</v>
      </c>
      <c r="H211" s="17" t="s">
        <v>4583</v>
      </c>
      <c r="I211" s="17" t="s">
        <v>639</v>
      </c>
      <c r="J211" s="17" t="s">
        <v>1014</v>
      </c>
      <c r="K211" s="17" t="s">
        <v>2189</v>
      </c>
      <c r="M211" s="17" t="s">
        <v>23</v>
      </c>
    </row>
    <row r="212">
      <c r="A212" s="17" t="s">
        <v>4573</v>
      </c>
      <c r="B212" s="17">
        <v>211.0</v>
      </c>
      <c r="D212" s="17" t="s">
        <v>438</v>
      </c>
      <c r="E212" s="17" t="s">
        <v>22</v>
      </c>
      <c r="F212" s="17" t="s">
        <v>4587</v>
      </c>
      <c r="G212" s="17" t="s">
        <v>500</v>
      </c>
      <c r="H212" s="17" t="s">
        <v>4583</v>
      </c>
      <c r="I212" s="17" t="s">
        <v>639</v>
      </c>
      <c r="J212" s="17" t="s">
        <v>1014</v>
      </c>
      <c r="K212" s="17" t="s">
        <v>2189</v>
      </c>
      <c r="M212" s="17" t="s">
        <v>23</v>
      </c>
    </row>
    <row r="213">
      <c r="A213" s="17" t="s">
        <v>4573</v>
      </c>
      <c r="B213" s="17">
        <v>212.0</v>
      </c>
      <c r="D213" s="17" t="s">
        <v>440</v>
      </c>
      <c r="E213" s="17" t="s">
        <v>22</v>
      </c>
      <c r="F213" s="17" t="s">
        <v>4587</v>
      </c>
      <c r="G213" s="17" t="s">
        <v>500</v>
      </c>
      <c r="H213" s="17" t="s">
        <v>4583</v>
      </c>
      <c r="I213" s="17" t="s">
        <v>639</v>
      </c>
      <c r="J213" s="17" t="s">
        <v>1014</v>
      </c>
      <c r="K213" s="17" t="s">
        <v>2189</v>
      </c>
      <c r="M213" s="17" t="s">
        <v>23</v>
      </c>
    </row>
    <row r="214">
      <c r="A214" s="17" t="s">
        <v>4573</v>
      </c>
      <c r="B214" s="17">
        <v>213.0</v>
      </c>
      <c r="D214" s="17" t="s">
        <v>442</v>
      </c>
      <c r="E214" s="17" t="s">
        <v>22</v>
      </c>
      <c r="F214" s="17" t="s">
        <v>4587</v>
      </c>
      <c r="G214" s="17" t="s">
        <v>500</v>
      </c>
      <c r="H214" s="17" t="s">
        <v>4583</v>
      </c>
      <c r="I214" s="17" t="s">
        <v>639</v>
      </c>
      <c r="J214" s="17" t="s">
        <v>1014</v>
      </c>
      <c r="K214" s="17" t="s">
        <v>2189</v>
      </c>
      <c r="M214" s="17" t="s">
        <v>23</v>
      </c>
    </row>
    <row r="215">
      <c r="A215" s="17" t="s">
        <v>4573</v>
      </c>
      <c r="B215" s="17">
        <v>214.0</v>
      </c>
      <c r="D215" s="17" t="s">
        <v>444</v>
      </c>
      <c r="E215" s="17" t="s">
        <v>22</v>
      </c>
      <c r="F215" s="17" t="s">
        <v>4587</v>
      </c>
      <c r="G215" s="17" t="s">
        <v>500</v>
      </c>
      <c r="H215" s="17" t="s">
        <v>4583</v>
      </c>
      <c r="I215" s="17" t="s">
        <v>639</v>
      </c>
      <c r="J215" s="17" t="s">
        <v>1014</v>
      </c>
      <c r="K215" s="17" t="s">
        <v>2189</v>
      </c>
      <c r="M215" s="17" t="s">
        <v>23</v>
      </c>
    </row>
    <row r="216">
      <c r="A216" s="17" t="s">
        <v>4573</v>
      </c>
      <c r="B216" s="17">
        <v>215.0</v>
      </c>
      <c r="D216" s="17" t="s">
        <v>446</v>
      </c>
      <c r="E216" s="17" t="s">
        <v>22</v>
      </c>
      <c r="F216" s="17" t="s">
        <v>4587</v>
      </c>
      <c r="G216" s="17" t="s">
        <v>500</v>
      </c>
      <c r="H216" s="17" t="s">
        <v>4583</v>
      </c>
      <c r="I216" s="17" t="s">
        <v>639</v>
      </c>
      <c r="J216" s="17" t="s">
        <v>1014</v>
      </c>
      <c r="K216" s="17" t="s">
        <v>2189</v>
      </c>
      <c r="M216" s="17" t="s">
        <v>23</v>
      </c>
    </row>
    <row r="217">
      <c r="A217" s="17" t="s">
        <v>4573</v>
      </c>
      <c r="B217" s="17">
        <v>216.0</v>
      </c>
      <c r="D217" s="17" t="s">
        <v>448</v>
      </c>
      <c r="E217" s="17" t="s">
        <v>22</v>
      </c>
      <c r="F217" s="17" t="s">
        <v>4587</v>
      </c>
      <c r="G217" s="17" t="s">
        <v>500</v>
      </c>
      <c r="H217" s="17" t="s">
        <v>4583</v>
      </c>
      <c r="I217" s="17" t="s">
        <v>639</v>
      </c>
      <c r="J217" s="17" t="s">
        <v>1014</v>
      </c>
      <c r="K217" s="17" t="s">
        <v>2189</v>
      </c>
      <c r="M217" s="17" t="s">
        <v>23</v>
      </c>
    </row>
    <row r="218">
      <c r="A218" s="17" t="s">
        <v>4573</v>
      </c>
      <c r="B218" s="17">
        <v>217.0</v>
      </c>
      <c r="D218" s="17" t="s">
        <v>450</v>
      </c>
      <c r="E218" s="17" t="s">
        <v>22</v>
      </c>
      <c r="F218" s="17" t="s">
        <v>4588</v>
      </c>
      <c r="G218" s="17" t="s">
        <v>500</v>
      </c>
      <c r="H218" s="17" t="s">
        <v>4583</v>
      </c>
      <c r="I218" s="17" t="s">
        <v>639</v>
      </c>
      <c r="J218" s="17" t="s">
        <v>1014</v>
      </c>
      <c r="K218" s="17" t="s">
        <v>2189</v>
      </c>
      <c r="M218" s="17" t="s">
        <v>23</v>
      </c>
    </row>
    <row r="219">
      <c r="A219" s="17" t="s">
        <v>4573</v>
      </c>
      <c r="B219" s="17">
        <v>218.0</v>
      </c>
      <c r="D219" s="17" t="s">
        <v>452</v>
      </c>
      <c r="E219" s="17" t="s">
        <v>22</v>
      </c>
      <c r="F219" s="18" t="s">
        <v>4589</v>
      </c>
      <c r="G219" s="17" t="s">
        <v>500</v>
      </c>
      <c r="H219" s="17" t="s">
        <v>4583</v>
      </c>
      <c r="I219" s="17" t="s">
        <v>639</v>
      </c>
      <c r="J219" s="17" t="s">
        <v>1014</v>
      </c>
      <c r="K219" s="17" t="s">
        <v>2189</v>
      </c>
      <c r="M219" s="17" t="s">
        <v>23</v>
      </c>
    </row>
    <row r="220">
      <c r="A220" s="17" t="s">
        <v>4573</v>
      </c>
      <c r="B220" s="17">
        <v>219.0</v>
      </c>
      <c r="D220" s="17" t="s">
        <v>454</v>
      </c>
      <c r="E220" s="17" t="s">
        <v>22</v>
      </c>
      <c r="F220" s="18" t="s">
        <v>4589</v>
      </c>
      <c r="G220" s="17" t="s">
        <v>500</v>
      </c>
      <c r="H220" s="17" t="s">
        <v>4583</v>
      </c>
      <c r="I220" s="17" t="s">
        <v>639</v>
      </c>
      <c r="J220" s="17" t="s">
        <v>1014</v>
      </c>
      <c r="K220" s="17" t="s">
        <v>2189</v>
      </c>
      <c r="M220" s="17" t="s">
        <v>23</v>
      </c>
    </row>
    <row r="221">
      <c r="A221" s="17" t="s">
        <v>4573</v>
      </c>
      <c r="B221" s="17">
        <v>220.0</v>
      </c>
      <c r="D221" s="17" t="s">
        <v>456</v>
      </c>
      <c r="E221" s="17" t="s">
        <v>22</v>
      </c>
      <c r="F221" s="18" t="s">
        <v>4589</v>
      </c>
      <c r="G221" s="17" t="s">
        <v>500</v>
      </c>
      <c r="H221" s="17" t="s">
        <v>4583</v>
      </c>
      <c r="I221" s="17" t="s">
        <v>639</v>
      </c>
      <c r="J221" s="17" t="s">
        <v>1014</v>
      </c>
      <c r="K221" s="17" t="s">
        <v>2189</v>
      </c>
      <c r="M221" s="17" t="s">
        <v>23</v>
      </c>
    </row>
    <row r="222">
      <c r="A222" s="17" t="s">
        <v>4573</v>
      </c>
      <c r="B222" s="17">
        <v>221.0</v>
      </c>
      <c r="D222" s="17" t="s">
        <v>458</v>
      </c>
      <c r="E222" s="17" t="s">
        <v>22</v>
      </c>
      <c r="F222" s="18" t="s">
        <v>4589</v>
      </c>
      <c r="G222" s="17" t="s">
        <v>500</v>
      </c>
      <c r="H222" s="17" t="s">
        <v>4583</v>
      </c>
      <c r="I222" s="17" t="s">
        <v>639</v>
      </c>
      <c r="J222" s="17" t="s">
        <v>1014</v>
      </c>
      <c r="K222" s="17" t="s">
        <v>2189</v>
      </c>
      <c r="M222" s="17" t="s">
        <v>23</v>
      </c>
    </row>
    <row r="223">
      <c r="A223" s="17" t="s">
        <v>4573</v>
      </c>
      <c r="B223" s="17">
        <v>222.0</v>
      </c>
      <c r="D223" s="17" t="s">
        <v>460</v>
      </c>
      <c r="E223" s="17" t="s">
        <v>22</v>
      </c>
      <c r="F223" s="18" t="s">
        <v>4590</v>
      </c>
      <c r="G223" s="17" t="s">
        <v>500</v>
      </c>
      <c r="H223" s="17" t="s">
        <v>4583</v>
      </c>
      <c r="I223" s="17" t="s">
        <v>639</v>
      </c>
      <c r="J223" s="17" t="s">
        <v>1014</v>
      </c>
      <c r="K223" s="17" t="s">
        <v>2189</v>
      </c>
      <c r="M223" s="17" t="s">
        <v>23</v>
      </c>
    </row>
    <row r="224">
      <c r="A224" s="17" t="s">
        <v>4573</v>
      </c>
      <c r="B224" s="17">
        <v>223.0</v>
      </c>
      <c r="D224" s="17" t="s">
        <v>462</v>
      </c>
      <c r="E224" s="17" t="s">
        <v>22</v>
      </c>
      <c r="F224" s="17" t="s">
        <v>4591</v>
      </c>
      <c r="G224" s="17" t="s">
        <v>500</v>
      </c>
      <c r="H224" s="17" t="s">
        <v>4592</v>
      </c>
      <c r="I224" s="17" t="s">
        <v>1589</v>
      </c>
      <c r="J224" s="17" t="s">
        <v>1014</v>
      </c>
      <c r="K224" s="17" t="s">
        <v>1206</v>
      </c>
      <c r="M224" s="17" t="s">
        <v>4</v>
      </c>
    </row>
    <row r="225">
      <c r="A225" s="17" t="s">
        <v>4573</v>
      </c>
      <c r="B225" s="17">
        <v>224.0</v>
      </c>
      <c r="D225" s="17" t="s">
        <v>464</v>
      </c>
      <c r="E225" s="17" t="s">
        <v>22</v>
      </c>
      <c r="F225" s="17" t="s">
        <v>4591</v>
      </c>
      <c r="G225" s="17" t="s">
        <v>500</v>
      </c>
      <c r="H225" s="17" t="s">
        <v>4592</v>
      </c>
      <c r="I225" s="17" t="s">
        <v>1589</v>
      </c>
      <c r="J225" s="17" t="s">
        <v>1014</v>
      </c>
      <c r="K225" s="17" t="s">
        <v>1206</v>
      </c>
      <c r="M225" s="17" t="s">
        <v>23</v>
      </c>
    </row>
    <row r="226">
      <c r="A226" s="17" t="s">
        <v>4573</v>
      </c>
      <c r="B226" s="17">
        <v>225.0</v>
      </c>
      <c r="D226" s="17" t="s">
        <v>466</v>
      </c>
      <c r="E226" s="17" t="s">
        <v>22</v>
      </c>
      <c r="F226" s="17" t="s">
        <v>4591</v>
      </c>
      <c r="G226" s="17" t="s">
        <v>500</v>
      </c>
      <c r="H226" s="17" t="s">
        <v>4592</v>
      </c>
      <c r="I226" s="17" t="s">
        <v>1589</v>
      </c>
      <c r="J226" s="17" t="s">
        <v>1014</v>
      </c>
      <c r="K226" s="17" t="s">
        <v>1206</v>
      </c>
      <c r="M226" s="17" t="s">
        <v>4</v>
      </c>
    </row>
    <row r="227">
      <c r="A227" s="17" t="s">
        <v>4573</v>
      </c>
      <c r="B227" s="17">
        <v>226.0</v>
      </c>
      <c r="D227" s="17" t="s">
        <v>468</v>
      </c>
      <c r="E227" s="17" t="s">
        <v>22</v>
      </c>
      <c r="F227" s="17" t="s">
        <v>4591</v>
      </c>
      <c r="G227" s="17" t="s">
        <v>500</v>
      </c>
      <c r="H227" s="17" t="s">
        <v>4592</v>
      </c>
      <c r="I227" s="17" t="s">
        <v>1589</v>
      </c>
      <c r="J227" s="17" t="s">
        <v>1014</v>
      </c>
      <c r="K227" s="17" t="s">
        <v>1206</v>
      </c>
      <c r="M227" s="17" t="s">
        <v>23</v>
      </c>
    </row>
    <row r="228">
      <c r="A228" s="17" t="s">
        <v>4573</v>
      </c>
      <c r="B228" s="17">
        <v>227.0</v>
      </c>
      <c r="D228" s="17" t="s">
        <v>470</v>
      </c>
      <c r="E228" s="17" t="s">
        <v>22</v>
      </c>
      <c r="F228" s="17" t="s">
        <v>4591</v>
      </c>
      <c r="G228" s="17" t="s">
        <v>500</v>
      </c>
      <c r="H228" s="17" t="s">
        <v>4592</v>
      </c>
      <c r="I228" s="17" t="s">
        <v>1589</v>
      </c>
      <c r="J228" s="17" t="s">
        <v>1014</v>
      </c>
      <c r="K228" s="17" t="s">
        <v>1206</v>
      </c>
      <c r="M228" s="17" t="s">
        <v>23</v>
      </c>
    </row>
    <row r="229">
      <c r="A229" s="17" t="s">
        <v>4573</v>
      </c>
      <c r="B229" s="17">
        <v>228.0</v>
      </c>
      <c r="D229" s="17" t="s">
        <v>472</v>
      </c>
      <c r="E229" s="17" t="s">
        <v>22</v>
      </c>
      <c r="F229" s="17" t="s">
        <v>4591</v>
      </c>
      <c r="G229" s="17" t="s">
        <v>500</v>
      </c>
      <c r="H229" s="17" t="s">
        <v>4592</v>
      </c>
      <c r="I229" s="17" t="s">
        <v>1589</v>
      </c>
      <c r="J229" s="17" t="s">
        <v>1014</v>
      </c>
      <c r="K229" s="17" t="s">
        <v>1206</v>
      </c>
      <c r="M229" s="17" t="s">
        <v>4</v>
      </c>
    </row>
    <row r="230">
      <c r="A230" s="17" t="s">
        <v>4573</v>
      </c>
      <c r="B230" s="17">
        <v>229.0</v>
      </c>
      <c r="D230" s="17" t="s">
        <v>474</v>
      </c>
      <c r="E230" s="17" t="s">
        <v>22</v>
      </c>
      <c r="F230" s="17" t="s">
        <v>4591</v>
      </c>
      <c r="G230" s="17" t="s">
        <v>500</v>
      </c>
      <c r="H230" s="17" t="s">
        <v>4592</v>
      </c>
      <c r="I230" s="17" t="s">
        <v>1589</v>
      </c>
      <c r="J230" s="17" t="s">
        <v>1014</v>
      </c>
      <c r="K230" s="17" t="s">
        <v>1206</v>
      </c>
      <c r="M230" s="17" t="s">
        <v>23</v>
      </c>
    </row>
    <row r="231">
      <c r="A231" s="17" t="s">
        <v>4573</v>
      </c>
      <c r="B231" s="17">
        <v>230.0</v>
      </c>
      <c r="D231" s="17" t="s">
        <v>476</v>
      </c>
      <c r="E231" s="17" t="s">
        <v>22</v>
      </c>
      <c r="F231" s="17" t="s">
        <v>4591</v>
      </c>
      <c r="G231" s="17" t="s">
        <v>500</v>
      </c>
      <c r="H231" s="17" t="s">
        <v>4592</v>
      </c>
      <c r="I231" s="17" t="s">
        <v>1589</v>
      </c>
      <c r="J231" s="17" t="s">
        <v>1014</v>
      </c>
      <c r="K231" s="17" t="s">
        <v>1206</v>
      </c>
      <c r="M231" s="17" t="s">
        <v>4</v>
      </c>
    </row>
    <row r="232">
      <c r="A232" s="17" t="s">
        <v>4573</v>
      </c>
      <c r="B232" s="17">
        <v>231.0</v>
      </c>
      <c r="D232" s="17" t="s">
        <v>478</v>
      </c>
      <c r="E232" s="17" t="s">
        <v>22</v>
      </c>
      <c r="F232" s="17" t="s">
        <v>4591</v>
      </c>
      <c r="G232" s="17" t="s">
        <v>500</v>
      </c>
      <c r="H232" s="17" t="s">
        <v>4592</v>
      </c>
      <c r="I232" s="17" t="s">
        <v>1589</v>
      </c>
      <c r="J232" s="17" t="s">
        <v>1014</v>
      </c>
      <c r="K232" s="17" t="s">
        <v>1206</v>
      </c>
      <c r="M232" s="17" t="s">
        <v>23</v>
      </c>
    </row>
    <row r="233">
      <c r="A233" s="17" t="s">
        <v>4573</v>
      </c>
      <c r="B233" s="17">
        <v>232.0</v>
      </c>
      <c r="D233" s="17" t="s">
        <v>480</v>
      </c>
      <c r="E233" s="17" t="s">
        <v>22</v>
      </c>
      <c r="F233" s="17" t="s">
        <v>4591</v>
      </c>
      <c r="G233" s="17" t="s">
        <v>500</v>
      </c>
      <c r="H233" s="17" t="s">
        <v>4592</v>
      </c>
      <c r="I233" s="17" t="s">
        <v>1589</v>
      </c>
      <c r="J233" s="17" t="s">
        <v>1014</v>
      </c>
      <c r="K233" s="17" t="s">
        <v>1206</v>
      </c>
      <c r="M233" s="17" t="s">
        <v>4</v>
      </c>
    </row>
    <row r="234">
      <c r="A234" s="17" t="s">
        <v>4573</v>
      </c>
      <c r="B234" s="17">
        <v>233.0</v>
      </c>
      <c r="D234" s="17" t="s">
        <v>482</v>
      </c>
      <c r="E234" s="17" t="s">
        <v>22</v>
      </c>
      <c r="F234" s="17" t="s">
        <v>4591</v>
      </c>
      <c r="G234" s="17" t="s">
        <v>500</v>
      </c>
      <c r="H234" s="17" t="s">
        <v>4592</v>
      </c>
      <c r="I234" s="17" t="s">
        <v>1589</v>
      </c>
      <c r="J234" s="17" t="s">
        <v>1014</v>
      </c>
      <c r="K234" s="17" t="s">
        <v>1206</v>
      </c>
      <c r="M234" s="17" t="s">
        <v>23</v>
      </c>
    </row>
    <row r="235">
      <c r="A235" s="17" t="s">
        <v>4573</v>
      </c>
      <c r="B235" s="17">
        <v>234.0</v>
      </c>
      <c r="D235" s="17" t="s">
        <v>484</v>
      </c>
      <c r="E235" s="17" t="s">
        <v>22</v>
      </c>
      <c r="F235" s="17" t="s">
        <v>4591</v>
      </c>
      <c r="G235" s="17" t="s">
        <v>500</v>
      </c>
      <c r="H235" s="17" t="s">
        <v>4592</v>
      </c>
      <c r="I235" s="17" t="s">
        <v>1589</v>
      </c>
      <c r="J235" s="17" t="s">
        <v>1014</v>
      </c>
      <c r="K235" s="17" t="s">
        <v>1206</v>
      </c>
      <c r="M235" s="17" t="s">
        <v>4</v>
      </c>
    </row>
    <row r="236">
      <c r="A236" s="17" t="s">
        <v>4573</v>
      </c>
      <c r="B236" s="17">
        <v>235.0</v>
      </c>
      <c r="D236" s="17" t="s">
        <v>486</v>
      </c>
      <c r="E236" s="17" t="s">
        <v>22</v>
      </c>
      <c r="F236" s="17" t="s">
        <v>4591</v>
      </c>
      <c r="G236" s="17" t="s">
        <v>500</v>
      </c>
      <c r="H236" s="17" t="s">
        <v>4592</v>
      </c>
      <c r="I236" s="17" t="s">
        <v>1589</v>
      </c>
      <c r="J236" s="17" t="s">
        <v>1014</v>
      </c>
      <c r="K236" s="17" t="s">
        <v>1206</v>
      </c>
      <c r="M236" s="17" t="s">
        <v>23</v>
      </c>
    </row>
    <row r="237">
      <c r="A237" s="17" t="s">
        <v>4573</v>
      </c>
      <c r="B237" s="17">
        <v>236.0</v>
      </c>
      <c r="D237" s="17" t="s">
        <v>488</v>
      </c>
      <c r="E237" s="17" t="s">
        <v>22</v>
      </c>
      <c r="F237" s="17" t="s">
        <v>4591</v>
      </c>
      <c r="G237" s="17" t="s">
        <v>500</v>
      </c>
      <c r="H237" s="17" t="s">
        <v>4592</v>
      </c>
      <c r="I237" s="17" t="s">
        <v>1589</v>
      </c>
      <c r="J237" s="17" t="s">
        <v>1014</v>
      </c>
      <c r="K237" s="17" t="s">
        <v>1206</v>
      </c>
      <c r="M237" s="17" t="s">
        <v>23</v>
      </c>
    </row>
    <row r="238">
      <c r="A238" s="17" t="s">
        <v>4573</v>
      </c>
      <c r="B238" s="17">
        <v>237.0</v>
      </c>
      <c r="D238" s="17" t="s">
        <v>490</v>
      </c>
      <c r="E238" s="17" t="s">
        <v>22</v>
      </c>
      <c r="F238" s="17" t="s">
        <v>4591</v>
      </c>
      <c r="G238" s="17" t="s">
        <v>500</v>
      </c>
      <c r="H238" s="17" t="s">
        <v>4592</v>
      </c>
      <c r="I238" s="17" t="s">
        <v>1589</v>
      </c>
      <c r="J238" s="17" t="s">
        <v>1014</v>
      </c>
      <c r="K238" s="17" t="s">
        <v>1206</v>
      </c>
      <c r="M238" s="17" t="s">
        <v>4</v>
      </c>
    </row>
    <row r="239">
      <c r="A239" s="17" t="s">
        <v>4573</v>
      </c>
      <c r="B239" s="17">
        <v>238.0</v>
      </c>
      <c r="D239" s="17" t="s">
        <v>492</v>
      </c>
      <c r="E239" s="17" t="s">
        <v>22</v>
      </c>
      <c r="F239" s="17" t="s">
        <v>4591</v>
      </c>
      <c r="G239" s="17" t="s">
        <v>500</v>
      </c>
      <c r="H239" s="17" t="s">
        <v>4592</v>
      </c>
      <c r="I239" s="17" t="s">
        <v>1589</v>
      </c>
      <c r="J239" s="17" t="s">
        <v>1014</v>
      </c>
      <c r="K239" s="17" t="s">
        <v>1206</v>
      </c>
      <c r="M239" s="17" t="s">
        <v>23</v>
      </c>
    </row>
    <row r="240">
      <c r="A240" s="17" t="s">
        <v>4573</v>
      </c>
      <c r="B240" s="17">
        <v>239.0</v>
      </c>
      <c r="D240" s="17" t="s">
        <v>494</v>
      </c>
      <c r="E240" s="17" t="s">
        <v>22</v>
      </c>
      <c r="F240" s="17" t="s">
        <v>4591</v>
      </c>
      <c r="G240" s="17" t="s">
        <v>500</v>
      </c>
      <c r="H240" s="17" t="s">
        <v>4592</v>
      </c>
      <c r="I240" s="17" t="s">
        <v>1589</v>
      </c>
      <c r="J240" s="17" t="s">
        <v>1014</v>
      </c>
      <c r="K240" s="17" t="s">
        <v>1206</v>
      </c>
      <c r="M240" s="17" t="s">
        <v>23</v>
      </c>
    </row>
    <row r="241">
      <c r="A241" s="17" t="s">
        <v>4573</v>
      </c>
      <c r="B241" s="17">
        <v>240.0</v>
      </c>
      <c r="D241" s="17" t="s">
        <v>496</v>
      </c>
      <c r="E241" s="17" t="s">
        <v>22</v>
      </c>
      <c r="F241" s="17" t="s">
        <v>4591</v>
      </c>
      <c r="G241" s="17" t="s">
        <v>500</v>
      </c>
      <c r="H241" s="17" t="s">
        <v>4592</v>
      </c>
      <c r="I241" s="17" t="s">
        <v>1589</v>
      </c>
      <c r="J241" s="17" t="s">
        <v>1014</v>
      </c>
      <c r="K241" s="17" t="s">
        <v>1206</v>
      </c>
      <c r="M241" s="17" t="s">
        <v>23</v>
      </c>
    </row>
    <row r="242">
      <c r="A242" s="17" t="s">
        <v>4573</v>
      </c>
      <c r="B242" s="17">
        <v>241.0</v>
      </c>
      <c r="D242" s="17" t="s">
        <v>498</v>
      </c>
      <c r="E242" s="17" t="s">
        <v>22</v>
      </c>
      <c r="F242" s="17" t="s">
        <v>4591</v>
      </c>
      <c r="G242" s="17" t="s">
        <v>500</v>
      </c>
      <c r="H242" s="17" t="s">
        <v>4592</v>
      </c>
      <c r="I242" s="17" t="s">
        <v>1589</v>
      </c>
      <c r="J242" s="17" t="s">
        <v>1014</v>
      </c>
      <c r="K242" s="17" t="s">
        <v>1206</v>
      </c>
      <c r="M242" s="17" t="s">
        <v>23</v>
      </c>
    </row>
    <row r="243">
      <c r="A243" s="17" t="s">
        <v>4573</v>
      </c>
      <c r="B243" s="17">
        <v>242.0</v>
      </c>
      <c r="D243" s="17" t="s">
        <v>505</v>
      </c>
      <c r="E243" s="17" t="s">
        <v>22</v>
      </c>
      <c r="F243" s="17" t="s">
        <v>4591</v>
      </c>
      <c r="G243" s="17" t="s">
        <v>500</v>
      </c>
      <c r="H243" s="17" t="s">
        <v>4592</v>
      </c>
      <c r="I243" s="17" t="s">
        <v>1589</v>
      </c>
      <c r="J243" s="17" t="s">
        <v>1014</v>
      </c>
      <c r="K243" s="17" t="s">
        <v>1206</v>
      </c>
      <c r="M243" s="17" t="s">
        <v>23</v>
      </c>
    </row>
    <row r="244">
      <c r="A244" s="17" t="s">
        <v>4573</v>
      </c>
      <c r="B244" s="17">
        <v>243.0</v>
      </c>
      <c r="D244" s="17" t="s">
        <v>507</v>
      </c>
      <c r="E244" s="17" t="s">
        <v>22</v>
      </c>
      <c r="F244" s="17" t="s">
        <v>4591</v>
      </c>
      <c r="G244" s="17" t="s">
        <v>500</v>
      </c>
      <c r="H244" s="17" t="s">
        <v>4592</v>
      </c>
      <c r="I244" s="17" t="s">
        <v>1589</v>
      </c>
      <c r="J244" s="17" t="s">
        <v>1014</v>
      </c>
      <c r="K244" s="17" t="s">
        <v>1206</v>
      </c>
      <c r="M244" s="17" t="s">
        <v>23</v>
      </c>
    </row>
    <row r="245">
      <c r="A245" s="17" t="s">
        <v>4573</v>
      </c>
      <c r="B245" s="17">
        <v>244.0</v>
      </c>
      <c r="D245" s="17" t="s">
        <v>509</v>
      </c>
      <c r="E245" s="17" t="s">
        <v>22</v>
      </c>
      <c r="F245" s="17" t="s">
        <v>4591</v>
      </c>
      <c r="G245" s="17" t="s">
        <v>500</v>
      </c>
      <c r="H245" s="17" t="s">
        <v>4592</v>
      </c>
      <c r="I245" s="17" t="s">
        <v>1589</v>
      </c>
      <c r="J245" s="17" t="s">
        <v>1014</v>
      </c>
      <c r="K245" s="17" t="s">
        <v>1206</v>
      </c>
      <c r="M245" s="17" t="s">
        <v>23</v>
      </c>
    </row>
    <row r="246">
      <c r="A246" s="17" t="s">
        <v>4573</v>
      </c>
      <c r="B246" s="17">
        <v>245.0</v>
      </c>
      <c r="D246" s="17" t="s">
        <v>511</v>
      </c>
      <c r="E246" s="17" t="s">
        <v>22</v>
      </c>
      <c r="F246" s="17" t="s">
        <v>4591</v>
      </c>
      <c r="G246" s="17" t="s">
        <v>500</v>
      </c>
      <c r="H246" s="17" t="s">
        <v>4592</v>
      </c>
      <c r="I246" s="17" t="s">
        <v>1589</v>
      </c>
      <c r="J246" s="17" t="s">
        <v>1014</v>
      </c>
      <c r="K246" s="17" t="s">
        <v>1206</v>
      </c>
      <c r="M246" s="17" t="s">
        <v>23</v>
      </c>
    </row>
    <row r="247">
      <c r="A247" s="17" t="s">
        <v>4573</v>
      </c>
      <c r="B247" s="17">
        <v>246.0</v>
      </c>
      <c r="D247" s="17" t="s">
        <v>513</v>
      </c>
      <c r="E247" s="17" t="s">
        <v>22</v>
      </c>
      <c r="F247" s="17" t="s">
        <v>4591</v>
      </c>
      <c r="G247" s="17" t="s">
        <v>500</v>
      </c>
      <c r="H247" s="17" t="s">
        <v>4592</v>
      </c>
      <c r="I247" s="17" t="s">
        <v>1589</v>
      </c>
      <c r="J247" s="17" t="s">
        <v>1014</v>
      </c>
      <c r="K247" s="17" t="s">
        <v>1206</v>
      </c>
      <c r="M247" s="17" t="s">
        <v>23</v>
      </c>
    </row>
    <row r="248">
      <c r="A248" s="17" t="s">
        <v>4573</v>
      </c>
      <c r="B248" s="17">
        <v>247.0</v>
      </c>
      <c r="D248" s="17" t="s">
        <v>515</v>
      </c>
      <c r="E248" s="17" t="s">
        <v>22</v>
      </c>
      <c r="F248" s="17" t="s">
        <v>4591</v>
      </c>
      <c r="G248" s="17" t="s">
        <v>500</v>
      </c>
      <c r="H248" s="17" t="s">
        <v>4592</v>
      </c>
      <c r="I248" s="17" t="s">
        <v>1589</v>
      </c>
      <c r="J248" s="17" t="s">
        <v>1014</v>
      </c>
      <c r="K248" s="17" t="s">
        <v>1206</v>
      </c>
      <c r="M248" s="17" t="s">
        <v>23</v>
      </c>
    </row>
    <row r="249">
      <c r="A249" s="17" t="s">
        <v>4573</v>
      </c>
      <c r="B249" s="17">
        <v>248.0</v>
      </c>
      <c r="D249" s="17" t="s">
        <v>517</v>
      </c>
      <c r="E249" s="17" t="s">
        <v>22</v>
      </c>
      <c r="F249" s="17" t="s">
        <v>4591</v>
      </c>
      <c r="G249" s="17" t="s">
        <v>500</v>
      </c>
      <c r="H249" s="17" t="s">
        <v>4592</v>
      </c>
      <c r="I249" s="17" t="s">
        <v>1589</v>
      </c>
      <c r="J249" s="17" t="s">
        <v>1014</v>
      </c>
      <c r="K249" s="17" t="s">
        <v>1206</v>
      </c>
      <c r="M249" s="17" t="s">
        <v>23</v>
      </c>
    </row>
    <row r="250">
      <c r="A250" s="17" t="s">
        <v>4573</v>
      </c>
      <c r="B250" s="17">
        <v>249.0</v>
      </c>
      <c r="D250" s="17" t="s">
        <v>519</v>
      </c>
      <c r="E250" s="17" t="s">
        <v>22</v>
      </c>
      <c r="F250" s="17" t="s">
        <v>4591</v>
      </c>
      <c r="G250" s="17" t="s">
        <v>500</v>
      </c>
      <c r="H250" s="17" t="s">
        <v>4592</v>
      </c>
      <c r="I250" s="17" t="s">
        <v>1589</v>
      </c>
      <c r="J250" s="17" t="s">
        <v>1014</v>
      </c>
      <c r="K250" s="17" t="s">
        <v>1206</v>
      </c>
      <c r="M250" s="17" t="s">
        <v>23</v>
      </c>
    </row>
    <row r="251">
      <c r="A251" s="17" t="s">
        <v>4573</v>
      </c>
      <c r="B251" s="17">
        <v>250.0</v>
      </c>
      <c r="D251" s="17" t="s">
        <v>521</v>
      </c>
      <c r="E251" s="17" t="s">
        <v>22</v>
      </c>
      <c r="F251" s="17" t="s">
        <v>4591</v>
      </c>
      <c r="G251" s="17" t="s">
        <v>500</v>
      </c>
      <c r="H251" s="17" t="s">
        <v>4592</v>
      </c>
      <c r="I251" s="17" t="s">
        <v>1589</v>
      </c>
      <c r="J251" s="17" t="s">
        <v>1014</v>
      </c>
      <c r="K251" s="17" t="s">
        <v>1206</v>
      </c>
      <c r="M251" s="17" t="s">
        <v>23</v>
      </c>
    </row>
    <row r="252">
      <c r="A252" s="17" t="s">
        <v>4573</v>
      </c>
      <c r="B252" s="17">
        <v>251.0</v>
      </c>
      <c r="D252" s="17" t="s">
        <v>523</v>
      </c>
      <c r="E252" s="17" t="s">
        <v>22</v>
      </c>
      <c r="F252" s="17" t="s">
        <v>4591</v>
      </c>
      <c r="G252" s="17" t="s">
        <v>500</v>
      </c>
      <c r="H252" s="17" t="s">
        <v>4592</v>
      </c>
      <c r="I252" s="17" t="s">
        <v>1589</v>
      </c>
      <c r="J252" s="17" t="s">
        <v>1014</v>
      </c>
      <c r="K252" s="17" t="s">
        <v>1206</v>
      </c>
      <c r="M252" s="17" t="s">
        <v>23</v>
      </c>
    </row>
    <row r="253">
      <c r="A253" s="17" t="s">
        <v>4573</v>
      </c>
      <c r="B253" s="17">
        <v>252.0</v>
      </c>
      <c r="D253" s="17" t="s">
        <v>526</v>
      </c>
      <c r="E253" s="17" t="s">
        <v>22</v>
      </c>
      <c r="F253" s="17" t="s">
        <v>4591</v>
      </c>
      <c r="G253" s="17" t="s">
        <v>500</v>
      </c>
      <c r="H253" s="17" t="s">
        <v>4592</v>
      </c>
      <c r="I253" s="17" t="s">
        <v>1589</v>
      </c>
      <c r="J253" s="17" t="s">
        <v>1014</v>
      </c>
      <c r="K253" s="17" t="s">
        <v>1206</v>
      </c>
      <c r="M253" s="17" t="s">
        <v>23</v>
      </c>
    </row>
    <row r="254">
      <c r="A254" s="17" t="s">
        <v>4573</v>
      </c>
      <c r="B254" s="17">
        <v>253.0</v>
      </c>
      <c r="D254" s="17" t="s">
        <v>528</v>
      </c>
      <c r="E254" s="17" t="s">
        <v>22</v>
      </c>
      <c r="F254" s="17" t="s">
        <v>4591</v>
      </c>
      <c r="G254" s="17" t="s">
        <v>500</v>
      </c>
      <c r="H254" s="17" t="s">
        <v>4592</v>
      </c>
      <c r="I254" s="17" t="s">
        <v>1589</v>
      </c>
      <c r="J254" s="17" t="s">
        <v>1014</v>
      </c>
      <c r="K254" s="17" t="s">
        <v>1206</v>
      </c>
      <c r="M254" s="17" t="s">
        <v>23</v>
      </c>
    </row>
    <row r="255">
      <c r="A255" s="17" t="s">
        <v>4573</v>
      </c>
      <c r="B255" s="17">
        <v>254.0</v>
      </c>
      <c r="D255" s="17" t="s">
        <v>530</v>
      </c>
      <c r="E255" s="17" t="s">
        <v>22</v>
      </c>
      <c r="F255" s="17" t="s">
        <v>1019</v>
      </c>
      <c r="G255" s="17" t="s">
        <v>500</v>
      </c>
      <c r="H255" s="17" t="s">
        <v>1014</v>
      </c>
      <c r="I255" s="17" t="s">
        <v>1589</v>
      </c>
      <c r="J255" s="17" t="s">
        <v>1014</v>
      </c>
      <c r="K255" s="17">
        <v>1400.0</v>
      </c>
      <c r="M255" s="17" t="s">
        <v>23</v>
      </c>
    </row>
    <row r="256">
      <c r="A256" s="17" t="s">
        <v>4573</v>
      </c>
      <c r="B256" s="17">
        <v>255.0</v>
      </c>
      <c r="D256" s="17" t="s">
        <v>532</v>
      </c>
      <c r="E256" s="17" t="s">
        <v>22</v>
      </c>
      <c r="F256" s="17" t="s">
        <v>4593</v>
      </c>
      <c r="G256" s="17" t="s">
        <v>500</v>
      </c>
      <c r="H256" s="17" t="s">
        <v>4594</v>
      </c>
      <c r="I256" s="17" t="s">
        <v>1865</v>
      </c>
      <c r="J256" s="17" t="s">
        <v>1014</v>
      </c>
      <c r="K256" s="17" t="s">
        <v>2189</v>
      </c>
      <c r="M256" s="17" t="s">
        <v>4</v>
      </c>
    </row>
    <row r="257">
      <c r="A257" s="17" t="s">
        <v>4573</v>
      </c>
      <c r="B257" s="17">
        <v>256.0</v>
      </c>
      <c r="D257" s="17" t="s">
        <v>534</v>
      </c>
      <c r="E257" s="17" t="s">
        <v>22</v>
      </c>
      <c r="F257" s="17" t="s">
        <v>4593</v>
      </c>
      <c r="G257" s="17" t="s">
        <v>500</v>
      </c>
      <c r="H257" s="17" t="s">
        <v>4594</v>
      </c>
      <c r="I257" s="17" t="s">
        <v>1865</v>
      </c>
      <c r="J257" s="17" t="s">
        <v>1014</v>
      </c>
      <c r="K257" s="17" t="s">
        <v>2189</v>
      </c>
      <c r="M257" s="17" t="s">
        <v>4</v>
      </c>
    </row>
    <row r="258">
      <c r="A258" s="17" t="s">
        <v>4573</v>
      </c>
      <c r="B258" s="17">
        <v>257.0</v>
      </c>
      <c r="D258" s="17" t="s">
        <v>536</v>
      </c>
      <c r="E258" s="17" t="s">
        <v>22</v>
      </c>
      <c r="F258" s="17" t="s">
        <v>4593</v>
      </c>
      <c r="G258" s="17" t="s">
        <v>500</v>
      </c>
      <c r="H258" s="17" t="s">
        <v>4594</v>
      </c>
      <c r="I258" s="17" t="s">
        <v>1865</v>
      </c>
      <c r="J258" s="17" t="s">
        <v>1014</v>
      </c>
      <c r="K258" s="17" t="s">
        <v>2189</v>
      </c>
      <c r="M258" s="17" t="s">
        <v>4</v>
      </c>
    </row>
    <row r="259">
      <c r="A259" s="17" t="s">
        <v>4573</v>
      </c>
      <c r="B259" s="17">
        <v>258.0</v>
      </c>
      <c r="D259" s="17" t="s">
        <v>538</v>
      </c>
      <c r="E259" s="17" t="s">
        <v>22</v>
      </c>
      <c r="F259" s="17" t="s">
        <v>4593</v>
      </c>
      <c r="G259" s="17" t="s">
        <v>500</v>
      </c>
      <c r="H259" s="17" t="s">
        <v>4594</v>
      </c>
      <c r="I259" s="17" t="s">
        <v>1865</v>
      </c>
      <c r="J259" s="17" t="s">
        <v>1014</v>
      </c>
      <c r="K259" s="17" t="s">
        <v>2189</v>
      </c>
      <c r="M259" s="17" t="s">
        <v>4</v>
      </c>
    </row>
    <row r="260">
      <c r="A260" s="17" t="s">
        <v>4573</v>
      </c>
      <c r="B260" s="17">
        <v>259.0</v>
      </c>
      <c r="D260" s="17" t="s">
        <v>540</v>
      </c>
      <c r="E260" s="17" t="s">
        <v>22</v>
      </c>
      <c r="F260" s="17" t="s">
        <v>4593</v>
      </c>
      <c r="G260" s="17" t="s">
        <v>500</v>
      </c>
      <c r="H260" s="17" t="s">
        <v>4594</v>
      </c>
      <c r="I260" s="17" t="s">
        <v>1865</v>
      </c>
      <c r="J260" s="17" t="s">
        <v>1014</v>
      </c>
      <c r="K260" s="17" t="s">
        <v>2189</v>
      </c>
      <c r="M260" s="17" t="s">
        <v>23</v>
      </c>
    </row>
    <row r="261">
      <c r="A261" s="17" t="s">
        <v>4573</v>
      </c>
      <c r="B261" s="17">
        <v>260.0</v>
      </c>
      <c r="D261" s="17" t="s">
        <v>542</v>
      </c>
      <c r="E261" s="17" t="s">
        <v>22</v>
      </c>
      <c r="F261" s="17" t="s">
        <v>4593</v>
      </c>
      <c r="G261" s="17" t="s">
        <v>500</v>
      </c>
      <c r="H261" s="17" t="s">
        <v>4594</v>
      </c>
      <c r="I261" s="17" t="s">
        <v>1865</v>
      </c>
      <c r="J261" s="17" t="s">
        <v>1014</v>
      </c>
      <c r="K261" s="17" t="s">
        <v>2189</v>
      </c>
      <c r="M261" s="17" t="s">
        <v>23</v>
      </c>
    </row>
    <row r="262">
      <c r="A262" s="17" t="s">
        <v>4573</v>
      </c>
      <c r="B262" s="17">
        <v>261.0</v>
      </c>
      <c r="D262" s="17" t="s">
        <v>544</v>
      </c>
      <c r="E262" s="17" t="s">
        <v>22</v>
      </c>
      <c r="F262" s="17" t="s">
        <v>4593</v>
      </c>
      <c r="G262" s="17" t="s">
        <v>500</v>
      </c>
      <c r="H262" s="17" t="s">
        <v>4594</v>
      </c>
      <c r="I262" s="17" t="s">
        <v>1865</v>
      </c>
      <c r="J262" s="17" t="s">
        <v>1014</v>
      </c>
      <c r="K262" s="17" t="s">
        <v>2189</v>
      </c>
      <c r="M262" s="17" t="s">
        <v>23</v>
      </c>
    </row>
    <row r="263">
      <c r="A263" s="17" t="s">
        <v>4573</v>
      </c>
      <c r="B263" s="17">
        <v>262.0</v>
      </c>
      <c r="D263" s="17" t="s">
        <v>546</v>
      </c>
      <c r="E263" s="17" t="s">
        <v>22</v>
      </c>
      <c r="F263" s="17" t="s">
        <v>4593</v>
      </c>
      <c r="G263" s="17" t="s">
        <v>500</v>
      </c>
      <c r="H263" s="17" t="s">
        <v>4594</v>
      </c>
      <c r="I263" s="17" t="s">
        <v>1865</v>
      </c>
      <c r="J263" s="17" t="s">
        <v>1014</v>
      </c>
      <c r="K263" s="17" t="s">
        <v>2189</v>
      </c>
      <c r="M263" s="17" t="s">
        <v>23</v>
      </c>
    </row>
    <row r="264">
      <c r="A264" s="17" t="s">
        <v>4573</v>
      </c>
      <c r="B264" s="17">
        <v>263.0</v>
      </c>
      <c r="D264" s="17" t="s">
        <v>548</v>
      </c>
      <c r="E264" s="17" t="s">
        <v>22</v>
      </c>
      <c r="F264" s="17" t="s">
        <v>4593</v>
      </c>
      <c r="G264" s="17" t="s">
        <v>500</v>
      </c>
      <c r="H264" s="17" t="s">
        <v>4594</v>
      </c>
      <c r="I264" s="17" t="s">
        <v>1865</v>
      </c>
      <c r="J264" s="17" t="s">
        <v>1014</v>
      </c>
      <c r="K264" s="17" t="s">
        <v>2189</v>
      </c>
      <c r="M264" s="17" t="s">
        <v>23</v>
      </c>
    </row>
    <row r="265">
      <c r="A265" s="17" t="s">
        <v>4573</v>
      </c>
      <c r="B265" s="17">
        <v>264.0</v>
      </c>
      <c r="D265" s="17" t="s">
        <v>550</v>
      </c>
      <c r="E265" s="17" t="s">
        <v>22</v>
      </c>
      <c r="F265" s="17" t="s">
        <v>4593</v>
      </c>
      <c r="G265" s="17" t="s">
        <v>500</v>
      </c>
      <c r="H265" s="17" t="s">
        <v>4594</v>
      </c>
      <c r="I265" s="17" t="s">
        <v>1865</v>
      </c>
      <c r="J265" s="17" t="s">
        <v>1014</v>
      </c>
      <c r="K265" s="17" t="s">
        <v>2189</v>
      </c>
      <c r="M265" s="17" t="s">
        <v>4</v>
      </c>
    </row>
    <row r="266">
      <c r="A266" s="17" t="s">
        <v>4573</v>
      </c>
      <c r="B266" s="17">
        <v>265.0</v>
      </c>
      <c r="D266" s="17" t="s">
        <v>552</v>
      </c>
      <c r="E266" s="17" t="s">
        <v>22</v>
      </c>
      <c r="F266" s="17" t="s">
        <v>4593</v>
      </c>
      <c r="G266" s="17" t="s">
        <v>500</v>
      </c>
      <c r="H266" s="17" t="s">
        <v>4594</v>
      </c>
      <c r="I266" s="17" t="s">
        <v>1865</v>
      </c>
      <c r="J266" s="17" t="s">
        <v>1014</v>
      </c>
      <c r="K266" s="17" t="s">
        <v>2189</v>
      </c>
      <c r="M266" s="17" t="s">
        <v>4</v>
      </c>
    </row>
    <row r="267">
      <c r="A267" s="17" t="s">
        <v>4573</v>
      </c>
      <c r="B267" s="17">
        <v>266.0</v>
      </c>
      <c r="D267" s="17" t="s">
        <v>554</v>
      </c>
      <c r="E267" s="17" t="s">
        <v>22</v>
      </c>
      <c r="F267" s="17" t="s">
        <v>4593</v>
      </c>
      <c r="G267" s="17" t="s">
        <v>500</v>
      </c>
      <c r="H267" s="17" t="s">
        <v>4594</v>
      </c>
      <c r="I267" s="17" t="s">
        <v>1865</v>
      </c>
      <c r="J267" s="17" t="s">
        <v>1014</v>
      </c>
      <c r="K267" s="17" t="s">
        <v>2189</v>
      </c>
      <c r="M267" s="17" t="s">
        <v>4</v>
      </c>
    </row>
    <row r="268">
      <c r="A268" s="17" t="s">
        <v>4573</v>
      </c>
      <c r="B268" s="17">
        <v>267.0</v>
      </c>
      <c r="D268" s="17" t="s">
        <v>556</v>
      </c>
      <c r="E268" s="17" t="s">
        <v>22</v>
      </c>
      <c r="F268" s="17" t="s">
        <v>4593</v>
      </c>
      <c r="G268" s="17" t="s">
        <v>500</v>
      </c>
      <c r="H268" s="17" t="s">
        <v>4594</v>
      </c>
      <c r="I268" s="17" t="s">
        <v>1865</v>
      </c>
      <c r="J268" s="17" t="s">
        <v>1014</v>
      </c>
      <c r="K268" s="17" t="s">
        <v>2189</v>
      </c>
      <c r="M268" s="17" t="s">
        <v>4</v>
      </c>
    </row>
    <row r="269">
      <c r="A269" s="17" t="s">
        <v>4573</v>
      </c>
      <c r="B269" s="17">
        <v>268.0</v>
      </c>
      <c r="D269" s="17" t="s">
        <v>558</v>
      </c>
      <c r="E269" s="17" t="s">
        <v>22</v>
      </c>
      <c r="F269" s="17" t="s">
        <v>4595</v>
      </c>
      <c r="G269" s="17" t="s">
        <v>500</v>
      </c>
      <c r="H269" s="17" t="s">
        <v>4594</v>
      </c>
      <c r="I269" s="17" t="s">
        <v>1865</v>
      </c>
      <c r="J269" s="17" t="s">
        <v>1014</v>
      </c>
      <c r="K269" s="17" t="s">
        <v>2189</v>
      </c>
      <c r="M269" s="17" t="s">
        <v>4</v>
      </c>
    </row>
    <row r="270">
      <c r="A270" s="17" t="s">
        <v>4573</v>
      </c>
      <c r="B270" s="17">
        <v>269.0</v>
      </c>
      <c r="D270" s="17" t="s">
        <v>560</v>
      </c>
      <c r="E270" s="17" t="s">
        <v>22</v>
      </c>
      <c r="F270" s="17" t="s">
        <v>4595</v>
      </c>
      <c r="G270" s="17" t="s">
        <v>500</v>
      </c>
      <c r="H270" s="17" t="s">
        <v>4594</v>
      </c>
      <c r="I270" s="17" t="s">
        <v>1865</v>
      </c>
      <c r="J270" s="17" t="s">
        <v>1014</v>
      </c>
      <c r="K270" s="17" t="s">
        <v>2189</v>
      </c>
      <c r="M270" s="17" t="s">
        <v>4</v>
      </c>
    </row>
    <row r="271">
      <c r="A271" s="17" t="s">
        <v>4573</v>
      </c>
      <c r="B271" s="17">
        <v>270.0</v>
      </c>
      <c r="D271" s="17" t="s">
        <v>562</v>
      </c>
      <c r="E271" s="17" t="s">
        <v>22</v>
      </c>
      <c r="F271" s="17" t="s">
        <v>4595</v>
      </c>
      <c r="G271" s="17" t="s">
        <v>500</v>
      </c>
      <c r="H271" s="17" t="s">
        <v>4594</v>
      </c>
      <c r="I271" s="17" t="s">
        <v>1865</v>
      </c>
      <c r="J271" s="17" t="s">
        <v>1014</v>
      </c>
      <c r="K271" s="17" t="s">
        <v>2189</v>
      </c>
      <c r="M271" s="17" t="s">
        <v>4</v>
      </c>
    </row>
    <row r="272">
      <c r="A272" s="17" t="s">
        <v>4573</v>
      </c>
      <c r="B272" s="17">
        <v>271.0</v>
      </c>
      <c r="D272" s="17" t="s">
        <v>564</v>
      </c>
      <c r="E272" s="17" t="s">
        <v>22</v>
      </c>
      <c r="F272" s="17" t="s">
        <v>4595</v>
      </c>
      <c r="G272" s="17" t="s">
        <v>500</v>
      </c>
      <c r="H272" s="17" t="s">
        <v>4594</v>
      </c>
      <c r="I272" s="17" t="s">
        <v>1865</v>
      </c>
      <c r="J272" s="17" t="s">
        <v>1014</v>
      </c>
      <c r="K272" s="17" t="s">
        <v>2189</v>
      </c>
      <c r="M272" s="17" t="s">
        <v>23</v>
      </c>
    </row>
    <row r="273">
      <c r="A273" s="17" t="s">
        <v>4573</v>
      </c>
      <c r="B273" s="17">
        <v>272.0</v>
      </c>
      <c r="D273" s="17" t="s">
        <v>566</v>
      </c>
      <c r="E273" s="17" t="s">
        <v>22</v>
      </c>
      <c r="F273" s="17" t="s">
        <v>4595</v>
      </c>
      <c r="G273" s="17" t="s">
        <v>500</v>
      </c>
      <c r="H273" s="17" t="s">
        <v>4594</v>
      </c>
      <c r="I273" s="17" t="s">
        <v>1865</v>
      </c>
      <c r="J273" s="17" t="s">
        <v>1014</v>
      </c>
      <c r="K273" s="17" t="s">
        <v>2189</v>
      </c>
      <c r="M273" s="17" t="s">
        <v>23</v>
      </c>
    </row>
    <row r="274">
      <c r="A274" s="17" t="s">
        <v>4573</v>
      </c>
      <c r="B274" s="17">
        <v>273.0</v>
      </c>
      <c r="D274" s="17" t="s">
        <v>568</v>
      </c>
      <c r="E274" s="17" t="s">
        <v>22</v>
      </c>
      <c r="F274" s="17" t="s">
        <v>4595</v>
      </c>
      <c r="G274" s="17" t="s">
        <v>500</v>
      </c>
      <c r="H274" s="17" t="s">
        <v>4594</v>
      </c>
      <c r="I274" s="17" t="s">
        <v>1865</v>
      </c>
      <c r="J274" s="17" t="s">
        <v>1014</v>
      </c>
      <c r="K274" s="17" t="s">
        <v>2189</v>
      </c>
      <c r="M274" s="17" t="s">
        <v>23</v>
      </c>
    </row>
    <row r="275">
      <c r="A275" s="17" t="s">
        <v>4573</v>
      </c>
      <c r="B275" s="17">
        <v>274.0</v>
      </c>
      <c r="D275" s="17" t="s">
        <v>570</v>
      </c>
      <c r="E275" s="17" t="s">
        <v>22</v>
      </c>
      <c r="F275" s="17" t="s">
        <v>4595</v>
      </c>
      <c r="G275" s="17" t="s">
        <v>500</v>
      </c>
      <c r="H275" s="17" t="s">
        <v>4594</v>
      </c>
      <c r="I275" s="17" t="s">
        <v>1865</v>
      </c>
      <c r="J275" s="17" t="s">
        <v>1014</v>
      </c>
      <c r="K275" s="17" t="s">
        <v>2189</v>
      </c>
      <c r="M275" s="17" t="s">
        <v>23</v>
      </c>
    </row>
    <row r="276">
      <c r="A276" s="17" t="s">
        <v>4573</v>
      </c>
      <c r="B276" s="17">
        <v>275.0</v>
      </c>
      <c r="D276" s="17" t="s">
        <v>572</v>
      </c>
      <c r="E276" s="17" t="s">
        <v>22</v>
      </c>
      <c r="F276" s="17" t="s">
        <v>4595</v>
      </c>
      <c r="G276" s="17" t="s">
        <v>500</v>
      </c>
      <c r="H276" s="17" t="s">
        <v>4594</v>
      </c>
      <c r="I276" s="17" t="s">
        <v>1865</v>
      </c>
      <c r="J276" s="17" t="s">
        <v>1014</v>
      </c>
      <c r="K276" s="17" t="s">
        <v>2189</v>
      </c>
      <c r="M276" s="17" t="s">
        <v>23</v>
      </c>
    </row>
    <row r="277">
      <c r="A277" s="17" t="s">
        <v>4573</v>
      </c>
      <c r="B277" s="17">
        <v>276.0</v>
      </c>
      <c r="D277" s="17" t="s">
        <v>574</v>
      </c>
      <c r="E277" s="17" t="s">
        <v>22</v>
      </c>
      <c r="F277" s="17" t="s">
        <v>4595</v>
      </c>
      <c r="G277" s="17" t="s">
        <v>500</v>
      </c>
      <c r="H277" s="17" t="s">
        <v>4594</v>
      </c>
      <c r="I277" s="17" t="s">
        <v>1865</v>
      </c>
      <c r="J277" s="17" t="s">
        <v>1014</v>
      </c>
      <c r="K277" s="17" t="s">
        <v>2189</v>
      </c>
      <c r="M277" s="17" t="s">
        <v>23</v>
      </c>
    </row>
    <row r="278">
      <c r="A278" s="17" t="s">
        <v>4573</v>
      </c>
      <c r="B278" s="17">
        <v>277.0</v>
      </c>
      <c r="D278" s="17" t="s">
        <v>576</v>
      </c>
      <c r="E278" s="17" t="s">
        <v>22</v>
      </c>
      <c r="F278" s="17" t="s">
        <v>4595</v>
      </c>
      <c r="G278" s="17" t="s">
        <v>500</v>
      </c>
      <c r="H278" s="17" t="s">
        <v>4594</v>
      </c>
      <c r="I278" s="17" t="s">
        <v>1865</v>
      </c>
      <c r="J278" s="17" t="s">
        <v>1014</v>
      </c>
      <c r="K278" s="17" t="s">
        <v>2189</v>
      </c>
      <c r="M278" s="17" t="s">
        <v>23</v>
      </c>
    </row>
    <row r="279">
      <c r="A279" s="17" t="s">
        <v>4573</v>
      </c>
      <c r="B279" s="17">
        <v>278.0</v>
      </c>
      <c r="D279" s="17" t="s">
        <v>578</v>
      </c>
      <c r="E279" s="17" t="s">
        <v>22</v>
      </c>
      <c r="F279" s="17" t="s">
        <v>4595</v>
      </c>
      <c r="G279" s="17" t="s">
        <v>500</v>
      </c>
      <c r="H279" s="17" t="s">
        <v>4594</v>
      </c>
      <c r="I279" s="17" t="s">
        <v>1865</v>
      </c>
      <c r="J279" s="17" t="s">
        <v>1014</v>
      </c>
      <c r="K279" s="17" t="s">
        <v>2189</v>
      </c>
      <c r="M279" s="17" t="s">
        <v>23</v>
      </c>
    </row>
    <row r="280">
      <c r="A280" s="17" t="s">
        <v>4573</v>
      </c>
      <c r="B280" s="17">
        <v>279.0</v>
      </c>
      <c r="D280" s="17" t="s">
        <v>580</v>
      </c>
      <c r="E280" s="17" t="s">
        <v>22</v>
      </c>
      <c r="F280" s="17" t="s">
        <v>4595</v>
      </c>
      <c r="G280" s="17" t="s">
        <v>500</v>
      </c>
      <c r="H280" s="17" t="s">
        <v>4594</v>
      </c>
      <c r="I280" s="17" t="s">
        <v>1865</v>
      </c>
      <c r="J280" s="17" t="s">
        <v>1014</v>
      </c>
      <c r="K280" s="17" t="s">
        <v>2189</v>
      </c>
      <c r="M280" s="17" t="s">
        <v>23</v>
      </c>
    </row>
    <row r="281">
      <c r="A281" s="17" t="s">
        <v>4573</v>
      </c>
      <c r="B281" s="17">
        <v>280.0</v>
      </c>
      <c r="D281" s="17" t="s">
        <v>582</v>
      </c>
      <c r="E281" s="17" t="s">
        <v>22</v>
      </c>
      <c r="F281" s="17" t="s">
        <v>4595</v>
      </c>
      <c r="G281" s="17" t="s">
        <v>500</v>
      </c>
      <c r="H281" s="17" t="s">
        <v>4594</v>
      </c>
      <c r="I281" s="17" t="s">
        <v>1865</v>
      </c>
      <c r="J281" s="17" t="s">
        <v>1014</v>
      </c>
      <c r="K281" s="17" t="s">
        <v>2189</v>
      </c>
      <c r="M281" s="17" t="s">
        <v>23</v>
      </c>
    </row>
    <row r="282">
      <c r="A282" s="17" t="s">
        <v>4573</v>
      </c>
      <c r="B282" s="17">
        <v>281.0</v>
      </c>
      <c r="D282" s="17" t="s">
        <v>584</v>
      </c>
      <c r="E282" s="17" t="s">
        <v>22</v>
      </c>
      <c r="F282" s="17" t="s">
        <v>4595</v>
      </c>
      <c r="G282" s="17" t="s">
        <v>500</v>
      </c>
      <c r="H282" s="17" t="s">
        <v>4594</v>
      </c>
      <c r="I282" s="17" t="s">
        <v>1865</v>
      </c>
      <c r="J282" s="17" t="s">
        <v>1014</v>
      </c>
      <c r="K282" s="17" t="s">
        <v>2189</v>
      </c>
      <c r="M282" s="17" t="s">
        <v>23</v>
      </c>
    </row>
    <row r="283">
      <c r="A283" s="17" t="s">
        <v>4573</v>
      </c>
      <c r="B283" s="17">
        <v>282.0</v>
      </c>
      <c r="D283" s="17" t="s">
        <v>586</v>
      </c>
      <c r="E283" s="17" t="s">
        <v>22</v>
      </c>
      <c r="F283" s="17" t="s">
        <v>4595</v>
      </c>
      <c r="G283" s="17" t="s">
        <v>500</v>
      </c>
      <c r="H283" s="17" t="s">
        <v>4594</v>
      </c>
      <c r="I283" s="17" t="s">
        <v>1865</v>
      </c>
      <c r="J283" s="17" t="s">
        <v>1014</v>
      </c>
      <c r="K283" s="17" t="s">
        <v>2189</v>
      </c>
      <c r="M283" s="17" t="s">
        <v>23</v>
      </c>
    </row>
    <row r="284">
      <c r="A284" s="17" t="s">
        <v>4573</v>
      </c>
      <c r="B284" s="17">
        <v>283.0</v>
      </c>
      <c r="D284" s="17" t="s">
        <v>588</v>
      </c>
      <c r="E284" s="17" t="s">
        <v>22</v>
      </c>
      <c r="F284" s="17" t="s">
        <v>4595</v>
      </c>
      <c r="G284" s="17" t="s">
        <v>500</v>
      </c>
      <c r="H284" s="17" t="s">
        <v>4594</v>
      </c>
      <c r="I284" s="17" t="s">
        <v>1865</v>
      </c>
      <c r="J284" s="17" t="s">
        <v>1014</v>
      </c>
      <c r="K284" s="17" t="s">
        <v>2189</v>
      </c>
      <c r="M284" s="17" t="s">
        <v>23</v>
      </c>
    </row>
    <row r="285">
      <c r="A285" s="17" t="s">
        <v>4573</v>
      </c>
      <c r="B285" s="17">
        <v>284.0</v>
      </c>
      <c r="D285" s="17" t="s">
        <v>590</v>
      </c>
      <c r="E285" s="17" t="s">
        <v>22</v>
      </c>
      <c r="F285" s="17" t="s">
        <v>4595</v>
      </c>
      <c r="G285" s="17" t="s">
        <v>500</v>
      </c>
      <c r="H285" s="17" t="s">
        <v>4594</v>
      </c>
      <c r="I285" s="17" t="s">
        <v>1865</v>
      </c>
      <c r="J285" s="17" t="s">
        <v>1014</v>
      </c>
      <c r="K285" s="17" t="s">
        <v>2189</v>
      </c>
      <c r="M285" s="17" t="s">
        <v>23</v>
      </c>
    </row>
    <row r="286">
      <c r="A286" s="17" t="s">
        <v>4573</v>
      </c>
      <c r="B286" s="17">
        <v>285.0</v>
      </c>
      <c r="D286" s="17" t="s">
        <v>592</v>
      </c>
      <c r="E286" s="17" t="s">
        <v>22</v>
      </c>
      <c r="F286" s="17" t="s">
        <v>4595</v>
      </c>
      <c r="G286" s="17" t="s">
        <v>500</v>
      </c>
      <c r="H286" s="17" t="s">
        <v>4594</v>
      </c>
      <c r="I286" s="17" t="s">
        <v>1865</v>
      </c>
      <c r="J286" s="17" t="s">
        <v>1014</v>
      </c>
      <c r="K286" s="17" t="s">
        <v>2189</v>
      </c>
      <c r="M286" s="17" t="s">
        <v>23</v>
      </c>
    </row>
    <row r="287">
      <c r="A287" s="17" t="s">
        <v>4573</v>
      </c>
      <c r="B287" s="17">
        <v>286.0</v>
      </c>
      <c r="D287" s="17" t="s">
        <v>594</v>
      </c>
      <c r="E287" s="17" t="s">
        <v>22</v>
      </c>
      <c r="F287" s="17" t="s">
        <v>4595</v>
      </c>
      <c r="G287" s="17" t="s">
        <v>500</v>
      </c>
      <c r="H287" s="17" t="s">
        <v>4594</v>
      </c>
      <c r="I287" s="17" t="s">
        <v>1865</v>
      </c>
      <c r="J287" s="17" t="s">
        <v>1014</v>
      </c>
      <c r="K287" s="17" t="s">
        <v>2189</v>
      </c>
      <c r="M287" s="17" t="s">
        <v>23</v>
      </c>
    </row>
    <row r="288">
      <c r="A288" s="17" t="s">
        <v>4573</v>
      </c>
      <c r="B288" s="17">
        <v>287.0</v>
      </c>
      <c r="D288" s="17" t="s">
        <v>596</v>
      </c>
      <c r="E288" s="17" t="s">
        <v>22</v>
      </c>
      <c r="F288" s="17" t="s">
        <v>4595</v>
      </c>
      <c r="G288" s="17" t="s">
        <v>500</v>
      </c>
      <c r="H288" s="17" t="s">
        <v>4594</v>
      </c>
      <c r="I288" s="17" t="s">
        <v>1865</v>
      </c>
      <c r="J288" s="17" t="s">
        <v>1014</v>
      </c>
      <c r="K288" s="17" t="s">
        <v>2189</v>
      </c>
      <c r="M288" s="17" t="s">
        <v>23</v>
      </c>
    </row>
    <row r="289">
      <c r="A289" s="17" t="s">
        <v>4573</v>
      </c>
      <c r="B289" s="17">
        <v>288.0</v>
      </c>
      <c r="D289" s="17" t="s">
        <v>598</v>
      </c>
      <c r="E289" s="17" t="s">
        <v>22</v>
      </c>
      <c r="F289" s="17" t="s">
        <v>4595</v>
      </c>
      <c r="G289" s="17" t="s">
        <v>500</v>
      </c>
      <c r="H289" s="17" t="s">
        <v>4594</v>
      </c>
      <c r="I289" s="17" t="s">
        <v>1865</v>
      </c>
      <c r="J289" s="17" t="s">
        <v>1014</v>
      </c>
      <c r="K289" s="17" t="s">
        <v>2189</v>
      </c>
      <c r="M289" s="17" t="s">
        <v>23</v>
      </c>
    </row>
    <row r="290">
      <c r="A290" s="17" t="s">
        <v>4573</v>
      </c>
      <c r="B290" s="17">
        <v>289.0</v>
      </c>
      <c r="D290" s="17" t="s">
        <v>600</v>
      </c>
      <c r="E290" s="17" t="s">
        <v>22</v>
      </c>
      <c r="F290" s="17" t="s">
        <v>4595</v>
      </c>
      <c r="G290" s="17" t="s">
        <v>500</v>
      </c>
      <c r="H290" s="17" t="s">
        <v>4594</v>
      </c>
      <c r="I290" s="17" t="s">
        <v>1865</v>
      </c>
      <c r="J290" s="17" t="s">
        <v>1014</v>
      </c>
      <c r="K290" s="17" t="s">
        <v>2189</v>
      </c>
      <c r="M290" s="17" t="s">
        <v>23</v>
      </c>
    </row>
    <row r="291">
      <c r="A291" s="17" t="s">
        <v>4573</v>
      </c>
      <c r="B291" s="17">
        <v>290.0</v>
      </c>
      <c r="D291" s="17" t="s">
        <v>602</v>
      </c>
      <c r="E291" s="17" t="s">
        <v>22</v>
      </c>
      <c r="F291" s="17" t="s">
        <v>4595</v>
      </c>
      <c r="G291" s="17" t="s">
        <v>500</v>
      </c>
      <c r="H291" s="17" t="s">
        <v>4594</v>
      </c>
      <c r="I291" s="17" t="s">
        <v>1865</v>
      </c>
      <c r="J291" s="17" t="s">
        <v>1014</v>
      </c>
      <c r="K291" s="17" t="s">
        <v>2189</v>
      </c>
      <c r="M291" s="17" t="s">
        <v>23</v>
      </c>
    </row>
    <row r="292">
      <c r="A292" s="17" t="s">
        <v>4573</v>
      </c>
      <c r="B292" s="17">
        <v>291.0</v>
      </c>
      <c r="D292" s="17" t="s">
        <v>604</v>
      </c>
      <c r="E292" s="17" t="s">
        <v>22</v>
      </c>
      <c r="F292" s="17" t="s">
        <v>4595</v>
      </c>
      <c r="G292" s="17" t="s">
        <v>500</v>
      </c>
      <c r="H292" s="17" t="s">
        <v>4594</v>
      </c>
      <c r="I292" s="17" t="s">
        <v>1865</v>
      </c>
      <c r="J292" s="17" t="s">
        <v>1014</v>
      </c>
      <c r="K292" s="17" t="s">
        <v>2189</v>
      </c>
      <c r="M292" s="17" t="s">
        <v>23</v>
      </c>
    </row>
    <row r="293">
      <c r="A293" s="17" t="s">
        <v>4573</v>
      </c>
      <c r="B293" s="17">
        <v>292.0</v>
      </c>
      <c r="D293" s="17" t="s">
        <v>606</v>
      </c>
      <c r="E293" s="17" t="s">
        <v>22</v>
      </c>
      <c r="F293" s="17" t="s">
        <v>4595</v>
      </c>
      <c r="G293" s="17" t="s">
        <v>500</v>
      </c>
      <c r="H293" s="17" t="s">
        <v>4594</v>
      </c>
      <c r="I293" s="17" t="s">
        <v>1865</v>
      </c>
      <c r="J293" s="17" t="s">
        <v>1014</v>
      </c>
      <c r="K293" s="17" t="s">
        <v>2189</v>
      </c>
      <c r="M293" s="17" t="s">
        <v>23</v>
      </c>
    </row>
    <row r="294">
      <c r="A294" s="17" t="s">
        <v>4573</v>
      </c>
      <c r="B294" s="17">
        <v>293.0</v>
      </c>
      <c r="D294" s="17" t="s">
        <v>608</v>
      </c>
      <c r="E294" s="17" t="s">
        <v>22</v>
      </c>
      <c r="F294" s="17" t="s">
        <v>4595</v>
      </c>
      <c r="G294" s="17" t="s">
        <v>500</v>
      </c>
      <c r="H294" s="17" t="s">
        <v>4594</v>
      </c>
      <c r="I294" s="17" t="s">
        <v>1865</v>
      </c>
      <c r="J294" s="17" t="s">
        <v>1014</v>
      </c>
      <c r="K294" s="17" t="s">
        <v>2189</v>
      </c>
      <c r="M294" s="17" t="s">
        <v>23</v>
      </c>
    </row>
    <row r="295">
      <c r="A295" s="17" t="s">
        <v>4573</v>
      </c>
      <c r="B295" s="17">
        <v>294.0</v>
      </c>
      <c r="D295" s="17" t="s">
        <v>610</v>
      </c>
      <c r="E295" s="17" t="s">
        <v>22</v>
      </c>
      <c r="F295" s="17" t="s">
        <v>4595</v>
      </c>
      <c r="G295" s="17" t="s">
        <v>500</v>
      </c>
      <c r="H295" s="17" t="s">
        <v>4594</v>
      </c>
      <c r="I295" s="17" t="s">
        <v>1865</v>
      </c>
      <c r="J295" s="17" t="s">
        <v>1014</v>
      </c>
      <c r="K295" s="17" t="s">
        <v>2189</v>
      </c>
      <c r="M295" s="17" t="s">
        <v>23</v>
      </c>
    </row>
    <row r="296">
      <c r="A296" s="17" t="s">
        <v>4573</v>
      </c>
      <c r="B296" s="17">
        <v>295.0</v>
      </c>
      <c r="D296" s="17" t="s">
        <v>612</v>
      </c>
      <c r="E296" s="17" t="s">
        <v>22</v>
      </c>
      <c r="F296" s="17" t="s">
        <v>4595</v>
      </c>
      <c r="G296" s="17" t="s">
        <v>500</v>
      </c>
      <c r="H296" s="17" t="s">
        <v>4594</v>
      </c>
      <c r="I296" s="17" t="s">
        <v>1865</v>
      </c>
      <c r="J296" s="17" t="s">
        <v>1014</v>
      </c>
      <c r="K296" s="17" t="s">
        <v>2189</v>
      </c>
      <c r="M296" s="17" t="s">
        <v>23</v>
      </c>
    </row>
    <row r="297">
      <c r="A297" s="17" t="s">
        <v>4573</v>
      </c>
      <c r="B297" s="17">
        <v>296.0</v>
      </c>
      <c r="D297" s="17" t="s">
        <v>614</v>
      </c>
      <c r="E297" s="17" t="s">
        <v>22</v>
      </c>
      <c r="F297" s="17" t="s">
        <v>4595</v>
      </c>
      <c r="G297" s="17" t="s">
        <v>500</v>
      </c>
      <c r="H297" s="17" t="s">
        <v>4594</v>
      </c>
      <c r="I297" s="17" t="s">
        <v>1865</v>
      </c>
      <c r="J297" s="17" t="s">
        <v>1014</v>
      </c>
      <c r="K297" s="17" t="s">
        <v>2189</v>
      </c>
      <c r="M297" s="17" t="s">
        <v>23</v>
      </c>
    </row>
    <row r="298">
      <c r="A298" s="17" t="s">
        <v>4573</v>
      </c>
      <c r="B298" s="17">
        <v>297.0</v>
      </c>
      <c r="D298" s="17" t="s">
        <v>616</v>
      </c>
      <c r="E298" s="17" t="s">
        <v>22</v>
      </c>
      <c r="F298" s="17" t="s">
        <v>4595</v>
      </c>
      <c r="G298" s="17" t="s">
        <v>500</v>
      </c>
      <c r="H298" s="17" t="s">
        <v>4594</v>
      </c>
      <c r="I298" s="17" t="s">
        <v>1865</v>
      </c>
      <c r="J298" s="17" t="s">
        <v>1014</v>
      </c>
      <c r="K298" s="17" t="s">
        <v>2189</v>
      </c>
      <c r="M298" s="17" t="s">
        <v>23</v>
      </c>
    </row>
    <row r="299">
      <c r="A299" s="17" t="s">
        <v>4573</v>
      </c>
      <c r="B299" s="17">
        <v>298.0</v>
      </c>
      <c r="D299" s="17" t="s">
        <v>618</v>
      </c>
      <c r="E299" s="17" t="s">
        <v>22</v>
      </c>
      <c r="F299" s="17" t="s">
        <v>4595</v>
      </c>
      <c r="G299" s="17" t="s">
        <v>500</v>
      </c>
      <c r="H299" s="17" t="s">
        <v>4594</v>
      </c>
      <c r="I299" s="17" t="s">
        <v>1865</v>
      </c>
      <c r="J299" s="17" t="s">
        <v>1014</v>
      </c>
      <c r="K299" s="17" t="s">
        <v>2189</v>
      </c>
      <c r="M299" s="17" t="s">
        <v>23</v>
      </c>
    </row>
    <row r="300">
      <c r="A300" s="17" t="s">
        <v>4573</v>
      </c>
      <c r="B300" s="17">
        <v>299.0</v>
      </c>
      <c r="D300" s="17" t="s">
        <v>620</v>
      </c>
      <c r="E300" s="17" t="s">
        <v>22</v>
      </c>
      <c r="F300" s="17" t="s">
        <v>4595</v>
      </c>
      <c r="G300" s="17" t="s">
        <v>500</v>
      </c>
      <c r="H300" s="17" t="s">
        <v>4594</v>
      </c>
      <c r="I300" s="17" t="s">
        <v>1865</v>
      </c>
      <c r="J300" s="17" t="s">
        <v>1014</v>
      </c>
      <c r="K300" s="17" t="s">
        <v>2189</v>
      </c>
      <c r="M300" s="17" t="s">
        <v>23</v>
      </c>
    </row>
    <row r="301">
      <c r="A301" s="17" t="s">
        <v>4573</v>
      </c>
      <c r="B301" s="17">
        <v>300.0</v>
      </c>
      <c r="D301" s="17" t="s">
        <v>622</v>
      </c>
      <c r="E301" s="17" t="s">
        <v>22</v>
      </c>
      <c r="F301" s="17" t="s">
        <v>4595</v>
      </c>
      <c r="G301" s="17" t="s">
        <v>500</v>
      </c>
      <c r="H301" s="17" t="s">
        <v>4594</v>
      </c>
      <c r="I301" s="17" t="s">
        <v>1865</v>
      </c>
      <c r="J301" s="17" t="s">
        <v>1014</v>
      </c>
      <c r="K301" s="17" t="s">
        <v>2189</v>
      </c>
      <c r="M301" s="17" t="s">
        <v>23</v>
      </c>
    </row>
    <row r="302">
      <c r="A302" s="17" t="s">
        <v>4573</v>
      </c>
      <c r="B302" s="17">
        <v>301.0</v>
      </c>
      <c r="D302" s="17" t="s">
        <v>624</v>
      </c>
      <c r="E302" s="17" t="s">
        <v>22</v>
      </c>
      <c r="F302" s="17" t="s">
        <v>4595</v>
      </c>
      <c r="G302" s="17" t="s">
        <v>500</v>
      </c>
      <c r="H302" s="17" t="s">
        <v>4594</v>
      </c>
      <c r="I302" s="17" t="s">
        <v>1865</v>
      </c>
      <c r="J302" s="17" t="s">
        <v>1014</v>
      </c>
      <c r="K302" s="17" t="s">
        <v>2189</v>
      </c>
      <c r="M302" s="17" t="s">
        <v>23</v>
      </c>
    </row>
    <row r="303">
      <c r="A303" s="17" t="s">
        <v>4573</v>
      </c>
      <c r="B303" s="17">
        <v>302.0</v>
      </c>
      <c r="D303" s="17" t="s">
        <v>626</v>
      </c>
      <c r="E303" s="17" t="s">
        <v>22</v>
      </c>
      <c r="F303" s="17" t="s">
        <v>4595</v>
      </c>
      <c r="G303" s="17" t="s">
        <v>500</v>
      </c>
      <c r="H303" s="17" t="s">
        <v>4594</v>
      </c>
      <c r="I303" s="17" t="s">
        <v>1865</v>
      </c>
      <c r="J303" s="17" t="s">
        <v>1014</v>
      </c>
      <c r="K303" s="17" t="s">
        <v>2189</v>
      </c>
      <c r="M303" s="17" t="s">
        <v>23</v>
      </c>
    </row>
    <row r="304">
      <c r="A304" s="17" t="s">
        <v>4573</v>
      </c>
      <c r="B304" s="17">
        <v>303.0</v>
      </c>
      <c r="D304" s="17" t="s">
        <v>628</v>
      </c>
      <c r="E304" s="17" t="s">
        <v>22</v>
      </c>
      <c r="F304" s="17" t="s">
        <v>4595</v>
      </c>
      <c r="G304" s="17" t="s">
        <v>500</v>
      </c>
      <c r="H304" s="17" t="s">
        <v>4596</v>
      </c>
      <c r="I304" s="17" t="s">
        <v>1865</v>
      </c>
      <c r="J304" s="17" t="s">
        <v>1014</v>
      </c>
      <c r="K304" s="17" t="s">
        <v>2189</v>
      </c>
      <c r="M304" s="17" t="s">
        <v>23</v>
      </c>
    </row>
    <row r="305">
      <c r="A305" s="17" t="s">
        <v>4573</v>
      </c>
      <c r="B305" s="17">
        <v>304.0</v>
      </c>
      <c r="D305" s="17" t="s">
        <v>630</v>
      </c>
      <c r="E305" s="17" t="s">
        <v>22</v>
      </c>
      <c r="F305" s="17" t="s">
        <v>4595</v>
      </c>
      <c r="G305" s="17" t="s">
        <v>500</v>
      </c>
      <c r="H305" s="17" t="s">
        <v>4597</v>
      </c>
      <c r="I305" s="17" t="s">
        <v>1865</v>
      </c>
      <c r="J305" s="17" t="s">
        <v>1014</v>
      </c>
      <c r="K305" s="17">
        <v>1350.0</v>
      </c>
      <c r="M305" s="17" t="s">
        <v>23</v>
      </c>
    </row>
    <row r="306">
      <c r="A306" s="17" t="s">
        <v>4573</v>
      </c>
      <c r="B306" s="17">
        <v>305.0</v>
      </c>
      <c r="D306" s="17" t="s">
        <v>632</v>
      </c>
      <c r="E306" s="17" t="s">
        <v>22</v>
      </c>
      <c r="F306" s="17" t="s">
        <v>4598</v>
      </c>
      <c r="G306" s="17" t="s">
        <v>61</v>
      </c>
      <c r="H306" s="17" t="s">
        <v>4599</v>
      </c>
      <c r="I306" s="17" t="s">
        <v>1865</v>
      </c>
      <c r="J306" s="17" t="s">
        <v>24</v>
      </c>
      <c r="K306" s="17" t="s">
        <v>2976</v>
      </c>
      <c r="M306" s="17" t="s">
        <v>23</v>
      </c>
    </row>
    <row r="307">
      <c r="A307" s="17" t="s">
        <v>4573</v>
      </c>
      <c r="B307" s="17">
        <v>306.0</v>
      </c>
      <c r="D307" s="17" t="s">
        <v>634</v>
      </c>
      <c r="E307" s="17" t="s">
        <v>22</v>
      </c>
      <c r="F307" s="17" t="s">
        <v>4600</v>
      </c>
      <c r="G307" s="17" t="s">
        <v>61</v>
      </c>
      <c r="H307" s="17" t="s">
        <v>4599</v>
      </c>
      <c r="I307" s="17" t="s">
        <v>1865</v>
      </c>
      <c r="J307" s="17" t="s">
        <v>24</v>
      </c>
      <c r="K307" s="17" t="s">
        <v>2976</v>
      </c>
      <c r="M307" s="17" t="s">
        <v>23</v>
      </c>
    </row>
    <row r="308">
      <c r="A308" s="17" t="s">
        <v>4573</v>
      </c>
      <c r="B308" s="17">
        <v>307.0</v>
      </c>
      <c r="D308" s="17" t="s">
        <v>636</v>
      </c>
      <c r="E308" s="17" t="s">
        <v>22</v>
      </c>
      <c r="F308" s="17" t="s">
        <v>4598</v>
      </c>
      <c r="G308" s="17" t="s">
        <v>4601</v>
      </c>
      <c r="H308" s="17" t="s">
        <v>4599</v>
      </c>
      <c r="I308" s="17" t="s">
        <v>1865</v>
      </c>
      <c r="J308" s="17" t="s">
        <v>24</v>
      </c>
      <c r="K308" s="17" t="s">
        <v>2976</v>
      </c>
      <c r="M308" s="17" t="s">
        <v>23</v>
      </c>
    </row>
    <row r="309">
      <c r="A309" s="17" t="s">
        <v>4573</v>
      </c>
      <c r="B309" s="17">
        <v>308.0</v>
      </c>
      <c r="D309" s="17" t="s">
        <v>641</v>
      </c>
      <c r="E309" s="17" t="s">
        <v>22</v>
      </c>
      <c r="F309" s="17" t="s">
        <v>4598</v>
      </c>
      <c r="G309" s="17" t="s">
        <v>61</v>
      </c>
      <c r="H309" s="17" t="s">
        <v>4599</v>
      </c>
      <c r="I309" s="17" t="s">
        <v>1865</v>
      </c>
      <c r="J309" s="17" t="s">
        <v>24</v>
      </c>
      <c r="K309" s="17" t="s">
        <v>2976</v>
      </c>
      <c r="M309" s="17" t="s">
        <v>23</v>
      </c>
    </row>
    <row r="310">
      <c r="A310" s="17" t="s">
        <v>4573</v>
      </c>
      <c r="B310" s="17">
        <v>309.0</v>
      </c>
      <c r="D310" s="17" t="s">
        <v>643</v>
      </c>
      <c r="E310" s="17" t="s">
        <v>22</v>
      </c>
      <c r="F310" s="17" t="s">
        <v>4598</v>
      </c>
      <c r="G310" s="17" t="s">
        <v>4601</v>
      </c>
      <c r="H310" s="17" t="s">
        <v>4599</v>
      </c>
      <c r="I310" s="17" t="s">
        <v>1865</v>
      </c>
      <c r="J310" s="17" t="s">
        <v>24</v>
      </c>
      <c r="K310" s="17" t="s">
        <v>2976</v>
      </c>
      <c r="M310" s="17" t="s">
        <v>23</v>
      </c>
    </row>
    <row r="311">
      <c r="A311" s="17" t="s">
        <v>4573</v>
      </c>
      <c r="B311" s="17">
        <v>310.0</v>
      </c>
      <c r="D311" s="17" t="s">
        <v>645</v>
      </c>
      <c r="E311" s="17" t="s">
        <v>22</v>
      </c>
      <c r="F311" s="17" t="s">
        <v>4602</v>
      </c>
      <c r="G311" s="17" t="s">
        <v>61</v>
      </c>
      <c r="H311" s="17" t="s">
        <v>4599</v>
      </c>
      <c r="I311" s="17" t="s">
        <v>1865</v>
      </c>
      <c r="J311" s="17" t="s">
        <v>24</v>
      </c>
      <c r="K311" s="17" t="s">
        <v>2976</v>
      </c>
      <c r="M311" s="17" t="s">
        <v>23</v>
      </c>
    </row>
    <row r="312">
      <c r="A312" s="17" t="s">
        <v>4573</v>
      </c>
      <c r="B312" s="17">
        <v>311.0</v>
      </c>
      <c r="D312" s="17" t="s">
        <v>647</v>
      </c>
      <c r="E312" s="17" t="s">
        <v>22</v>
      </c>
      <c r="F312" s="17" t="s">
        <v>23</v>
      </c>
      <c r="G312" s="17" t="s">
        <v>23</v>
      </c>
      <c r="H312" s="17" t="s">
        <v>23</v>
      </c>
      <c r="I312" s="17" t="s">
        <v>23</v>
      </c>
      <c r="J312" s="17" t="s">
        <v>23</v>
      </c>
      <c r="K312" s="17" t="s">
        <v>23</v>
      </c>
      <c r="M312" s="17" t="s">
        <v>23</v>
      </c>
    </row>
    <row r="313">
      <c r="A313" s="17" t="s">
        <v>4573</v>
      </c>
      <c r="B313" s="17">
        <v>312.0</v>
      </c>
      <c r="D313" s="17" t="s">
        <v>649</v>
      </c>
      <c r="E313" s="17" t="s">
        <v>22</v>
      </c>
      <c r="F313" s="17" t="s">
        <v>23</v>
      </c>
      <c r="G313" s="17" t="s">
        <v>23</v>
      </c>
      <c r="H313" s="17" t="s">
        <v>23</v>
      </c>
      <c r="I313" s="17" t="s">
        <v>23</v>
      </c>
      <c r="J313" s="17" t="s">
        <v>23</v>
      </c>
      <c r="K313" s="17" t="s">
        <v>23</v>
      </c>
      <c r="M313" s="17" t="s">
        <v>23</v>
      </c>
    </row>
    <row r="314">
      <c r="A314" s="17" t="s">
        <v>4573</v>
      </c>
      <c r="B314" s="17">
        <v>313.0</v>
      </c>
      <c r="D314" s="17" t="s">
        <v>651</v>
      </c>
      <c r="E314" s="17" t="s">
        <v>22</v>
      </c>
      <c r="F314" s="17" t="s">
        <v>23</v>
      </c>
      <c r="G314" s="17" t="s">
        <v>23</v>
      </c>
      <c r="H314" s="17" t="s">
        <v>23</v>
      </c>
      <c r="I314" s="17" t="s">
        <v>23</v>
      </c>
      <c r="J314" s="17" t="s">
        <v>23</v>
      </c>
      <c r="K314" s="17" t="s">
        <v>23</v>
      </c>
      <c r="M314" s="17" t="s">
        <v>23</v>
      </c>
    </row>
    <row r="315">
      <c r="A315" s="17" t="s">
        <v>4573</v>
      </c>
      <c r="B315" s="17">
        <v>314.0</v>
      </c>
      <c r="D315" s="17" t="s">
        <v>653</v>
      </c>
      <c r="E315" s="17" t="s">
        <v>22</v>
      </c>
      <c r="F315" s="17" t="s">
        <v>23</v>
      </c>
      <c r="G315" s="17" t="s">
        <v>23</v>
      </c>
      <c r="H315" s="17" t="s">
        <v>23</v>
      </c>
      <c r="I315" s="17" t="s">
        <v>23</v>
      </c>
      <c r="J315" s="17" t="s">
        <v>23</v>
      </c>
      <c r="K315" s="17" t="s">
        <v>23</v>
      </c>
      <c r="M315" s="17" t="s">
        <v>23</v>
      </c>
    </row>
    <row r="316">
      <c r="A316" s="17" t="s">
        <v>4573</v>
      </c>
      <c r="B316" s="17">
        <v>315.0</v>
      </c>
      <c r="D316" s="17" t="s">
        <v>655</v>
      </c>
      <c r="E316" s="17" t="s">
        <v>22</v>
      </c>
      <c r="F316" s="17" t="s">
        <v>23</v>
      </c>
      <c r="G316" s="17" t="s">
        <v>23</v>
      </c>
      <c r="H316" s="17" t="s">
        <v>23</v>
      </c>
      <c r="I316" s="17" t="s">
        <v>23</v>
      </c>
      <c r="J316" s="17" t="s">
        <v>23</v>
      </c>
      <c r="K316" s="17" t="s">
        <v>23</v>
      </c>
      <c r="M316" s="17" t="s">
        <v>23</v>
      </c>
    </row>
    <row r="317">
      <c r="A317" s="17" t="s">
        <v>4573</v>
      </c>
      <c r="B317" s="17">
        <v>316.0</v>
      </c>
      <c r="D317" s="17" t="s">
        <v>657</v>
      </c>
      <c r="E317" s="17" t="s">
        <v>22</v>
      </c>
      <c r="F317" s="17" t="s">
        <v>23</v>
      </c>
      <c r="G317" s="17" t="s">
        <v>23</v>
      </c>
      <c r="H317" s="17" t="s">
        <v>23</v>
      </c>
      <c r="I317" s="17" t="s">
        <v>23</v>
      </c>
      <c r="J317" s="17" t="s">
        <v>23</v>
      </c>
      <c r="K317" s="17" t="s">
        <v>23</v>
      </c>
      <c r="M317" s="17" t="s">
        <v>23</v>
      </c>
    </row>
    <row r="318">
      <c r="A318" s="17" t="s">
        <v>4573</v>
      </c>
      <c r="B318" s="17">
        <v>317.0</v>
      </c>
      <c r="D318" s="17" t="s">
        <v>659</v>
      </c>
      <c r="E318" s="17" t="s">
        <v>22</v>
      </c>
      <c r="F318" s="17" t="s">
        <v>23</v>
      </c>
      <c r="G318" s="17" t="s">
        <v>23</v>
      </c>
      <c r="H318" s="17" t="s">
        <v>23</v>
      </c>
      <c r="I318" s="17" t="s">
        <v>23</v>
      </c>
      <c r="J318" s="17" t="s">
        <v>23</v>
      </c>
      <c r="K318" s="17" t="s">
        <v>23</v>
      </c>
      <c r="M318" s="17" t="s">
        <v>23</v>
      </c>
    </row>
    <row r="319">
      <c r="A319" s="17" t="s">
        <v>4573</v>
      </c>
      <c r="B319" s="17">
        <v>318.0</v>
      </c>
      <c r="D319" s="17" t="s">
        <v>661</v>
      </c>
      <c r="E319" s="17" t="s">
        <v>22</v>
      </c>
      <c r="F319" s="17" t="s">
        <v>23</v>
      </c>
      <c r="G319" s="17" t="s">
        <v>23</v>
      </c>
      <c r="H319" s="17" t="s">
        <v>23</v>
      </c>
      <c r="I319" s="17" t="s">
        <v>23</v>
      </c>
      <c r="J319" s="17" t="s">
        <v>23</v>
      </c>
      <c r="K319" s="17" t="s">
        <v>23</v>
      </c>
      <c r="M319" s="17" t="s">
        <v>23</v>
      </c>
    </row>
    <row r="320">
      <c r="A320" s="17" t="s">
        <v>4573</v>
      </c>
      <c r="B320" s="17">
        <v>319.0</v>
      </c>
      <c r="D320" s="17" t="s">
        <v>663</v>
      </c>
      <c r="E320" s="17" t="s">
        <v>22</v>
      </c>
      <c r="F320" s="17" t="s">
        <v>23</v>
      </c>
      <c r="G320" s="17" t="s">
        <v>23</v>
      </c>
      <c r="H320" s="17" t="s">
        <v>23</v>
      </c>
      <c r="I320" s="17" t="s">
        <v>23</v>
      </c>
      <c r="J320" s="17" t="s">
        <v>23</v>
      </c>
      <c r="K320" s="17" t="s">
        <v>23</v>
      </c>
      <c r="M320" s="17" t="s">
        <v>23</v>
      </c>
    </row>
    <row r="321">
      <c r="A321" s="17" t="s">
        <v>4573</v>
      </c>
      <c r="B321" s="17">
        <v>320.0</v>
      </c>
      <c r="D321" s="17" t="s">
        <v>665</v>
      </c>
      <c r="E321" s="17" t="s">
        <v>22</v>
      </c>
      <c r="F321" s="17" t="s">
        <v>23</v>
      </c>
      <c r="G321" s="17" t="s">
        <v>23</v>
      </c>
      <c r="H321" s="17" t="s">
        <v>23</v>
      </c>
      <c r="I321" s="17" t="s">
        <v>23</v>
      </c>
      <c r="J321" s="17" t="s">
        <v>23</v>
      </c>
      <c r="K321" s="17" t="s">
        <v>23</v>
      </c>
      <c r="M321" s="17" t="s">
        <v>23</v>
      </c>
    </row>
    <row r="322">
      <c r="A322" s="17" t="s">
        <v>4573</v>
      </c>
      <c r="B322" s="17">
        <v>321.0</v>
      </c>
      <c r="D322" s="17" t="s">
        <v>667</v>
      </c>
      <c r="E322" s="17" t="s">
        <v>22</v>
      </c>
      <c r="F322" s="17" t="s">
        <v>23</v>
      </c>
      <c r="G322" s="17" t="s">
        <v>23</v>
      </c>
      <c r="H322" s="17" t="s">
        <v>23</v>
      </c>
      <c r="I322" s="17" t="s">
        <v>23</v>
      </c>
      <c r="J322" s="17" t="s">
        <v>23</v>
      </c>
      <c r="K322" s="17" t="s">
        <v>23</v>
      </c>
      <c r="M322" s="17" t="s">
        <v>23</v>
      </c>
    </row>
    <row r="323">
      <c r="A323" s="17" t="s">
        <v>4573</v>
      </c>
      <c r="B323" s="17">
        <v>322.0</v>
      </c>
      <c r="D323" s="17" t="s">
        <v>669</v>
      </c>
      <c r="E323" s="17" t="s">
        <v>22</v>
      </c>
      <c r="F323" s="17" t="s">
        <v>23</v>
      </c>
      <c r="G323" s="17" t="s">
        <v>23</v>
      </c>
      <c r="H323" s="17" t="s">
        <v>23</v>
      </c>
      <c r="I323" s="17" t="s">
        <v>23</v>
      </c>
      <c r="J323" s="17" t="s">
        <v>23</v>
      </c>
      <c r="K323" s="17" t="s">
        <v>23</v>
      </c>
      <c r="M323" s="17" t="s">
        <v>23</v>
      </c>
    </row>
    <row r="324">
      <c r="A324" s="17" t="s">
        <v>4573</v>
      </c>
      <c r="B324" s="17">
        <v>323.0</v>
      </c>
      <c r="D324" s="17" t="s">
        <v>671</v>
      </c>
      <c r="E324" s="17" t="s">
        <v>22</v>
      </c>
      <c r="F324" s="17" t="s">
        <v>23</v>
      </c>
      <c r="G324" s="17" t="s">
        <v>23</v>
      </c>
      <c r="H324" s="17" t="s">
        <v>23</v>
      </c>
      <c r="I324" s="17" t="s">
        <v>23</v>
      </c>
      <c r="J324" s="17" t="s">
        <v>23</v>
      </c>
      <c r="K324" s="17" t="s">
        <v>23</v>
      </c>
      <c r="M324" s="17" t="s">
        <v>23</v>
      </c>
    </row>
    <row r="325">
      <c r="A325" s="17" t="s">
        <v>4573</v>
      </c>
      <c r="B325" s="17">
        <v>324.0</v>
      </c>
      <c r="D325" s="17" t="s">
        <v>673</v>
      </c>
      <c r="E325" s="17" t="s">
        <v>22</v>
      </c>
      <c r="F325" s="17" t="s">
        <v>23</v>
      </c>
      <c r="G325" s="17" t="s">
        <v>23</v>
      </c>
      <c r="H325" s="17" t="s">
        <v>23</v>
      </c>
      <c r="I325" s="17" t="s">
        <v>23</v>
      </c>
      <c r="J325" s="17" t="s">
        <v>23</v>
      </c>
      <c r="K325" s="17" t="s">
        <v>23</v>
      </c>
      <c r="M325" s="17" t="s">
        <v>23</v>
      </c>
    </row>
    <row r="326">
      <c r="A326" s="17" t="s">
        <v>4573</v>
      </c>
      <c r="B326" s="17">
        <v>325.0</v>
      </c>
      <c r="D326" s="17" t="s">
        <v>675</v>
      </c>
      <c r="E326" s="17" t="s">
        <v>22</v>
      </c>
      <c r="F326" s="17" t="s">
        <v>23</v>
      </c>
      <c r="G326" s="17" t="s">
        <v>23</v>
      </c>
      <c r="H326" s="17" t="s">
        <v>23</v>
      </c>
      <c r="I326" s="17" t="s">
        <v>23</v>
      </c>
      <c r="J326" s="17" t="s">
        <v>23</v>
      </c>
      <c r="K326" s="17" t="s">
        <v>23</v>
      </c>
      <c r="M326" s="17" t="s">
        <v>23</v>
      </c>
    </row>
    <row r="327">
      <c r="A327" s="17" t="s">
        <v>4573</v>
      </c>
      <c r="B327" s="17">
        <v>326.0</v>
      </c>
      <c r="D327" s="17" t="s">
        <v>677</v>
      </c>
      <c r="E327" s="17" t="s">
        <v>22</v>
      </c>
      <c r="F327" s="17" t="s">
        <v>23</v>
      </c>
      <c r="G327" s="17" t="s">
        <v>23</v>
      </c>
      <c r="H327" s="17" t="s">
        <v>23</v>
      </c>
      <c r="I327" s="17" t="s">
        <v>23</v>
      </c>
      <c r="J327" s="17" t="s">
        <v>23</v>
      </c>
      <c r="K327" s="17" t="s">
        <v>23</v>
      </c>
      <c r="M327" s="17" t="s">
        <v>23</v>
      </c>
    </row>
    <row r="328">
      <c r="A328" s="17" t="s">
        <v>4573</v>
      </c>
      <c r="B328" s="17">
        <v>327.0</v>
      </c>
      <c r="D328" s="17" t="s">
        <v>679</v>
      </c>
      <c r="E328" s="17" t="s">
        <v>22</v>
      </c>
      <c r="F328" s="17" t="s">
        <v>23</v>
      </c>
      <c r="G328" s="17" t="s">
        <v>23</v>
      </c>
      <c r="H328" s="17" t="s">
        <v>23</v>
      </c>
      <c r="I328" s="17" t="s">
        <v>23</v>
      </c>
      <c r="J328" s="17" t="s">
        <v>23</v>
      </c>
      <c r="K328" s="17" t="s">
        <v>23</v>
      </c>
      <c r="M328" s="17" t="s">
        <v>23</v>
      </c>
    </row>
    <row r="329">
      <c r="A329" s="17" t="s">
        <v>4573</v>
      </c>
      <c r="B329" s="17">
        <v>328.0</v>
      </c>
      <c r="D329" s="17" t="s">
        <v>681</v>
      </c>
      <c r="E329" s="17" t="s">
        <v>22</v>
      </c>
      <c r="F329" s="17" t="s">
        <v>23</v>
      </c>
      <c r="G329" s="17" t="s">
        <v>23</v>
      </c>
      <c r="H329" s="17" t="s">
        <v>23</v>
      </c>
      <c r="I329" s="17" t="s">
        <v>23</v>
      </c>
      <c r="J329" s="17" t="s">
        <v>23</v>
      </c>
      <c r="K329" s="17" t="s">
        <v>23</v>
      </c>
      <c r="M329" s="17" t="s">
        <v>23</v>
      </c>
    </row>
    <row r="330">
      <c r="A330" s="17" t="s">
        <v>4573</v>
      </c>
      <c r="B330" s="17">
        <v>329.0</v>
      </c>
      <c r="D330" s="17" t="s">
        <v>683</v>
      </c>
      <c r="E330" s="17" t="s">
        <v>22</v>
      </c>
      <c r="F330" s="17" t="s">
        <v>23</v>
      </c>
      <c r="G330" s="17" t="s">
        <v>23</v>
      </c>
      <c r="H330" s="17" t="s">
        <v>23</v>
      </c>
      <c r="I330" s="17" t="s">
        <v>23</v>
      </c>
      <c r="J330" s="17" t="s">
        <v>23</v>
      </c>
      <c r="K330" s="17" t="s">
        <v>23</v>
      </c>
      <c r="M330" s="17" t="s">
        <v>23</v>
      </c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2.75"/>
    <col customWidth="1" min="6" max="6" width="18.0"/>
    <col customWidth="1" min="10" max="10" width="17.0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4603</v>
      </c>
      <c r="B2" s="17">
        <v>1.0</v>
      </c>
      <c r="D2" s="17" t="s">
        <v>23</v>
      </c>
      <c r="E2" s="17" t="s">
        <v>22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1014</v>
      </c>
      <c r="K2" s="17" t="s">
        <v>23</v>
      </c>
      <c r="M2" s="17" t="s">
        <v>23</v>
      </c>
    </row>
    <row r="3">
      <c r="A3" s="17" t="s">
        <v>4603</v>
      </c>
      <c r="B3" s="17">
        <v>2.0</v>
      </c>
      <c r="D3" s="17" t="s">
        <v>4604</v>
      </c>
      <c r="E3" s="17" t="s">
        <v>22</v>
      </c>
      <c r="F3" s="17" t="s">
        <v>23</v>
      </c>
      <c r="G3" s="17" t="s">
        <v>23</v>
      </c>
      <c r="H3" s="17" t="s">
        <v>23</v>
      </c>
      <c r="I3" s="17" t="s">
        <v>23</v>
      </c>
      <c r="J3" s="17" t="s">
        <v>1014</v>
      </c>
      <c r="K3" s="17" t="s">
        <v>23</v>
      </c>
      <c r="M3" s="17" t="s">
        <v>23</v>
      </c>
    </row>
    <row r="4">
      <c r="A4" s="17" t="s">
        <v>4603</v>
      </c>
      <c r="B4" s="17">
        <v>3.0</v>
      </c>
      <c r="D4" s="17" t="s">
        <v>3832</v>
      </c>
      <c r="E4" s="17" t="s">
        <v>22</v>
      </c>
      <c r="F4" s="17" t="s">
        <v>23</v>
      </c>
      <c r="G4" s="17" t="s">
        <v>23</v>
      </c>
      <c r="H4" s="17" t="s">
        <v>23</v>
      </c>
      <c r="I4" s="17" t="s">
        <v>23</v>
      </c>
      <c r="J4" s="17" t="s">
        <v>1014</v>
      </c>
      <c r="K4" s="17" t="s">
        <v>23</v>
      </c>
      <c r="M4" s="17" t="s">
        <v>23</v>
      </c>
    </row>
    <row r="5">
      <c r="A5" s="17" t="s">
        <v>4603</v>
      </c>
      <c r="B5" s="17">
        <v>4.0</v>
      </c>
      <c r="D5" s="17" t="s">
        <v>3833</v>
      </c>
      <c r="E5" s="17" t="s">
        <v>22</v>
      </c>
      <c r="F5" s="17" t="s">
        <v>23</v>
      </c>
      <c r="G5" s="17" t="s">
        <v>23</v>
      </c>
      <c r="H5" s="17" t="s">
        <v>23</v>
      </c>
      <c r="I5" s="17" t="s">
        <v>23</v>
      </c>
      <c r="J5" s="17" t="s">
        <v>1014</v>
      </c>
      <c r="K5" s="17" t="s">
        <v>23</v>
      </c>
      <c r="M5" s="17" t="s">
        <v>23</v>
      </c>
      <c r="P5" s="19" t="s">
        <v>30</v>
      </c>
      <c r="Q5" s="20" t="s">
        <v>31</v>
      </c>
    </row>
    <row r="6">
      <c r="A6" s="17" t="s">
        <v>4603</v>
      </c>
      <c r="B6" s="17">
        <v>5.0</v>
      </c>
      <c r="D6" s="17" t="s">
        <v>3834</v>
      </c>
      <c r="E6" s="17" t="s">
        <v>22</v>
      </c>
      <c r="F6" s="17" t="s">
        <v>2635</v>
      </c>
      <c r="G6" s="17" t="s">
        <v>500</v>
      </c>
      <c r="H6" s="17" t="s">
        <v>35</v>
      </c>
      <c r="I6" s="17" t="s">
        <v>36</v>
      </c>
      <c r="J6" s="17" t="s">
        <v>1014</v>
      </c>
      <c r="K6" s="17" t="s">
        <v>2189</v>
      </c>
      <c r="M6" s="17" t="s">
        <v>23</v>
      </c>
      <c r="O6" s="21" t="s">
        <v>39</v>
      </c>
      <c r="P6" s="22">
        <f>COUNTIF(G:G, "middledutch")*2-2</f>
        <v>416</v>
      </c>
      <c r="Q6" s="23">
        <f>COUNTIF(G:G, "latin")</f>
        <v>0</v>
      </c>
    </row>
    <row r="7">
      <c r="A7" s="17" t="s">
        <v>4603</v>
      </c>
      <c r="B7" s="17">
        <v>6.0</v>
      </c>
      <c r="D7" s="17" t="s">
        <v>3835</v>
      </c>
      <c r="E7" s="17" t="s">
        <v>22</v>
      </c>
      <c r="F7" s="17" t="s">
        <v>2635</v>
      </c>
      <c r="G7" s="17" t="s">
        <v>500</v>
      </c>
      <c r="H7" s="17" t="s">
        <v>35</v>
      </c>
      <c r="I7" s="17" t="s">
        <v>36</v>
      </c>
      <c r="J7" s="17" t="s">
        <v>1014</v>
      </c>
      <c r="K7" s="17" t="s">
        <v>2189</v>
      </c>
      <c r="M7" s="17" t="s">
        <v>23</v>
      </c>
      <c r="O7" s="21" t="s">
        <v>42</v>
      </c>
      <c r="P7" s="22">
        <f>COUNTIFS(G:G, "middledutch",E:E,"corrected")*2-2</f>
        <v>232</v>
      </c>
      <c r="Q7" s="23">
        <f>COUNTIFS(G:G, "latin",E:E,"corrected")</f>
        <v>0</v>
      </c>
    </row>
    <row r="8">
      <c r="A8" s="17" t="s">
        <v>4603</v>
      </c>
      <c r="B8" s="17">
        <v>7.0</v>
      </c>
      <c r="D8" s="17" t="s">
        <v>3836</v>
      </c>
      <c r="E8" s="17" t="s">
        <v>22</v>
      </c>
      <c r="F8" s="17" t="s">
        <v>2635</v>
      </c>
      <c r="G8" s="17" t="s">
        <v>500</v>
      </c>
      <c r="H8" s="17" t="s">
        <v>35</v>
      </c>
      <c r="I8" s="17" t="s">
        <v>36</v>
      </c>
      <c r="J8" s="17" t="s">
        <v>1014</v>
      </c>
      <c r="K8" s="17" t="s">
        <v>2189</v>
      </c>
      <c r="M8" s="17" t="s">
        <v>23</v>
      </c>
      <c r="O8" s="21" t="s">
        <v>45</v>
      </c>
      <c r="P8" s="22">
        <f>COUNTIFS(G:G, "middledutch",M:M,"GT")*2</f>
        <v>24</v>
      </c>
      <c r="Q8" s="23">
        <f>COUNTIFS(G:G, "latin",M:M,"GT")</f>
        <v>0</v>
      </c>
    </row>
    <row r="9">
      <c r="A9" s="17" t="s">
        <v>4603</v>
      </c>
      <c r="B9" s="17">
        <v>8.0</v>
      </c>
      <c r="D9" s="17" t="s">
        <v>3837</v>
      </c>
      <c r="E9" s="17" t="s">
        <v>22</v>
      </c>
      <c r="F9" s="17" t="s">
        <v>2635</v>
      </c>
      <c r="G9" s="17" t="s">
        <v>500</v>
      </c>
      <c r="H9" s="17" t="s">
        <v>35</v>
      </c>
      <c r="I9" s="17" t="s">
        <v>36</v>
      </c>
      <c r="J9" s="17" t="s">
        <v>1014</v>
      </c>
      <c r="K9" s="17" t="s">
        <v>2189</v>
      </c>
      <c r="M9" s="17" t="s">
        <v>23</v>
      </c>
      <c r="O9" s="21" t="s">
        <v>48</v>
      </c>
      <c r="P9" s="22">
        <f>COUNTIFS(G:G, "middledutch",M:M,"HTR")*2</f>
        <v>0</v>
      </c>
      <c r="Q9" s="23">
        <f>COUNTIFS(H:H, "latin",N:N,"HTR")*2</f>
        <v>0</v>
      </c>
    </row>
    <row r="10">
      <c r="A10" s="17" t="s">
        <v>4603</v>
      </c>
      <c r="B10" s="17">
        <v>9.0</v>
      </c>
      <c r="D10" s="17" t="s">
        <v>3838</v>
      </c>
      <c r="E10" s="17" t="s">
        <v>22</v>
      </c>
      <c r="F10" s="17" t="s">
        <v>2635</v>
      </c>
      <c r="G10" s="17" t="s">
        <v>500</v>
      </c>
      <c r="H10" s="17" t="s">
        <v>35</v>
      </c>
      <c r="I10" s="17" t="s">
        <v>36</v>
      </c>
      <c r="J10" s="17" t="s">
        <v>1014</v>
      </c>
      <c r="K10" s="17" t="s">
        <v>2189</v>
      </c>
      <c r="M10" s="17" t="s">
        <v>23</v>
      </c>
    </row>
    <row r="11">
      <c r="A11" s="17" t="s">
        <v>4603</v>
      </c>
      <c r="B11" s="17">
        <v>10.0</v>
      </c>
      <c r="D11" s="17" t="s">
        <v>3839</v>
      </c>
      <c r="E11" s="17" t="s">
        <v>22</v>
      </c>
      <c r="F11" s="17" t="s">
        <v>2635</v>
      </c>
      <c r="G11" s="17" t="s">
        <v>500</v>
      </c>
      <c r="H11" s="17" t="s">
        <v>4605</v>
      </c>
      <c r="I11" s="17" t="s">
        <v>36</v>
      </c>
      <c r="J11" s="17" t="s">
        <v>1014</v>
      </c>
      <c r="K11" s="17" t="s">
        <v>2189</v>
      </c>
      <c r="M11" s="17" t="s">
        <v>23</v>
      </c>
      <c r="O11" s="24" t="s">
        <v>53</v>
      </c>
    </row>
    <row r="12">
      <c r="A12" s="17" t="s">
        <v>4603</v>
      </c>
      <c r="B12" s="17">
        <v>11.0</v>
      </c>
      <c r="D12" s="17" t="s">
        <v>3840</v>
      </c>
      <c r="E12" s="17" t="s">
        <v>22</v>
      </c>
      <c r="F12" s="17" t="s">
        <v>2635</v>
      </c>
      <c r="G12" s="17" t="s">
        <v>500</v>
      </c>
      <c r="H12" s="17" t="s">
        <v>501</v>
      </c>
      <c r="I12" s="17" t="s">
        <v>36</v>
      </c>
      <c r="J12" s="17" t="s">
        <v>1014</v>
      </c>
      <c r="K12" s="17" t="s">
        <v>2189</v>
      </c>
      <c r="M12" s="17" t="s">
        <v>23</v>
      </c>
      <c r="O12" s="25" t="str">
        <f>IFERROR(__xludf.DUMMYFUNCTION("UNIQUE(H3:H1000)"),"none")</f>
        <v>none</v>
      </c>
    </row>
    <row r="13">
      <c r="A13" s="17" t="s">
        <v>4603</v>
      </c>
      <c r="B13" s="17">
        <v>12.0</v>
      </c>
      <c r="D13" s="17" t="s">
        <v>3841</v>
      </c>
      <c r="E13" s="17" t="s">
        <v>22</v>
      </c>
      <c r="F13" s="17" t="s">
        <v>2635</v>
      </c>
      <c r="G13" s="17" t="s">
        <v>500</v>
      </c>
      <c r="H13" s="17" t="s">
        <v>501</v>
      </c>
      <c r="I13" s="17" t="s">
        <v>36</v>
      </c>
      <c r="J13" s="17" t="s">
        <v>1014</v>
      </c>
      <c r="K13" s="17" t="s">
        <v>2189</v>
      </c>
      <c r="M13" s="17" t="s">
        <v>23</v>
      </c>
      <c r="O13" s="25" t="str">
        <f>IFERROR(__xludf.DUMMYFUNCTION("""COMPUTED_VALUE"""),"A")</f>
        <v>A</v>
      </c>
    </row>
    <row r="14">
      <c r="A14" s="17" t="s">
        <v>4603</v>
      </c>
      <c r="B14" s="17">
        <v>13.0</v>
      </c>
      <c r="D14" s="17" t="s">
        <v>3842</v>
      </c>
      <c r="E14" s="17" t="s">
        <v>22</v>
      </c>
      <c r="F14" s="17" t="s">
        <v>2635</v>
      </c>
      <c r="G14" s="17" t="s">
        <v>500</v>
      </c>
      <c r="H14" s="17" t="s">
        <v>501</v>
      </c>
      <c r="I14" s="17" t="s">
        <v>36</v>
      </c>
      <c r="J14" s="17" t="s">
        <v>1014</v>
      </c>
      <c r="K14" s="17" t="s">
        <v>2189</v>
      </c>
      <c r="M14" s="17" t="s">
        <v>23</v>
      </c>
      <c r="O14" s="25" t="str">
        <f>IFERROR(__xludf.DUMMYFUNCTION("""COMPUTED_VALUE"""),"A-B")</f>
        <v>A-B</v>
      </c>
    </row>
    <row r="15">
      <c r="A15" s="17" t="s">
        <v>4603</v>
      </c>
      <c r="B15" s="17">
        <v>14.0</v>
      </c>
      <c r="D15" s="17" t="s">
        <v>3843</v>
      </c>
      <c r="E15" s="17" t="s">
        <v>22</v>
      </c>
      <c r="F15" s="17" t="s">
        <v>2635</v>
      </c>
      <c r="G15" s="17" t="s">
        <v>500</v>
      </c>
      <c r="H15" s="17" t="s">
        <v>501</v>
      </c>
      <c r="I15" s="17" t="s">
        <v>36</v>
      </c>
      <c r="J15" s="17" t="s">
        <v>1014</v>
      </c>
      <c r="K15" s="17" t="s">
        <v>2189</v>
      </c>
      <c r="M15" s="17" t="s">
        <v>23</v>
      </c>
      <c r="O15" s="25" t="str">
        <f>IFERROR(__xludf.DUMMYFUNCTION("""COMPUTED_VALUE"""),"B")</f>
        <v>B</v>
      </c>
    </row>
    <row r="16">
      <c r="A16" s="17" t="s">
        <v>4603</v>
      </c>
      <c r="B16" s="17">
        <v>15.0</v>
      </c>
      <c r="D16" s="17" t="s">
        <v>3844</v>
      </c>
      <c r="E16" s="17" t="s">
        <v>22</v>
      </c>
      <c r="F16" s="17" t="s">
        <v>4606</v>
      </c>
      <c r="G16" s="17" t="s">
        <v>500</v>
      </c>
      <c r="H16" s="17" t="s">
        <v>4607</v>
      </c>
      <c r="I16" s="17" t="s">
        <v>3853</v>
      </c>
      <c r="J16" s="17" t="s">
        <v>1014</v>
      </c>
      <c r="K16" s="17" t="s">
        <v>2189</v>
      </c>
      <c r="M16" s="17" t="s">
        <v>4</v>
      </c>
      <c r="O16" s="25" t="str">
        <f>IFERROR(__xludf.DUMMYFUNCTION("""COMPUTED_VALUE"""),"B-G")</f>
        <v>B-G</v>
      </c>
    </row>
    <row r="17">
      <c r="A17" s="17" t="s">
        <v>4603</v>
      </c>
      <c r="B17" s="17">
        <v>16.0</v>
      </c>
      <c r="D17" s="17" t="s">
        <v>3845</v>
      </c>
      <c r="E17" s="17" t="s">
        <v>22</v>
      </c>
      <c r="F17" s="18" t="s">
        <v>4608</v>
      </c>
      <c r="G17" s="17" t="s">
        <v>500</v>
      </c>
      <c r="H17" s="17" t="s">
        <v>4576</v>
      </c>
      <c r="I17" s="17" t="s">
        <v>63</v>
      </c>
      <c r="J17" s="17" t="s">
        <v>1014</v>
      </c>
      <c r="K17" s="17" t="s">
        <v>2189</v>
      </c>
      <c r="M17" s="17" t="s">
        <v>23</v>
      </c>
      <c r="O17" s="25" t="str">
        <f>IFERROR(__xludf.DUMMYFUNCTION("""COMPUTED_VALUE"""),"G")</f>
        <v>G</v>
      </c>
    </row>
    <row r="18">
      <c r="A18" s="17" t="s">
        <v>4603</v>
      </c>
      <c r="B18" s="17">
        <v>17.0</v>
      </c>
      <c r="D18" s="17" t="s">
        <v>3846</v>
      </c>
      <c r="E18" s="17" t="s">
        <v>22</v>
      </c>
      <c r="F18" s="18" t="s">
        <v>4608</v>
      </c>
      <c r="G18" s="17" t="s">
        <v>500</v>
      </c>
      <c r="H18" s="17" t="s">
        <v>4576</v>
      </c>
      <c r="I18" s="17" t="s">
        <v>63</v>
      </c>
      <c r="J18" s="17" t="s">
        <v>1014</v>
      </c>
      <c r="K18" s="17" t="s">
        <v>2189</v>
      </c>
      <c r="M18" s="17" t="s">
        <v>23</v>
      </c>
      <c r="O18" s="26"/>
    </row>
    <row r="19">
      <c r="A19" s="17" t="s">
        <v>4603</v>
      </c>
      <c r="B19" s="17">
        <v>18.0</v>
      </c>
      <c r="D19" s="17" t="s">
        <v>3847</v>
      </c>
      <c r="E19" s="17" t="s">
        <v>22</v>
      </c>
      <c r="F19" s="18" t="s">
        <v>4608</v>
      </c>
      <c r="G19" s="17" t="s">
        <v>500</v>
      </c>
      <c r="H19" s="17" t="s">
        <v>4576</v>
      </c>
      <c r="I19" s="17" t="s">
        <v>63</v>
      </c>
      <c r="J19" s="17" t="s">
        <v>1014</v>
      </c>
      <c r="K19" s="17" t="s">
        <v>2189</v>
      </c>
      <c r="M19" s="17" t="s">
        <v>23</v>
      </c>
    </row>
    <row r="20">
      <c r="A20" s="17" t="s">
        <v>4603</v>
      </c>
      <c r="B20" s="17">
        <v>19.0</v>
      </c>
      <c r="D20" s="17" t="s">
        <v>3848</v>
      </c>
      <c r="E20" s="17" t="s">
        <v>22</v>
      </c>
      <c r="F20" s="18" t="s">
        <v>4608</v>
      </c>
      <c r="G20" s="17" t="s">
        <v>500</v>
      </c>
      <c r="H20" s="17" t="s">
        <v>4576</v>
      </c>
      <c r="I20" s="17" t="s">
        <v>63</v>
      </c>
      <c r="J20" s="17" t="s">
        <v>1014</v>
      </c>
      <c r="K20" s="17" t="s">
        <v>2189</v>
      </c>
      <c r="M20" s="17" t="s">
        <v>23</v>
      </c>
    </row>
    <row r="21">
      <c r="A21" s="17" t="s">
        <v>4603</v>
      </c>
      <c r="B21" s="17">
        <v>20.0</v>
      </c>
      <c r="D21" s="17" t="s">
        <v>3849</v>
      </c>
      <c r="E21" s="17" t="s">
        <v>22</v>
      </c>
      <c r="F21" s="18" t="s">
        <v>4608</v>
      </c>
      <c r="G21" s="17" t="s">
        <v>500</v>
      </c>
      <c r="H21" s="17" t="s">
        <v>4576</v>
      </c>
      <c r="I21" s="17" t="s">
        <v>63</v>
      </c>
      <c r="J21" s="17" t="s">
        <v>1014</v>
      </c>
      <c r="K21" s="17" t="s">
        <v>2189</v>
      </c>
      <c r="M21" s="17" t="s">
        <v>4</v>
      </c>
    </row>
    <row r="22">
      <c r="A22" s="17" t="s">
        <v>4603</v>
      </c>
      <c r="B22" s="17">
        <v>21.0</v>
      </c>
      <c r="D22" s="17" t="s">
        <v>3850</v>
      </c>
      <c r="E22" s="17" t="s">
        <v>22</v>
      </c>
      <c r="F22" s="18" t="s">
        <v>4608</v>
      </c>
      <c r="G22" s="17" t="s">
        <v>500</v>
      </c>
      <c r="H22" s="17" t="s">
        <v>4576</v>
      </c>
      <c r="I22" s="17" t="s">
        <v>63</v>
      </c>
      <c r="J22" s="17" t="s">
        <v>1014</v>
      </c>
      <c r="K22" s="17" t="s">
        <v>2189</v>
      </c>
      <c r="M22" s="17" t="s">
        <v>23</v>
      </c>
    </row>
    <row r="23">
      <c r="A23" s="17" t="s">
        <v>4603</v>
      </c>
      <c r="B23" s="17">
        <v>22.0</v>
      </c>
      <c r="D23" s="17" t="s">
        <v>3851</v>
      </c>
      <c r="E23" s="17" t="s">
        <v>22</v>
      </c>
      <c r="F23" s="18" t="s">
        <v>4608</v>
      </c>
      <c r="G23" s="17" t="s">
        <v>500</v>
      </c>
      <c r="H23" s="17" t="s">
        <v>4576</v>
      </c>
      <c r="I23" s="17" t="s">
        <v>63</v>
      </c>
      <c r="J23" s="17" t="s">
        <v>1014</v>
      </c>
      <c r="K23" s="17" t="s">
        <v>2189</v>
      </c>
      <c r="M23" s="17" t="s">
        <v>23</v>
      </c>
    </row>
    <row r="24">
      <c r="A24" s="17" t="s">
        <v>4603</v>
      </c>
      <c r="B24" s="17">
        <v>23.0</v>
      </c>
      <c r="D24" s="17" t="s">
        <v>3854</v>
      </c>
      <c r="E24" s="17" t="s">
        <v>22</v>
      </c>
      <c r="F24" s="18" t="s">
        <v>4608</v>
      </c>
      <c r="G24" s="17" t="s">
        <v>500</v>
      </c>
      <c r="H24" s="17" t="s">
        <v>4576</v>
      </c>
      <c r="I24" s="17" t="s">
        <v>63</v>
      </c>
      <c r="J24" s="17" t="s">
        <v>1014</v>
      </c>
      <c r="K24" s="17" t="s">
        <v>2189</v>
      </c>
      <c r="M24" s="17" t="s">
        <v>23</v>
      </c>
    </row>
    <row r="25">
      <c r="A25" s="17" t="s">
        <v>4603</v>
      </c>
      <c r="B25" s="17">
        <v>24.0</v>
      </c>
      <c r="D25" s="17" t="s">
        <v>3855</v>
      </c>
      <c r="E25" s="17" t="s">
        <v>22</v>
      </c>
      <c r="F25" s="18" t="s">
        <v>4608</v>
      </c>
      <c r="G25" s="17" t="s">
        <v>500</v>
      </c>
      <c r="H25" s="17" t="s">
        <v>4576</v>
      </c>
      <c r="I25" s="17" t="s">
        <v>63</v>
      </c>
      <c r="J25" s="17" t="s">
        <v>1014</v>
      </c>
      <c r="K25" s="17" t="s">
        <v>2189</v>
      </c>
      <c r="M25" s="17" t="s">
        <v>23</v>
      </c>
    </row>
    <row r="26">
      <c r="A26" s="17" t="s">
        <v>4603</v>
      </c>
      <c r="B26" s="17">
        <v>25.0</v>
      </c>
      <c r="D26" s="17" t="s">
        <v>3856</v>
      </c>
      <c r="E26" s="17" t="s">
        <v>22</v>
      </c>
      <c r="F26" s="18" t="s">
        <v>4608</v>
      </c>
      <c r="G26" s="17" t="s">
        <v>500</v>
      </c>
      <c r="H26" s="17" t="s">
        <v>4576</v>
      </c>
      <c r="I26" s="17" t="s">
        <v>63</v>
      </c>
      <c r="J26" s="17" t="s">
        <v>1014</v>
      </c>
      <c r="K26" s="17" t="s">
        <v>2189</v>
      </c>
      <c r="M26" s="17" t="s">
        <v>4</v>
      </c>
    </row>
    <row r="27">
      <c r="A27" s="17" t="s">
        <v>4603</v>
      </c>
      <c r="B27" s="17">
        <v>26.0</v>
      </c>
      <c r="D27" s="17" t="s">
        <v>3857</v>
      </c>
      <c r="E27" s="17" t="s">
        <v>22</v>
      </c>
      <c r="F27" s="18" t="s">
        <v>4608</v>
      </c>
      <c r="G27" s="17" t="s">
        <v>500</v>
      </c>
      <c r="H27" s="17" t="s">
        <v>4576</v>
      </c>
      <c r="I27" s="17" t="s">
        <v>63</v>
      </c>
      <c r="J27" s="17" t="s">
        <v>1014</v>
      </c>
      <c r="K27" s="17" t="s">
        <v>2189</v>
      </c>
      <c r="M27" s="17" t="s">
        <v>23</v>
      </c>
    </row>
    <row r="28">
      <c r="A28" s="17" t="s">
        <v>4603</v>
      </c>
      <c r="B28" s="17">
        <v>27.0</v>
      </c>
      <c r="D28" s="17" t="s">
        <v>3858</v>
      </c>
      <c r="E28" s="17" t="s">
        <v>22</v>
      </c>
      <c r="F28" s="18" t="s">
        <v>4608</v>
      </c>
      <c r="G28" s="17" t="s">
        <v>500</v>
      </c>
      <c r="H28" s="17" t="s">
        <v>4576</v>
      </c>
      <c r="I28" s="17" t="s">
        <v>63</v>
      </c>
      <c r="J28" s="17" t="s">
        <v>1014</v>
      </c>
      <c r="K28" s="17" t="s">
        <v>2189</v>
      </c>
      <c r="M28" s="17" t="s">
        <v>23</v>
      </c>
    </row>
    <row r="29">
      <c r="A29" s="17" t="s">
        <v>4603</v>
      </c>
      <c r="B29" s="17">
        <v>28.0</v>
      </c>
      <c r="D29" s="17" t="s">
        <v>3859</v>
      </c>
      <c r="E29" s="17" t="s">
        <v>22</v>
      </c>
      <c r="F29" s="18" t="s">
        <v>4608</v>
      </c>
      <c r="G29" s="17" t="s">
        <v>500</v>
      </c>
      <c r="H29" s="17" t="s">
        <v>4576</v>
      </c>
      <c r="I29" s="17" t="s">
        <v>63</v>
      </c>
      <c r="J29" s="17" t="s">
        <v>1014</v>
      </c>
      <c r="K29" s="17" t="s">
        <v>2189</v>
      </c>
      <c r="M29" s="17" t="s">
        <v>23</v>
      </c>
    </row>
    <row r="30">
      <c r="A30" s="17" t="s">
        <v>4603</v>
      </c>
      <c r="B30" s="17">
        <v>29.0</v>
      </c>
      <c r="D30" s="17" t="s">
        <v>3860</v>
      </c>
      <c r="E30" s="17" t="s">
        <v>22</v>
      </c>
      <c r="F30" s="18" t="s">
        <v>4608</v>
      </c>
      <c r="G30" s="17" t="s">
        <v>500</v>
      </c>
      <c r="H30" s="17" t="s">
        <v>4576</v>
      </c>
      <c r="I30" s="17" t="s">
        <v>63</v>
      </c>
      <c r="J30" s="17" t="s">
        <v>1014</v>
      </c>
      <c r="K30" s="17" t="s">
        <v>2189</v>
      </c>
      <c r="M30" s="17" t="s">
        <v>23</v>
      </c>
    </row>
    <row r="31">
      <c r="A31" s="17" t="s">
        <v>4603</v>
      </c>
      <c r="B31" s="17">
        <v>30.0</v>
      </c>
      <c r="D31" s="17" t="s">
        <v>3861</v>
      </c>
      <c r="E31" s="17" t="s">
        <v>22</v>
      </c>
      <c r="F31" s="18" t="s">
        <v>4608</v>
      </c>
      <c r="G31" s="17" t="s">
        <v>500</v>
      </c>
      <c r="H31" s="17" t="s">
        <v>4576</v>
      </c>
      <c r="I31" s="17" t="s">
        <v>63</v>
      </c>
      <c r="J31" s="17" t="s">
        <v>1014</v>
      </c>
      <c r="K31" s="17" t="s">
        <v>2189</v>
      </c>
      <c r="M31" s="17" t="s">
        <v>4</v>
      </c>
    </row>
    <row r="32">
      <c r="A32" s="17" t="s">
        <v>4603</v>
      </c>
      <c r="B32" s="17">
        <v>31.0</v>
      </c>
      <c r="D32" s="17" t="s">
        <v>3862</v>
      </c>
      <c r="E32" s="17" t="s">
        <v>22</v>
      </c>
      <c r="F32" s="18" t="s">
        <v>4608</v>
      </c>
      <c r="G32" s="17" t="s">
        <v>500</v>
      </c>
      <c r="H32" s="17" t="s">
        <v>4576</v>
      </c>
      <c r="I32" s="17" t="s">
        <v>63</v>
      </c>
      <c r="J32" s="17" t="s">
        <v>1014</v>
      </c>
      <c r="K32" s="17" t="s">
        <v>2189</v>
      </c>
      <c r="M32" s="17" t="s">
        <v>23</v>
      </c>
    </row>
    <row r="33">
      <c r="A33" s="17" t="s">
        <v>4603</v>
      </c>
      <c r="B33" s="17">
        <v>32.0</v>
      </c>
      <c r="D33" s="17" t="s">
        <v>3863</v>
      </c>
      <c r="E33" s="17" t="s">
        <v>22</v>
      </c>
      <c r="F33" s="18" t="s">
        <v>4608</v>
      </c>
      <c r="G33" s="17" t="s">
        <v>500</v>
      </c>
      <c r="H33" s="17" t="s">
        <v>4576</v>
      </c>
      <c r="I33" s="17" t="s">
        <v>63</v>
      </c>
      <c r="J33" s="17" t="s">
        <v>1014</v>
      </c>
      <c r="K33" s="17" t="s">
        <v>2189</v>
      </c>
      <c r="M33" s="17" t="s">
        <v>23</v>
      </c>
    </row>
    <row r="34">
      <c r="A34" s="17" t="s">
        <v>4603</v>
      </c>
      <c r="B34" s="17">
        <v>33.0</v>
      </c>
      <c r="D34" s="17" t="s">
        <v>3864</v>
      </c>
      <c r="E34" s="17" t="s">
        <v>22</v>
      </c>
      <c r="F34" s="18" t="s">
        <v>4608</v>
      </c>
      <c r="G34" s="17" t="s">
        <v>500</v>
      </c>
      <c r="H34" s="17" t="s">
        <v>4576</v>
      </c>
      <c r="I34" s="17" t="s">
        <v>63</v>
      </c>
      <c r="J34" s="17" t="s">
        <v>1014</v>
      </c>
      <c r="K34" s="17" t="s">
        <v>2189</v>
      </c>
      <c r="M34" s="17" t="s">
        <v>23</v>
      </c>
    </row>
    <row r="35">
      <c r="A35" s="17" t="s">
        <v>4603</v>
      </c>
      <c r="B35" s="17">
        <v>34.0</v>
      </c>
      <c r="D35" s="17" t="s">
        <v>3865</v>
      </c>
      <c r="E35" s="17" t="s">
        <v>22</v>
      </c>
      <c r="F35" s="18" t="s">
        <v>4608</v>
      </c>
      <c r="G35" s="17" t="s">
        <v>500</v>
      </c>
      <c r="H35" s="17" t="s">
        <v>4576</v>
      </c>
      <c r="I35" s="17" t="s">
        <v>63</v>
      </c>
      <c r="J35" s="17" t="s">
        <v>1014</v>
      </c>
      <c r="K35" s="17" t="s">
        <v>2189</v>
      </c>
      <c r="M35" s="17" t="s">
        <v>23</v>
      </c>
    </row>
    <row r="36">
      <c r="A36" s="17" t="s">
        <v>4603</v>
      </c>
      <c r="B36" s="17">
        <v>35.0</v>
      </c>
      <c r="D36" s="17" t="s">
        <v>3866</v>
      </c>
      <c r="E36" s="17" t="s">
        <v>22</v>
      </c>
      <c r="F36" s="18" t="s">
        <v>4608</v>
      </c>
      <c r="G36" s="17" t="s">
        <v>500</v>
      </c>
      <c r="H36" s="17" t="s">
        <v>4576</v>
      </c>
      <c r="I36" s="17" t="s">
        <v>63</v>
      </c>
      <c r="J36" s="17" t="s">
        <v>1014</v>
      </c>
      <c r="K36" s="17" t="s">
        <v>2189</v>
      </c>
      <c r="M36" s="17" t="s">
        <v>4</v>
      </c>
    </row>
    <row r="37">
      <c r="A37" s="17" t="s">
        <v>4603</v>
      </c>
      <c r="B37" s="17">
        <v>36.0</v>
      </c>
      <c r="D37" s="17" t="s">
        <v>3867</v>
      </c>
      <c r="E37" s="17" t="s">
        <v>22</v>
      </c>
      <c r="F37" s="18" t="s">
        <v>4608</v>
      </c>
      <c r="G37" s="17" t="s">
        <v>500</v>
      </c>
      <c r="H37" s="17" t="s">
        <v>4576</v>
      </c>
      <c r="I37" s="17" t="s">
        <v>63</v>
      </c>
      <c r="J37" s="17" t="s">
        <v>1014</v>
      </c>
      <c r="K37" s="17" t="s">
        <v>2189</v>
      </c>
      <c r="M37" s="17" t="s">
        <v>23</v>
      </c>
    </row>
    <row r="38">
      <c r="A38" s="17" t="s">
        <v>4603</v>
      </c>
      <c r="B38" s="17">
        <v>37.0</v>
      </c>
      <c r="D38" s="17" t="s">
        <v>3868</v>
      </c>
      <c r="E38" s="17" t="s">
        <v>22</v>
      </c>
      <c r="F38" s="18" t="s">
        <v>4608</v>
      </c>
      <c r="G38" s="17" t="s">
        <v>500</v>
      </c>
      <c r="H38" s="17" t="s">
        <v>4576</v>
      </c>
      <c r="I38" s="17" t="s">
        <v>63</v>
      </c>
      <c r="J38" s="17" t="s">
        <v>1014</v>
      </c>
      <c r="K38" s="17" t="s">
        <v>2189</v>
      </c>
      <c r="M38" s="17" t="s">
        <v>23</v>
      </c>
    </row>
    <row r="39">
      <c r="A39" s="17" t="s">
        <v>4603</v>
      </c>
      <c r="B39" s="17">
        <v>38.0</v>
      </c>
      <c r="D39" s="17" t="s">
        <v>3869</v>
      </c>
      <c r="E39" s="17" t="s">
        <v>22</v>
      </c>
      <c r="F39" s="18" t="s">
        <v>4608</v>
      </c>
      <c r="G39" s="17" t="s">
        <v>500</v>
      </c>
      <c r="H39" s="17" t="s">
        <v>4576</v>
      </c>
      <c r="I39" s="17" t="s">
        <v>63</v>
      </c>
      <c r="J39" s="17" t="s">
        <v>1014</v>
      </c>
      <c r="K39" s="17" t="s">
        <v>2189</v>
      </c>
      <c r="M39" s="17" t="s">
        <v>23</v>
      </c>
    </row>
    <row r="40">
      <c r="A40" s="17" t="s">
        <v>4603</v>
      </c>
      <c r="B40" s="17">
        <v>39.0</v>
      </c>
      <c r="D40" s="17" t="s">
        <v>3870</v>
      </c>
      <c r="E40" s="17" t="s">
        <v>22</v>
      </c>
      <c r="F40" s="18" t="s">
        <v>4608</v>
      </c>
      <c r="G40" s="17" t="s">
        <v>500</v>
      </c>
      <c r="H40" s="17" t="s">
        <v>4576</v>
      </c>
      <c r="I40" s="17" t="s">
        <v>63</v>
      </c>
      <c r="J40" s="17" t="s">
        <v>1014</v>
      </c>
      <c r="K40" s="17" t="s">
        <v>2189</v>
      </c>
      <c r="M40" s="17" t="s">
        <v>23</v>
      </c>
    </row>
    <row r="41">
      <c r="A41" s="17" t="s">
        <v>4603</v>
      </c>
      <c r="B41" s="17">
        <v>40.0</v>
      </c>
      <c r="D41" s="17" t="s">
        <v>3871</v>
      </c>
      <c r="E41" s="17" t="s">
        <v>22</v>
      </c>
      <c r="F41" s="18" t="s">
        <v>4608</v>
      </c>
      <c r="G41" s="17" t="s">
        <v>500</v>
      </c>
      <c r="H41" s="17" t="s">
        <v>4576</v>
      </c>
      <c r="I41" s="17" t="s">
        <v>63</v>
      </c>
      <c r="J41" s="17" t="s">
        <v>1014</v>
      </c>
      <c r="K41" s="17" t="s">
        <v>2189</v>
      </c>
      <c r="M41" s="17" t="s">
        <v>4</v>
      </c>
    </row>
    <row r="42">
      <c r="A42" s="17" t="s">
        <v>4603</v>
      </c>
      <c r="B42" s="17">
        <v>41.0</v>
      </c>
      <c r="D42" s="17" t="s">
        <v>3872</v>
      </c>
      <c r="E42" s="17" t="s">
        <v>22</v>
      </c>
      <c r="F42" s="18" t="s">
        <v>4608</v>
      </c>
      <c r="G42" s="17" t="s">
        <v>500</v>
      </c>
      <c r="H42" s="17" t="s">
        <v>4576</v>
      </c>
      <c r="I42" s="17" t="s">
        <v>63</v>
      </c>
      <c r="J42" s="17" t="s">
        <v>1014</v>
      </c>
      <c r="K42" s="17" t="s">
        <v>2189</v>
      </c>
      <c r="M42" s="17" t="s">
        <v>23</v>
      </c>
    </row>
    <row r="43">
      <c r="A43" s="17" t="s">
        <v>4603</v>
      </c>
      <c r="B43" s="17">
        <v>42.0</v>
      </c>
      <c r="D43" s="17" t="s">
        <v>3873</v>
      </c>
      <c r="E43" s="17" t="s">
        <v>22</v>
      </c>
      <c r="F43" s="18" t="s">
        <v>4608</v>
      </c>
      <c r="G43" s="17" t="s">
        <v>500</v>
      </c>
      <c r="H43" s="17" t="s">
        <v>4576</v>
      </c>
      <c r="I43" s="17" t="s">
        <v>63</v>
      </c>
      <c r="J43" s="17" t="s">
        <v>1014</v>
      </c>
      <c r="K43" s="17" t="s">
        <v>2189</v>
      </c>
      <c r="M43" s="17" t="s">
        <v>23</v>
      </c>
    </row>
    <row r="44">
      <c r="A44" s="17" t="s">
        <v>4603</v>
      </c>
      <c r="B44" s="17">
        <v>43.0</v>
      </c>
      <c r="D44" s="17" t="s">
        <v>3874</v>
      </c>
      <c r="E44" s="17" t="s">
        <v>22</v>
      </c>
      <c r="F44" s="18" t="s">
        <v>4608</v>
      </c>
      <c r="G44" s="17" t="s">
        <v>500</v>
      </c>
      <c r="H44" s="17" t="s">
        <v>4576</v>
      </c>
      <c r="I44" s="17" t="s">
        <v>63</v>
      </c>
      <c r="J44" s="17" t="s">
        <v>1014</v>
      </c>
      <c r="K44" s="17" t="s">
        <v>2189</v>
      </c>
      <c r="M44" s="17" t="s">
        <v>23</v>
      </c>
    </row>
    <row r="45">
      <c r="A45" s="17" t="s">
        <v>4603</v>
      </c>
      <c r="B45" s="17">
        <v>44.0</v>
      </c>
      <c r="D45" s="17" t="s">
        <v>3875</v>
      </c>
      <c r="E45" s="17" t="s">
        <v>22</v>
      </c>
      <c r="F45" s="18" t="s">
        <v>4608</v>
      </c>
      <c r="G45" s="17" t="s">
        <v>500</v>
      </c>
      <c r="H45" s="17" t="s">
        <v>4576</v>
      </c>
      <c r="I45" s="17" t="s">
        <v>63</v>
      </c>
      <c r="J45" s="17" t="s">
        <v>1014</v>
      </c>
      <c r="K45" s="17" t="s">
        <v>2189</v>
      </c>
      <c r="M45" s="17" t="s">
        <v>23</v>
      </c>
    </row>
    <row r="46">
      <c r="A46" s="17" t="s">
        <v>4603</v>
      </c>
      <c r="B46" s="17">
        <v>45.0</v>
      </c>
      <c r="D46" s="17" t="s">
        <v>3877</v>
      </c>
      <c r="E46" s="17" t="s">
        <v>22</v>
      </c>
      <c r="F46" s="18" t="s">
        <v>4608</v>
      </c>
      <c r="G46" s="17" t="s">
        <v>500</v>
      </c>
      <c r="H46" s="17" t="s">
        <v>4576</v>
      </c>
      <c r="I46" s="17" t="s">
        <v>63</v>
      </c>
      <c r="J46" s="17" t="s">
        <v>1014</v>
      </c>
      <c r="K46" s="17" t="s">
        <v>2189</v>
      </c>
      <c r="M46" s="17" t="s">
        <v>4</v>
      </c>
    </row>
    <row r="47">
      <c r="A47" s="17" t="s">
        <v>4603</v>
      </c>
      <c r="B47" s="17">
        <v>46.0</v>
      </c>
      <c r="D47" s="17" t="s">
        <v>3878</v>
      </c>
      <c r="E47" s="17" t="s">
        <v>22</v>
      </c>
      <c r="F47" s="18" t="s">
        <v>4608</v>
      </c>
      <c r="G47" s="17" t="s">
        <v>500</v>
      </c>
      <c r="H47" s="17" t="s">
        <v>4576</v>
      </c>
      <c r="I47" s="17" t="s">
        <v>63</v>
      </c>
      <c r="J47" s="17" t="s">
        <v>1014</v>
      </c>
      <c r="K47" s="17" t="s">
        <v>2189</v>
      </c>
      <c r="M47" s="17" t="s">
        <v>23</v>
      </c>
    </row>
    <row r="48">
      <c r="A48" s="17" t="s">
        <v>4603</v>
      </c>
      <c r="B48" s="17">
        <v>47.0</v>
      </c>
      <c r="D48" s="17" t="s">
        <v>3879</v>
      </c>
      <c r="E48" s="17" t="s">
        <v>22</v>
      </c>
      <c r="F48" s="18" t="s">
        <v>4608</v>
      </c>
      <c r="G48" s="17" t="s">
        <v>500</v>
      </c>
      <c r="H48" s="17" t="s">
        <v>4576</v>
      </c>
      <c r="I48" s="17" t="s">
        <v>63</v>
      </c>
      <c r="J48" s="17" t="s">
        <v>1014</v>
      </c>
      <c r="K48" s="17" t="s">
        <v>2189</v>
      </c>
      <c r="M48" s="17" t="s">
        <v>23</v>
      </c>
    </row>
    <row r="49">
      <c r="A49" s="17" t="s">
        <v>4603</v>
      </c>
      <c r="B49" s="17">
        <v>48.0</v>
      </c>
      <c r="D49" s="17" t="s">
        <v>3880</v>
      </c>
      <c r="E49" s="17" t="s">
        <v>22</v>
      </c>
      <c r="F49" s="18" t="s">
        <v>4608</v>
      </c>
      <c r="G49" s="17" t="s">
        <v>500</v>
      </c>
      <c r="H49" s="17" t="s">
        <v>4576</v>
      </c>
      <c r="I49" s="17" t="s">
        <v>63</v>
      </c>
      <c r="J49" s="17" t="s">
        <v>1014</v>
      </c>
      <c r="K49" s="17" t="s">
        <v>2189</v>
      </c>
      <c r="M49" s="17" t="s">
        <v>23</v>
      </c>
    </row>
    <row r="50">
      <c r="A50" s="17" t="s">
        <v>4603</v>
      </c>
      <c r="B50" s="17">
        <v>49.0</v>
      </c>
      <c r="D50" s="17" t="s">
        <v>3881</v>
      </c>
      <c r="E50" s="17" t="s">
        <v>22</v>
      </c>
      <c r="F50" s="18" t="s">
        <v>4608</v>
      </c>
      <c r="G50" s="17" t="s">
        <v>500</v>
      </c>
      <c r="H50" s="17" t="s">
        <v>4576</v>
      </c>
      <c r="I50" s="17" t="s">
        <v>63</v>
      </c>
      <c r="J50" s="17" t="s">
        <v>1014</v>
      </c>
      <c r="K50" s="17" t="s">
        <v>2189</v>
      </c>
      <c r="M50" s="17" t="s">
        <v>23</v>
      </c>
    </row>
    <row r="51">
      <c r="A51" s="17" t="s">
        <v>4603</v>
      </c>
      <c r="B51" s="17">
        <v>50.0</v>
      </c>
      <c r="D51" s="17" t="s">
        <v>3882</v>
      </c>
      <c r="E51" s="17" t="s">
        <v>22</v>
      </c>
      <c r="F51" s="18" t="s">
        <v>4608</v>
      </c>
      <c r="G51" s="17" t="s">
        <v>500</v>
      </c>
      <c r="H51" s="17" t="s">
        <v>4576</v>
      </c>
      <c r="I51" s="17" t="s">
        <v>63</v>
      </c>
      <c r="J51" s="17" t="s">
        <v>1014</v>
      </c>
      <c r="K51" s="17" t="s">
        <v>2189</v>
      </c>
      <c r="M51" s="17" t="s">
        <v>4</v>
      </c>
    </row>
    <row r="52">
      <c r="A52" s="17" t="s">
        <v>4603</v>
      </c>
      <c r="B52" s="17">
        <v>51.0</v>
      </c>
      <c r="D52" s="17" t="s">
        <v>3884</v>
      </c>
      <c r="E52" s="17" t="s">
        <v>22</v>
      </c>
      <c r="F52" s="18" t="s">
        <v>4608</v>
      </c>
      <c r="G52" s="17" t="s">
        <v>500</v>
      </c>
      <c r="H52" s="17" t="s">
        <v>4576</v>
      </c>
      <c r="I52" s="17" t="s">
        <v>63</v>
      </c>
      <c r="J52" s="17" t="s">
        <v>1014</v>
      </c>
      <c r="K52" s="17" t="s">
        <v>2189</v>
      </c>
      <c r="M52" s="17" t="s">
        <v>23</v>
      </c>
    </row>
    <row r="53">
      <c r="A53" s="17" t="s">
        <v>4603</v>
      </c>
      <c r="B53" s="17">
        <v>52.0</v>
      </c>
      <c r="D53" s="17" t="s">
        <v>3885</v>
      </c>
      <c r="E53" s="17" t="s">
        <v>22</v>
      </c>
      <c r="F53" s="18" t="s">
        <v>4608</v>
      </c>
      <c r="G53" s="17" t="s">
        <v>500</v>
      </c>
      <c r="H53" s="17" t="s">
        <v>4576</v>
      </c>
      <c r="I53" s="17" t="s">
        <v>63</v>
      </c>
      <c r="J53" s="17" t="s">
        <v>1014</v>
      </c>
      <c r="K53" s="17" t="s">
        <v>2189</v>
      </c>
      <c r="M53" s="17" t="s">
        <v>23</v>
      </c>
    </row>
    <row r="54">
      <c r="A54" s="17" t="s">
        <v>4603</v>
      </c>
      <c r="B54" s="17">
        <v>53.0</v>
      </c>
      <c r="D54" s="17" t="s">
        <v>3886</v>
      </c>
      <c r="E54" s="17" t="s">
        <v>22</v>
      </c>
      <c r="F54" s="18" t="s">
        <v>4608</v>
      </c>
      <c r="G54" s="17" t="s">
        <v>500</v>
      </c>
      <c r="H54" s="17" t="s">
        <v>4576</v>
      </c>
      <c r="I54" s="17" t="s">
        <v>63</v>
      </c>
      <c r="J54" s="17" t="s">
        <v>1014</v>
      </c>
      <c r="K54" s="17" t="s">
        <v>2189</v>
      </c>
      <c r="M54" s="17" t="s">
        <v>23</v>
      </c>
    </row>
    <row r="55">
      <c r="A55" s="17" t="s">
        <v>4603</v>
      </c>
      <c r="B55" s="17">
        <v>54.0</v>
      </c>
      <c r="D55" s="17" t="s">
        <v>3887</v>
      </c>
      <c r="E55" s="17" t="s">
        <v>22</v>
      </c>
      <c r="F55" s="18" t="s">
        <v>4608</v>
      </c>
      <c r="G55" s="17" t="s">
        <v>500</v>
      </c>
      <c r="H55" s="17" t="s">
        <v>4576</v>
      </c>
      <c r="I55" s="17" t="s">
        <v>63</v>
      </c>
      <c r="J55" s="17" t="s">
        <v>1014</v>
      </c>
      <c r="K55" s="17" t="s">
        <v>2189</v>
      </c>
      <c r="M55" s="17" t="s">
        <v>23</v>
      </c>
    </row>
    <row r="56">
      <c r="A56" s="17" t="s">
        <v>4603</v>
      </c>
      <c r="B56" s="17">
        <v>55.0</v>
      </c>
      <c r="D56" s="17" t="s">
        <v>3888</v>
      </c>
      <c r="E56" s="17" t="s">
        <v>22</v>
      </c>
      <c r="F56" s="18" t="s">
        <v>4608</v>
      </c>
      <c r="G56" s="17" t="s">
        <v>500</v>
      </c>
      <c r="H56" s="17" t="s">
        <v>4576</v>
      </c>
      <c r="I56" s="17" t="s">
        <v>63</v>
      </c>
      <c r="J56" s="17" t="s">
        <v>1014</v>
      </c>
      <c r="K56" s="17" t="s">
        <v>2189</v>
      </c>
      <c r="M56" s="17" t="s">
        <v>4</v>
      </c>
    </row>
    <row r="57">
      <c r="A57" s="17" t="s">
        <v>4603</v>
      </c>
      <c r="B57" s="17">
        <v>56.0</v>
      </c>
      <c r="D57" s="17" t="s">
        <v>3889</v>
      </c>
      <c r="E57" s="17" t="s">
        <v>22</v>
      </c>
      <c r="F57" s="18" t="s">
        <v>4608</v>
      </c>
      <c r="G57" s="17" t="s">
        <v>500</v>
      </c>
      <c r="H57" s="17" t="s">
        <v>4576</v>
      </c>
      <c r="I57" s="17" t="s">
        <v>63</v>
      </c>
      <c r="J57" s="17" t="s">
        <v>1014</v>
      </c>
      <c r="K57" s="17" t="s">
        <v>2189</v>
      </c>
      <c r="M57" s="17" t="s">
        <v>23</v>
      </c>
    </row>
    <row r="58">
      <c r="A58" s="17" t="s">
        <v>4603</v>
      </c>
      <c r="B58" s="17">
        <v>57.0</v>
      </c>
      <c r="D58" s="17" t="s">
        <v>3890</v>
      </c>
      <c r="E58" s="17" t="s">
        <v>22</v>
      </c>
      <c r="F58" s="18" t="s">
        <v>4608</v>
      </c>
      <c r="G58" s="17" t="s">
        <v>500</v>
      </c>
      <c r="H58" s="17" t="s">
        <v>4576</v>
      </c>
      <c r="I58" s="17" t="s">
        <v>63</v>
      </c>
      <c r="J58" s="17" t="s">
        <v>1014</v>
      </c>
      <c r="K58" s="17" t="s">
        <v>2189</v>
      </c>
      <c r="M58" s="17" t="s">
        <v>23</v>
      </c>
    </row>
    <row r="59">
      <c r="A59" s="17" t="s">
        <v>4603</v>
      </c>
      <c r="B59" s="17">
        <v>58.0</v>
      </c>
      <c r="D59" s="17" t="s">
        <v>3891</v>
      </c>
      <c r="E59" s="17" t="s">
        <v>22</v>
      </c>
      <c r="F59" s="18" t="s">
        <v>4608</v>
      </c>
      <c r="G59" s="17" t="s">
        <v>500</v>
      </c>
      <c r="H59" s="17" t="s">
        <v>4576</v>
      </c>
      <c r="I59" s="17" t="s">
        <v>63</v>
      </c>
      <c r="J59" s="17" t="s">
        <v>1014</v>
      </c>
      <c r="K59" s="17" t="s">
        <v>2189</v>
      </c>
      <c r="M59" s="17" t="s">
        <v>23</v>
      </c>
    </row>
    <row r="60">
      <c r="A60" s="17" t="s">
        <v>4603</v>
      </c>
      <c r="B60" s="17">
        <v>59.0</v>
      </c>
      <c r="D60" s="17" t="s">
        <v>3892</v>
      </c>
      <c r="E60" s="17" t="s">
        <v>22</v>
      </c>
      <c r="F60" s="18" t="s">
        <v>4608</v>
      </c>
      <c r="G60" s="17" t="s">
        <v>500</v>
      </c>
      <c r="H60" s="17" t="s">
        <v>4576</v>
      </c>
      <c r="I60" s="17" t="s">
        <v>63</v>
      </c>
      <c r="J60" s="17" t="s">
        <v>1014</v>
      </c>
      <c r="K60" s="17" t="s">
        <v>2189</v>
      </c>
      <c r="M60" s="17" t="s">
        <v>23</v>
      </c>
    </row>
    <row r="61">
      <c r="A61" s="17" t="s">
        <v>4603</v>
      </c>
      <c r="B61" s="17">
        <v>60.0</v>
      </c>
      <c r="D61" s="17" t="s">
        <v>3893</v>
      </c>
      <c r="E61" s="17" t="s">
        <v>22</v>
      </c>
      <c r="F61" s="18" t="s">
        <v>4608</v>
      </c>
      <c r="G61" s="17" t="s">
        <v>500</v>
      </c>
      <c r="H61" s="17" t="s">
        <v>4576</v>
      </c>
      <c r="I61" s="17" t="s">
        <v>63</v>
      </c>
      <c r="J61" s="17" t="s">
        <v>1014</v>
      </c>
      <c r="K61" s="17" t="s">
        <v>2189</v>
      </c>
      <c r="M61" s="17" t="s">
        <v>23</v>
      </c>
    </row>
    <row r="62">
      <c r="A62" s="17" t="s">
        <v>4603</v>
      </c>
      <c r="B62" s="17">
        <v>61.0</v>
      </c>
      <c r="D62" s="17" t="s">
        <v>3894</v>
      </c>
      <c r="E62" s="17" t="s">
        <v>22</v>
      </c>
      <c r="F62" s="18" t="s">
        <v>4608</v>
      </c>
      <c r="G62" s="17" t="s">
        <v>500</v>
      </c>
      <c r="H62" s="17" t="s">
        <v>4576</v>
      </c>
      <c r="I62" s="17" t="s">
        <v>63</v>
      </c>
      <c r="J62" s="17" t="s">
        <v>1014</v>
      </c>
      <c r="K62" s="17" t="s">
        <v>2189</v>
      </c>
      <c r="M62" s="17" t="s">
        <v>23</v>
      </c>
    </row>
    <row r="63">
      <c r="A63" s="17" t="s">
        <v>4603</v>
      </c>
      <c r="B63" s="17">
        <v>62.0</v>
      </c>
      <c r="D63" s="17" t="s">
        <v>3895</v>
      </c>
      <c r="E63" s="17" t="s">
        <v>22</v>
      </c>
      <c r="F63" s="18" t="s">
        <v>4608</v>
      </c>
      <c r="G63" s="17" t="s">
        <v>500</v>
      </c>
      <c r="H63" s="17" t="s">
        <v>4576</v>
      </c>
      <c r="I63" s="17" t="s">
        <v>63</v>
      </c>
      <c r="J63" s="17" t="s">
        <v>1014</v>
      </c>
      <c r="K63" s="17" t="s">
        <v>2189</v>
      </c>
      <c r="M63" s="17" t="s">
        <v>23</v>
      </c>
    </row>
    <row r="64">
      <c r="A64" s="17" t="s">
        <v>4603</v>
      </c>
      <c r="B64" s="17">
        <v>63.0</v>
      </c>
      <c r="D64" s="17" t="s">
        <v>3896</v>
      </c>
      <c r="E64" s="17" t="s">
        <v>22</v>
      </c>
      <c r="F64" s="18" t="s">
        <v>4608</v>
      </c>
      <c r="G64" s="17" t="s">
        <v>500</v>
      </c>
      <c r="H64" s="17" t="s">
        <v>4576</v>
      </c>
      <c r="I64" s="17" t="s">
        <v>63</v>
      </c>
      <c r="J64" s="17" t="s">
        <v>1014</v>
      </c>
      <c r="K64" s="17" t="s">
        <v>2189</v>
      </c>
      <c r="M64" s="17" t="s">
        <v>23</v>
      </c>
    </row>
    <row r="65">
      <c r="A65" s="17" t="s">
        <v>4603</v>
      </c>
      <c r="B65" s="17">
        <v>64.0</v>
      </c>
      <c r="D65" s="17" t="s">
        <v>3897</v>
      </c>
      <c r="E65" s="17" t="s">
        <v>22</v>
      </c>
      <c r="F65" s="18" t="s">
        <v>4608</v>
      </c>
      <c r="G65" s="17" t="s">
        <v>500</v>
      </c>
      <c r="H65" s="17" t="s">
        <v>4576</v>
      </c>
      <c r="I65" s="17" t="s">
        <v>63</v>
      </c>
      <c r="J65" s="17" t="s">
        <v>1014</v>
      </c>
      <c r="K65" s="17" t="s">
        <v>2189</v>
      </c>
      <c r="M65" s="17" t="s">
        <v>23</v>
      </c>
    </row>
    <row r="66">
      <c r="A66" s="17" t="s">
        <v>4603</v>
      </c>
      <c r="B66" s="17">
        <v>65.0</v>
      </c>
      <c r="D66" s="17" t="s">
        <v>3898</v>
      </c>
      <c r="E66" s="17" t="s">
        <v>22</v>
      </c>
      <c r="F66" s="18" t="s">
        <v>4608</v>
      </c>
      <c r="G66" s="17" t="s">
        <v>500</v>
      </c>
      <c r="H66" s="17" t="s">
        <v>4576</v>
      </c>
      <c r="I66" s="17" t="s">
        <v>63</v>
      </c>
      <c r="J66" s="17" t="s">
        <v>1014</v>
      </c>
      <c r="K66" s="17" t="s">
        <v>2189</v>
      </c>
      <c r="M66" s="17" t="s">
        <v>4</v>
      </c>
    </row>
    <row r="67">
      <c r="A67" s="17" t="s">
        <v>4603</v>
      </c>
      <c r="B67" s="17">
        <v>66.0</v>
      </c>
      <c r="D67" s="17" t="s">
        <v>3899</v>
      </c>
      <c r="E67" s="17" t="s">
        <v>22</v>
      </c>
      <c r="F67" s="18" t="s">
        <v>4608</v>
      </c>
      <c r="G67" s="17" t="s">
        <v>500</v>
      </c>
      <c r="H67" s="17" t="s">
        <v>4576</v>
      </c>
      <c r="I67" s="17" t="s">
        <v>63</v>
      </c>
      <c r="J67" s="17" t="s">
        <v>1014</v>
      </c>
      <c r="K67" s="17" t="s">
        <v>2189</v>
      </c>
      <c r="M67" s="17" t="s">
        <v>23</v>
      </c>
    </row>
    <row r="68">
      <c r="A68" s="17" t="s">
        <v>4603</v>
      </c>
      <c r="B68" s="17">
        <v>67.0</v>
      </c>
      <c r="D68" s="17" t="s">
        <v>3900</v>
      </c>
      <c r="E68" s="17" t="s">
        <v>22</v>
      </c>
      <c r="F68" s="18" t="s">
        <v>4608</v>
      </c>
      <c r="G68" s="17" t="s">
        <v>500</v>
      </c>
      <c r="H68" s="17" t="s">
        <v>4576</v>
      </c>
      <c r="I68" s="17" t="s">
        <v>63</v>
      </c>
      <c r="J68" s="17" t="s">
        <v>1014</v>
      </c>
      <c r="K68" s="17" t="s">
        <v>2189</v>
      </c>
      <c r="M68" s="17" t="s">
        <v>23</v>
      </c>
    </row>
    <row r="69">
      <c r="A69" s="17" t="s">
        <v>4603</v>
      </c>
      <c r="B69" s="17">
        <v>68.0</v>
      </c>
      <c r="D69" s="17" t="s">
        <v>3901</v>
      </c>
      <c r="E69" s="17" t="s">
        <v>22</v>
      </c>
      <c r="F69" s="18" t="s">
        <v>4608</v>
      </c>
      <c r="G69" s="17" t="s">
        <v>500</v>
      </c>
      <c r="H69" s="17" t="s">
        <v>4576</v>
      </c>
      <c r="I69" s="17" t="s">
        <v>63</v>
      </c>
      <c r="J69" s="17" t="s">
        <v>1014</v>
      </c>
      <c r="K69" s="17" t="s">
        <v>2189</v>
      </c>
      <c r="M69" s="17" t="s">
        <v>23</v>
      </c>
    </row>
    <row r="70">
      <c r="A70" s="17" t="s">
        <v>4603</v>
      </c>
      <c r="B70" s="17">
        <v>69.0</v>
      </c>
      <c r="D70" s="17" t="s">
        <v>3902</v>
      </c>
      <c r="E70" s="17" t="s">
        <v>22</v>
      </c>
      <c r="F70" s="18" t="s">
        <v>4609</v>
      </c>
      <c r="G70" s="17" t="s">
        <v>500</v>
      </c>
      <c r="H70" s="17" t="s">
        <v>4576</v>
      </c>
      <c r="I70" s="17" t="s">
        <v>4610</v>
      </c>
      <c r="J70" s="17" t="s">
        <v>1014</v>
      </c>
      <c r="K70" s="17" t="s">
        <v>2189</v>
      </c>
      <c r="M70" s="17" t="s">
        <v>23</v>
      </c>
    </row>
    <row r="71">
      <c r="A71" s="17" t="s">
        <v>4603</v>
      </c>
      <c r="B71" s="17">
        <v>70.0</v>
      </c>
      <c r="D71" s="17" t="s">
        <v>3903</v>
      </c>
      <c r="E71" s="17" t="s">
        <v>22</v>
      </c>
      <c r="F71" s="17" t="s">
        <v>2737</v>
      </c>
      <c r="G71" s="17" t="s">
        <v>500</v>
      </c>
      <c r="H71" s="17" t="s">
        <v>4576</v>
      </c>
      <c r="I71" s="17" t="s">
        <v>354</v>
      </c>
      <c r="J71" s="17" t="s">
        <v>1014</v>
      </c>
      <c r="K71" s="17" t="s">
        <v>2189</v>
      </c>
      <c r="M71" s="17" t="s">
        <v>23</v>
      </c>
    </row>
    <row r="72">
      <c r="A72" s="17" t="s">
        <v>4603</v>
      </c>
      <c r="B72" s="17">
        <v>71.0</v>
      </c>
      <c r="D72" s="17" t="s">
        <v>3904</v>
      </c>
      <c r="E72" s="17" t="s">
        <v>22</v>
      </c>
      <c r="F72" s="17" t="s">
        <v>2737</v>
      </c>
      <c r="G72" s="17" t="s">
        <v>500</v>
      </c>
      <c r="H72" s="17" t="s">
        <v>4576</v>
      </c>
      <c r="I72" s="17" t="s">
        <v>354</v>
      </c>
      <c r="J72" s="17" t="s">
        <v>1014</v>
      </c>
      <c r="K72" s="17" t="s">
        <v>2189</v>
      </c>
      <c r="M72" s="17" t="s">
        <v>23</v>
      </c>
    </row>
    <row r="73">
      <c r="A73" s="17" t="s">
        <v>4603</v>
      </c>
      <c r="B73" s="17">
        <v>72.0</v>
      </c>
      <c r="D73" s="17" t="s">
        <v>3905</v>
      </c>
      <c r="E73" s="17" t="s">
        <v>22</v>
      </c>
      <c r="F73" s="17" t="s">
        <v>2737</v>
      </c>
      <c r="G73" s="17" t="s">
        <v>500</v>
      </c>
      <c r="H73" s="17" t="s">
        <v>4576</v>
      </c>
      <c r="I73" s="17" t="s">
        <v>354</v>
      </c>
      <c r="J73" s="17" t="s">
        <v>1014</v>
      </c>
      <c r="K73" s="17" t="s">
        <v>2189</v>
      </c>
      <c r="M73" s="17" t="s">
        <v>23</v>
      </c>
    </row>
    <row r="74">
      <c r="A74" s="17" t="s">
        <v>4603</v>
      </c>
      <c r="B74" s="17">
        <v>73.0</v>
      </c>
      <c r="D74" s="17" t="s">
        <v>3906</v>
      </c>
      <c r="E74" s="17" t="s">
        <v>22</v>
      </c>
      <c r="F74" s="17" t="s">
        <v>2737</v>
      </c>
      <c r="G74" s="17" t="s">
        <v>500</v>
      </c>
      <c r="H74" s="17" t="s">
        <v>4576</v>
      </c>
      <c r="I74" s="17" t="s">
        <v>354</v>
      </c>
      <c r="J74" s="17" t="s">
        <v>1014</v>
      </c>
      <c r="K74" s="17" t="s">
        <v>2189</v>
      </c>
      <c r="M74" s="17" t="s">
        <v>23</v>
      </c>
    </row>
    <row r="75">
      <c r="A75" s="17" t="s">
        <v>4603</v>
      </c>
      <c r="B75" s="17">
        <v>74.0</v>
      </c>
      <c r="D75" s="17" t="s">
        <v>3907</v>
      </c>
      <c r="E75" s="17" t="s">
        <v>22</v>
      </c>
      <c r="F75" s="17" t="s">
        <v>2737</v>
      </c>
      <c r="G75" s="17" t="s">
        <v>500</v>
      </c>
      <c r="H75" s="17" t="s">
        <v>4576</v>
      </c>
      <c r="I75" s="17" t="s">
        <v>354</v>
      </c>
      <c r="J75" s="17" t="s">
        <v>1014</v>
      </c>
      <c r="K75" s="17" t="s">
        <v>2189</v>
      </c>
      <c r="M75" s="17" t="s">
        <v>23</v>
      </c>
    </row>
    <row r="76">
      <c r="A76" s="17" t="s">
        <v>4603</v>
      </c>
      <c r="B76" s="17">
        <v>75.0</v>
      </c>
      <c r="D76" s="17" t="s">
        <v>3908</v>
      </c>
      <c r="E76" s="17" t="s">
        <v>22</v>
      </c>
      <c r="F76" s="17" t="s">
        <v>2737</v>
      </c>
      <c r="G76" s="17" t="s">
        <v>500</v>
      </c>
      <c r="H76" s="17" t="s">
        <v>4576</v>
      </c>
      <c r="I76" s="17" t="s">
        <v>354</v>
      </c>
      <c r="J76" s="17" t="s">
        <v>1014</v>
      </c>
      <c r="K76" s="17" t="s">
        <v>2189</v>
      </c>
      <c r="M76" s="17" t="s">
        <v>23</v>
      </c>
    </row>
    <row r="77">
      <c r="A77" s="17" t="s">
        <v>4603</v>
      </c>
      <c r="B77" s="17">
        <v>76.0</v>
      </c>
      <c r="D77" s="17" t="s">
        <v>3909</v>
      </c>
      <c r="E77" s="17" t="s">
        <v>22</v>
      </c>
      <c r="F77" s="17" t="s">
        <v>2737</v>
      </c>
      <c r="G77" s="17" t="s">
        <v>500</v>
      </c>
      <c r="H77" s="17" t="s">
        <v>4576</v>
      </c>
      <c r="I77" s="17" t="s">
        <v>354</v>
      </c>
      <c r="J77" s="17" t="s">
        <v>1014</v>
      </c>
      <c r="K77" s="17" t="s">
        <v>2189</v>
      </c>
      <c r="M77" s="17" t="s">
        <v>23</v>
      </c>
    </row>
    <row r="78">
      <c r="A78" s="17" t="s">
        <v>4603</v>
      </c>
      <c r="B78" s="17">
        <v>77.0</v>
      </c>
      <c r="D78" s="17" t="s">
        <v>3911</v>
      </c>
      <c r="E78" s="17" t="s">
        <v>22</v>
      </c>
      <c r="F78" s="17" t="s">
        <v>2737</v>
      </c>
      <c r="G78" s="17" t="s">
        <v>500</v>
      </c>
      <c r="H78" s="17" t="s">
        <v>4576</v>
      </c>
      <c r="I78" s="17" t="s">
        <v>354</v>
      </c>
      <c r="J78" s="17" t="s">
        <v>1014</v>
      </c>
      <c r="K78" s="17" t="s">
        <v>2189</v>
      </c>
      <c r="M78" s="17" t="s">
        <v>23</v>
      </c>
    </row>
    <row r="79">
      <c r="A79" s="17" t="s">
        <v>4603</v>
      </c>
      <c r="B79" s="17">
        <v>78.0</v>
      </c>
      <c r="D79" s="17" t="s">
        <v>3912</v>
      </c>
      <c r="E79" s="17" t="s">
        <v>22</v>
      </c>
      <c r="F79" s="17" t="s">
        <v>2737</v>
      </c>
      <c r="G79" s="17" t="s">
        <v>500</v>
      </c>
      <c r="H79" s="17" t="s">
        <v>4576</v>
      </c>
      <c r="I79" s="17" t="s">
        <v>354</v>
      </c>
      <c r="J79" s="17" t="s">
        <v>1014</v>
      </c>
      <c r="K79" s="17" t="s">
        <v>2189</v>
      </c>
      <c r="M79" s="17" t="s">
        <v>23</v>
      </c>
    </row>
    <row r="80">
      <c r="A80" s="17" t="s">
        <v>4603</v>
      </c>
      <c r="B80" s="17">
        <v>79.0</v>
      </c>
      <c r="D80" s="17" t="s">
        <v>3913</v>
      </c>
      <c r="E80" s="17" t="s">
        <v>22</v>
      </c>
      <c r="F80" s="17" t="s">
        <v>2737</v>
      </c>
      <c r="G80" s="17" t="s">
        <v>500</v>
      </c>
      <c r="H80" s="17" t="s">
        <v>4576</v>
      </c>
      <c r="I80" s="17" t="s">
        <v>354</v>
      </c>
      <c r="J80" s="17" t="s">
        <v>1014</v>
      </c>
      <c r="K80" s="17" t="s">
        <v>2189</v>
      </c>
      <c r="M80" s="17" t="s">
        <v>23</v>
      </c>
    </row>
    <row r="81">
      <c r="A81" s="17" t="s">
        <v>4603</v>
      </c>
      <c r="B81" s="17">
        <v>80.0</v>
      </c>
      <c r="D81" s="17" t="s">
        <v>3914</v>
      </c>
      <c r="E81" s="17" t="s">
        <v>22</v>
      </c>
      <c r="F81" s="17" t="s">
        <v>2737</v>
      </c>
      <c r="G81" s="17" t="s">
        <v>500</v>
      </c>
      <c r="H81" s="17" t="s">
        <v>4576</v>
      </c>
      <c r="I81" s="17" t="s">
        <v>354</v>
      </c>
      <c r="J81" s="17" t="s">
        <v>1014</v>
      </c>
      <c r="K81" s="17" t="s">
        <v>2189</v>
      </c>
      <c r="M81" s="17" t="s">
        <v>23</v>
      </c>
    </row>
    <row r="82">
      <c r="A82" s="17" t="s">
        <v>4603</v>
      </c>
      <c r="B82" s="17">
        <v>81.0</v>
      </c>
      <c r="D82" s="17" t="s">
        <v>3915</v>
      </c>
      <c r="E82" s="17" t="s">
        <v>22</v>
      </c>
      <c r="F82" s="17" t="s">
        <v>2737</v>
      </c>
      <c r="G82" s="17" t="s">
        <v>500</v>
      </c>
      <c r="H82" s="17" t="s">
        <v>4576</v>
      </c>
      <c r="I82" s="17" t="s">
        <v>354</v>
      </c>
      <c r="J82" s="17" t="s">
        <v>1014</v>
      </c>
      <c r="K82" s="17" t="s">
        <v>2189</v>
      </c>
      <c r="M82" s="17" t="s">
        <v>23</v>
      </c>
    </row>
    <row r="83">
      <c r="A83" s="17" t="s">
        <v>4603</v>
      </c>
      <c r="B83" s="17">
        <v>82.0</v>
      </c>
      <c r="D83" s="17" t="s">
        <v>3916</v>
      </c>
      <c r="E83" s="17" t="s">
        <v>22</v>
      </c>
      <c r="F83" s="17" t="s">
        <v>2737</v>
      </c>
      <c r="G83" s="17" t="s">
        <v>500</v>
      </c>
      <c r="H83" s="17" t="s">
        <v>4576</v>
      </c>
      <c r="I83" s="17" t="s">
        <v>354</v>
      </c>
      <c r="J83" s="17" t="s">
        <v>1014</v>
      </c>
      <c r="K83" s="17" t="s">
        <v>2189</v>
      </c>
      <c r="M83" s="17" t="s">
        <v>23</v>
      </c>
    </row>
    <row r="84">
      <c r="A84" s="17" t="s">
        <v>4603</v>
      </c>
      <c r="B84" s="17">
        <v>83.0</v>
      </c>
      <c r="D84" s="17" t="s">
        <v>3917</v>
      </c>
      <c r="E84" s="17" t="s">
        <v>22</v>
      </c>
      <c r="F84" s="17" t="s">
        <v>2737</v>
      </c>
      <c r="G84" s="17" t="s">
        <v>500</v>
      </c>
      <c r="H84" s="17" t="s">
        <v>4576</v>
      </c>
      <c r="I84" s="17" t="s">
        <v>354</v>
      </c>
      <c r="J84" s="17" t="s">
        <v>1014</v>
      </c>
      <c r="K84" s="17" t="s">
        <v>2189</v>
      </c>
      <c r="M84" s="17" t="s">
        <v>23</v>
      </c>
    </row>
    <row r="85">
      <c r="A85" s="17" t="s">
        <v>4603</v>
      </c>
      <c r="B85" s="17">
        <v>84.0</v>
      </c>
      <c r="D85" s="17" t="s">
        <v>3918</v>
      </c>
      <c r="E85" s="17" t="s">
        <v>22</v>
      </c>
      <c r="F85" s="17" t="s">
        <v>2737</v>
      </c>
      <c r="G85" s="17" t="s">
        <v>500</v>
      </c>
      <c r="H85" s="17" t="s">
        <v>4576</v>
      </c>
      <c r="I85" s="17" t="s">
        <v>354</v>
      </c>
      <c r="J85" s="17" t="s">
        <v>1014</v>
      </c>
      <c r="K85" s="17" t="s">
        <v>2189</v>
      </c>
      <c r="M85" s="17" t="s">
        <v>23</v>
      </c>
    </row>
    <row r="86">
      <c r="A86" s="17" t="s">
        <v>4603</v>
      </c>
      <c r="B86" s="17">
        <v>85.0</v>
      </c>
      <c r="D86" s="17" t="s">
        <v>3919</v>
      </c>
      <c r="E86" s="17" t="s">
        <v>22</v>
      </c>
      <c r="F86" s="17" t="s">
        <v>2737</v>
      </c>
      <c r="G86" s="17" t="s">
        <v>500</v>
      </c>
      <c r="H86" s="17" t="s">
        <v>4576</v>
      </c>
      <c r="I86" s="17" t="s">
        <v>354</v>
      </c>
      <c r="J86" s="17" t="s">
        <v>1014</v>
      </c>
      <c r="K86" s="17" t="s">
        <v>2189</v>
      </c>
      <c r="M86" s="17" t="s">
        <v>23</v>
      </c>
    </row>
    <row r="87">
      <c r="A87" s="17" t="s">
        <v>4603</v>
      </c>
      <c r="B87" s="17">
        <v>86.0</v>
      </c>
      <c r="D87" s="17" t="s">
        <v>3920</v>
      </c>
      <c r="E87" s="17" t="s">
        <v>22</v>
      </c>
      <c r="F87" s="17" t="s">
        <v>2737</v>
      </c>
      <c r="G87" s="17" t="s">
        <v>500</v>
      </c>
      <c r="H87" s="17" t="s">
        <v>4576</v>
      </c>
      <c r="I87" s="17" t="s">
        <v>354</v>
      </c>
      <c r="J87" s="17" t="s">
        <v>1014</v>
      </c>
      <c r="K87" s="17" t="s">
        <v>2189</v>
      </c>
      <c r="M87" s="17" t="s">
        <v>23</v>
      </c>
    </row>
    <row r="88">
      <c r="A88" s="17" t="s">
        <v>4603</v>
      </c>
      <c r="B88" s="17">
        <v>87.0</v>
      </c>
      <c r="D88" s="17" t="s">
        <v>3921</v>
      </c>
      <c r="E88" s="17" t="s">
        <v>22</v>
      </c>
      <c r="F88" s="17" t="s">
        <v>2737</v>
      </c>
      <c r="G88" s="17" t="s">
        <v>500</v>
      </c>
      <c r="H88" s="17" t="s">
        <v>4576</v>
      </c>
      <c r="I88" s="17" t="s">
        <v>354</v>
      </c>
      <c r="J88" s="17" t="s">
        <v>1014</v>
      </c>
      <c r="K88" s="17" t="s">
        <v>2189</v>
      </c>
      <c r="M88" s="17" t="s">
        <v>23</v>
      </c>
    </row>
    <row r="89">
      <c r="A89" s="17" t="s">
        <v>4603</v>
      </c>
      <c r="B89" s="17">
        <v>88.0</v>
      </c>
      <c r="D89" s="17" t="s">
        <v>3922</v>
      </c>
      <c r="E89" s="17" t="s">
        <v>22</v>
      </c>
      <c r="F89" s="17" t="s">
        <v>2737</v>
      </c>
      <c r="G89" s="17" t="s">
        <v>500</v>
      </c>
      <c r="H89" s="17" t="s">
        <v>4576</v>
      </c>
      <c r="I89" s="17" t="s">
        <v>354</v>
      </c>
      <c r="J89" s="17" t="s">
        <v>1014</v>
      </c>
      <c r="K89" s="17" t="s">
        <v>2189</v>
      </c>
      <c r="M89" s="17" t="s">
        <v>23</v>
      </c>
    </row>
    <row r="90">
      <c r="A90" s="17" t="s">
        <v>4603</v>
      </c>
      <c r="B90" s="17">
        <v>89.0</v>
      </c>
      <c r="D90" s="17" t="s">
        <v>3923</v>
      </c>
      <c r="E90" s="17" t="s">
        <v>22</v>
      </c>
      <c r="F90" s="17" t="s">
        <v>2737</v>
      </c>
      <c r="G90" s="17" t="s">
        <v>500</v>
      </c>
      <c r="H90" s="17" t="s">
        <v>4576</v>
      </c>
      <c r="I90" s="17" t="s">
        <v>354</v>
      </c>
      <c r="J90" s="17" t="s">
        <v>1014</v>
      </c>
      <c r="K90" s="17" t="s">
        <v>2189</v>
      </c>
      <c r="M90" s="17" t="s">
        <v>23</v>
      </c>
    </row>
    <row r="91">
      <c r="A91" s="17" t="s">
        <v>4603</v>
      </c>
      <c r="B91" s="17">
        <v>90.0</v>
      </c>
      <c r="D91" s="17" t="s">
        <v>3924</v>
      </c>
      <c r="E91" s="17" t="s">
        <v>22</v>
      </c>
      <c r="F91" s="17" t="s">
        <v>2737</v>
      </c>
      <c r="G91" s="17" t="s">
        <v>500</v>
      </c>
      <c r="H91" s="17" t="s">
        <v>4576</v>
      </c>
      <c r="I91" s="17" t="s">
        <v>354</v>
      </c>
      <c r="J91" s="17" t="s">
        <v>1014</v>
      </c>
      <c r="K91" s="17" t="s">
        <v>2189</v>
      </c>
      <c r="M91" s="17" t="s">
        <v>4</v>
      </c>
    </row>
    <row r="92">
      <c r="A92" s="17" t="s">
        <v>4603</v>
      </c>
      <c r="B92" s="17">
        <v>91.0</v>
      </c>
      <c r="D92" s="17" t="s">
        <v>3925</v>
      </c>
      <c r="E92" s="17" t="s">
        <v>22</v>
      </c>
      <c r="F92" s="17" t="s">
        <v>2737</v>
      </c>
      <c r="G92" s="17" t="s">
        <v>500</v>
      </c>
      <c r="H92" s="17" t="s">
        <v>4576</v>
      </c>
      <c r="I92" s="17" t="s">
        <v>354</v>
      </c>
      <c r="J92" s="17" t="s">
        <v>1014</v>
      </c>
      <c r="K92" s="17" t="s">
        <v>2189</v>
      </c>
      <c r="M92" s="17" t="s">
        <v>23</v>
      </c>
    </row>
    <row r="93">
      <c r="A93" s="17" t="s">
        <v>4603</v>
      </c>
      <c r="B93" s="17">
        <v>92.0</v>
      </c>
      <c r="D93" s="17" t="s">
        <v>3926</v>
      </c>
      <c r="E93" s="17" t="s">
        <v>22</v>
      </c>
      <c r="F93" s="17" t="s">
        <v>2737</v>
      </c>
      <c r="G93" s="17" t="s">
        <v>500</v>
      </c>
      <c r="H93" s="17" t="s">
        <v>4576</v>
      </c>
      <c r="I93" s="17" t="s">
        <v>354</v>
      </c>
      <c r="J93" s="17" t="s">
        <v>1014</v>
      </c>
      <c r="K93" s="17" t="s">
        <v>2189</v>
      </c>
      <c r="M93" s="17" t="s">
        <v>23</v>
      </c>
    </row>
    <row r="94">
      <c r="A94" s="17" t="s">
        <v>4603</v>
      </c>
      <c r="B94" s="17">
        <v>93.0</v>
      </c>
      <c r="D94" s="17" t="s">
        <v>3927</v>
      </c>
      <c r="E94" s="17" t="s">
        <v>22</v>
      </c>
      <c r="F94" s="17" t="s">
        <v>2737</v>
      </c>
      <c r="G94" s="17" t="s">
        <v>500</v>
      </c>
      <c r="H94" s="17" t="s">
        <v>4576</v>
      </c>
      <c r="I94" s="17" t="s">
        <v>354</v>
      </c>
      <c r="J94" s="17" t="s">
        <v>1014</v>
      </c>
      <c r="K94" s="17" t="s">
        <v>2189</v>
      </c>
      <c r="M94" s="17" t="s">
        <v>23</v>
      </c>
    </row>
    <row r="95">
      <c r="A95" s="17" t="s">
        <v>4603</v>
      </c>
      <c r="B95" s="17">
        <v>94.0</v>
      </c>
      <c r="D95" s="17" t="s">
        <v>4611</v>
      </c>
      <c r="E95" s="17" t="s">
        <v>22</v>
      </c>
      <c r="F95" s="17" t="s">
        <v>2737</v>
      </c>
      <c r="G95" s="17" t="s">
        <v>500</v>
      </c>
      <c r="H95" s="17" t="s">
        <v>4576</v>
      </c>
      <c r="I95" s="17" t="s">
        <v>354</v>
      </c>
      <c r="J95" s="17" t="s">
        <v>1014</v>
      </c>
      <c r="K95" s="17" t="s">
        <v>2189</v>
      </c>
      <c r="M95" s="17" t="s">
        <v>23</v>
      </c>
    </row>
    <row r="96">
      <c r="A96" s="17" t="s">
        <v>4603</v>
      </c>
      <c r="B96" s="17">
        <v>95.0</v>
      </c>
      <c r="D96" s="17" t="s">
        <v>4612</v>
      </c>
      <c r="E96" s="17" t="s">
        <v>22</v>
      </c>
      <c r="F96" s="17" t="s">
        <v>2737</v>
      </c>
      <c r="G96" s="17" t="s">
        <v>500</v>
      </c>
      <c r="H96" s="17" t="s">
        <v>4576</v>
      </c>
      <c r="I96" s="17" t="s">
        <v>354</v>
      </c>
      <c r="J96" s="17" t="s">
        <v>1014</v>
      </c>
      <c r="K96" s="17" t="s">
        <v>2189</v>
      </c>
      <c r="M96" s="17" t="s">
        <v>23</v>
      </c>
    </row>
    <row r="97">
      <c r="A97" s="17" t="s">
        <v>4603</v>
      </c>
      <c r="B97" s="17">
        <v>96.0</v>
      </c>
      <c r="D97" s="17" t="s">
        <v>4613</v>
      </c>
      <c r="E97" s="17" t="s">
        <v>22</v>
      </c>
      <c r="F97" s="17" t="s">
        <v>2737</v>
      </c>
      <c r="G97" s="17" t="s">
        <v>500</v>
      </c>
      <c r="H97" s="17" t="s">
        <v>4576</v>
      </c>
      <c r="I97" s="17" t="s">
        <v>354</v>
      </c>
      <c r="J97" s="17" t="s">
        <v>1014</v>
      </c>
      <c r="K97" s="17" t="s">
        <v>2189</v>
      </c>
      <c r="M97" s="17" t="s">
        <v>23</v>
      </c>
    </row>
    <row r="98">
      <c r="A98" s="17" t="s">
        <v>4603</v>
      </c>
      <c r="B98" s="17">
        <v>97.0</v>
      </c>
      <c r="D98" s="17" t="s">
        <v>4614</v>
      </c>
      <c r="E98" s="17" t="s">
        <v>22</v>
      </c>
      <c r="F98" s="17" t="s">
        <v>2737</v>
      </c>
      <c r="G98" s="17" t="s">
        <v>500</v>
      </c>
      <c r="H98" s="17" t="s">
        <v>4576</v>
      </c>
      <c r="I98" s="17" t="s">
        <v>354</v>
      </c>
      <c r="J98" s="17" t="s">
        <v>1014</v>
      </c>
      <c r="K98" s="17" t="s">
        <v>2189</v>
      </c>
      <c r="M98" s="17" t="s">
        <v>23</v>
      </c>
    </row>
    <row r="99">
      <c r="A99" s="17" t="s">
        <v>4603</v>
      </c>
      <c r="B99" s="17">
        <v>98.0</v>
      </c>
      <c r="D99" s="17" t="s">
        <v>4615</v>
      </c>
      <c r="E99" s="17" t="s">
        <v>22</v>
      </c>
      <c r="F99" s="17" t="s">
        <v>2737</v>
      </c>
      <c r="G99" s="17" t="s">
        <v>500</v>
      </c>
      <c r="H99" s="17" t="s">
        <v>4576</v>
      </c>
      <c r="I99" s="17" t="s">
        <v>354</v>
      </c>
      <c r="J99" s="17" t="s">
        <v>1014</v>
      </c>
      <c r="K99" s="17" t="s">
        <v>2189</v>
      </c>
      <c r="M99" s="17" t="s">
        <v>23</v>
      </c>
    </row>
    <row r="100">
      <c r="A100" s="17" t="s">
        <v>4603</v>
      </c>
      <c r="B100" s="17">
        <v>99.0</v>
      </c>
      <c r="D100" s="17" t="s">
        <v>4616</v>
      </c>
      <c r="E100" s="17" t="s">
        <v>22</v>
      </c>
      <c r="F100" s="17" t="s">
        <v>2737</v>
      </c>
      <c r="G100" s="17" t="s">
        <v>500</v>
      </c>
      <c r="H100" s="17" t="s">
        <v>4576</v>
      </c>
      <c r="I100" s="17" t="s">
        <v>354</v>
      </c>
      <c r="J100" s="17" t="s">
        <v>1014</v>
      </c>
      <c r="K100" s="17" t="s">
        <v>2189</v>
      </c>
      <c r="M100" s="17" t="s">
        <v>23</v>
      </c>
    </row>
    <row r="101">
      <c r="A101" s="17" t="s">
        <v>4603</v>
      </c>
      <c r="B101" s="17">
        <v>100.0</v>
      </c>
      <c r="D101" s="17" t="s">
        <v>4617</v>
      </c>
      <c r="E101" s="17" t="s">
        <v>22</v>
      </c>
      <c r="F101" s="17" t="s">
        <v>2737</v>
      </c>
      <c r="G101" s="17" t="s">
        <v>500</v>
      </c>
      <c r="H101" s="17" t="s">
        <v>4576</v>
      </c>
      <c r="I101" s="17" t="s">
        <v>354</v>
      </c>
      <c r="J101" s="17" t="s">
        <v>1014</v>
      </c>
      <c r="K101" s="17" t="s">
        <v>2189</v>
      </c>
      <c r="M101" s="17" t="s">
        <v>4</v>
      </c>
    </row>
    <row r="102">
      <c r="A102" s="17" t="s">
        <v>4603</v>
      </c>
      <c r="B102" s="17">
        <v>101.0</v>
      </c>
      <c r="D102" s="17" t="s">
        <v>4618</v>
      </c>
      <c r="E102" s="17" t="s">
        <v>22</v>
      </c>
      <c r="F102" s="17" t="s">
        <v>2737</v>
      </c>
      <c r="G102" s="17" t="s">
        <v>500</v>
      </c>
      <c r="H102" s="17" t="s">
        <v>4576</v>
      </c>
      <c r="I102" s="17" t="s">
        <v>354</v>
      </c>
      <c r="J102" s="17" t="s">
        <v>1014</v>
      </c>
      <c r="K102" s="17" t="s">
        <v>2189</v>
      </c>
      <c r="M102" s="17" t="s">
        <v>23</v>
      </c>
    </row>
    <row r="103">
      <c r="A103" s="17" t="s">
        <v>4603</v>
      </c>
      <c r="B103" s="17">
        <v>102.0</v>
      </c>
      <c r="D103" s="17" t="s">
        <v>4619</v>
      </c>
      <c r="E103" s="17" t="s">
        <v>22</v>
      </c>
      <c r="F103" s="17" t="s">
        <v>2737</v>
      </c>
      <c r="G103" s="17" t="s">
        <v>500</v>
      </c>
      <c r="H103" s="17" t="s">
        <v>4576</v>
      </c>
      <c r="I103" s="17" t="s">
        <v>354</v>
      </c>
      <c r="J103" s="17" t="s">
        <v>1014</v>
      </c>
      <c r="K103" s="17" t="s">
        <v>2189</v>
      </c>
      <c r="M103" s="17" t="s">
        <v>23</v>
      </c>
    </row>
    <row r="104">
      <c r="A104" s="17" t="s">
        <v>4603</v>
      </c>
      <c r="B104" s="17">
        <v>103.0</v>
      </c>
      <c r="D104" s="17" t="s">
        <v>4620</v>
      </c>
      <c r="E104" s="17" t="s">
        <v>22</v>
      </c>
      <c r="F104" s="17" t="s">
        <v>2737</v>
      </c>
      <c r="G104" s="17" t="s">
        <v>500</v>
      </c>
      <c r="H104" s="17" t="s">
        <v>4576</v>
      </c>
      <c r="I104" s="17" t="s">
        <v>354</v>
      </c>
      <c r="J104" s="17" t="s">
        <v>1014</v>
      </c>
      <c r="K104" s="17" t="s">
        <v>2189</v>
      </c>
      <c r="M104" s="17" t="s">
        <v>23</v>
      </c>
    </row>
    <row r="105">
      <c r="A105" s="17" t="s">
        <v>4603</v>
      </c>
      <c r="B105" s="17">
        <v>104.0</v>
      </c>
      <c r="D105" s="17" t="s">
        <v>4621</v>
      </c>
      <c r="E105" s="17" t="s">
        <v>22</v>
      </c>
      <c r="F105" s="17" t="s">
        <v>2737</v>
      </c>
      <c r="G105" s="17" t="s">
        <v>500</v>
      </c>
      <c r="H105" s="17" t="s">
        <v>4576</v>
      </c>
      <c r="I105" s="17" t="s">
        <v>354</v>
      </c>
      <c r="J105" s="17" t="s">
        <v>1014</v>
      </c>
      <c r="K105" s="17" t="s">
        <v>2189</v>
      </c>
      <c r="M105" s="17" t="s">
        <v>23</v>
      </c>
    </row>
    <row r="106">
      <c r="A106" s="17" t="s">
        <v>4603</v>
      </c>
      <c r="B106" s="17">
        <v>105.0</v>
      </c>
      <c r="D106" s="17" t="s">
        <v>4622</v>
      </c>
      <c r="E106" s="17" t="s">
        <v>22</v>
      </c>
      <c r="F106" s="17" t="s">
        <v>4623</v>
      </c>
      <c r="G106" s="17" t="s">
        <v>500</v>
      </c>
      <c r="H106" s="17" t="s">
        <v>35</v>
      </c>
      <c r="I106" s="17" t="s">
        <v>4624</v>
      </c>
      <c r="J106" s="17" t="s">
        <v>1014</v>
      </c>
      <c r="K106" s="17" t="s">
        <v>2189</v>
      </c>
      <c r="M106" s="17" t="s">
        <v>23</v>
      </c>
    </row>
    <row r="107">
      <c r="A107" s="17" t="s">
        <v>4603</v>
      </c>
      <c r="B107" s="17">
        <v>106.0</v>
      </c>
      <c r="D107" s="17" t="s">
        <v>4625</v>
      </c>
      <c r="E107" s="17" t="s">
        <v>22</v>
      </c>
      <c r="F107" s="17" t="s">
        <v>2795</v>
      </c>
      <c r="G107" s="17" t="s">
        <v>500</v>
      </c>
      <c r="H107" s="17" t="s">
        <v>35</v>
      </c>
      <c r="I107" s="17" t="s">
        <v>502</v>
      </c>
      <c r="J107" s="17" t="s">
        <v>1014</v>
      </c>
      <c r="K107" s="17" t="s">
        <v>2189</v>
      </c>
      <c r="M107" s="17" t="s">
        <v>23</v>
      </c>
    </row>
    <row r="108">
      <c r="A108" s="17" t="s">
        <v>4603</v>
      </c>
      <c r="B108" s="17">
        <v>107.0</v>
      </c>
      <c r="D108" s="17" t="s">
        <v>4626</v>
      </c>
      <c r="E108" s="17" t="s">
        <v>22</v>
      </c>
      <c r="F108" s="17" t="s">
        <v>2795</v>
      </c>
      <c r="G108" s="17" t="s">
        <v>500</v>
      </c>
      <c r="H108" s="17" t="s">
        <v>35</v>
      </c>
      <c r="I108" s="17" t="s">
        <v>502</v>
      </c>
      <c r="J108" s="17" t="s">
        <v>1014</v>
      </c>
      <c r="K108" s="17" t="s">
        <v>2189</v>
      </c>
      <c r="M108" s="17" t="s">
        <v>23</v>
      </c>
    </row>
    <row r="109">
      <c r="A109" s="17" t="s">
        <v>4603</v>
      </c>
      <c r="B109" s="17">
        <v>108.0</v>
      </c>
      <c r="D109" s="17" t="s">
        <v>4627</v>
      </c>
      <c r="E109" s="17" t="s">
        <v>22</v>
      </c>
      <c r="F109" s="17" t="s">
        <v>2795</v>
      </c>
      <c r="G109" s="17" t="s">
        <v>500</v>
      </c>
      <c r="H109" s="17" t="s">
        <v>35</v>
      </c>
      <c r="I109" s="17" t="s">
        <v>502</v>
      </c>
      <c r="J109" s="17" t="s">
        <v>1014</v>
      </c>
      <c r="K109" s="17" t="s">
        <v>2189</v>
      </c>
      <c r="M109" s="17" t="s">
        <v>23</v>
      </c>
    </row>
    <row r="110">
      <c r="A110" s="17" t="s">
        <v>4603</v>
      </c>
      <c r="B110" s="17">
        <v>109.0</v>
      </c>
      <c r="D110" s="17" t="s">
        <v>4628</v>
      </c>
      <c r="E110" s="17" t="s">
        <v>22</v>
      </c>
      <c r="F110" s="17" t="s">
        <v>2795</v>
      </c>
      <c r="G110" s="17" t="s">
        <v>500</v>
      </c>
      <c r="H110" s="17" t="s">
        <v>35</v>
      </c>
      <c r="I110" s="17" t="s">
        <v>502</v>
      </c>
      <c r="J110" s="17" t="s">
        <v>1014</v>
      </c>
      <c r="K110" s="17" t="s">
        <v>2189</v>
      </c>
      <c r="M110" s="17" t="s">
        <v>23</v>
      </c>
    </row>
    <row r="111">
      <c r="A111" s="17" t="s">
        <v>4603</v>
      </c>
      <c r="B111" s="17">
        <v>110.0</v>
      </c>
      <c r="D111" s="17" t="s">
        <v>4629</v>
      </c>
      <c r="E111" s="17" t="s">
        <v>22</v>
      </c>
      <c r="F111" s="17" t="s">
        <v>2795</v>
      </c>
      <c r="G111" s="17" t="s">
        <v>500</v>
      </c>
      <c r="H111" s="17" t="s">
        <v>35</v>
      </c>
      <c r="I111" s="17" t="s">
        <v>502</v>
      </c>
      <c r="J111" s="17" t="s">
        <v>1014</v>
      </c>
      <c r="K111" s="17" t="s">
        <v>2189</v>
      </c>
      <c r="M111" s="17" t="s">
        <v>23</v>
      </c>
    </row>
    <row r="112">
      <c r="A112" s="17" t="s">
        <v>4603</v>
      </c>
      <c r="B112" s="17">
        <v>111.0</v>
      </c>
      <c r="D112" s="17" t="s">
        <v>4630</v>
      </c>
      <c r="E112" s="17" t="s">
        <v>22</v>
      </c>
      <c r="F112" s="17" t="s">
        <v>2795</v>
      </c>
      <c r="G112" s="17" t="s">
        <v>500</v>
      </c>
      <c r="H112" s="17" t="s">
        <v>35</v>
      </c>
      <c r="I112" s="17" t="s">
        <v>502</v>
      </c>
      <c r="J112" s="17" t="s">
        <v>1014</v>
      </c>
      <c r="K112" s="17" t="s">
        <v>2189</v>
      </c>
      <c r="M112" s="17" t="s">
        <v>23</v>
      </c>
    </row>
    <row r="113">
      <c r="A113" s="17" t="s">
        <v>4603</v>
      </c>
      <c r="B113" s="17">
        <v>112.0</v>
      </c>
      <c r="D113" s="17" t="s">
        <v>4631</v>
      </c>
      <c r="E113" s="17" t="s">
        <v>22</v>
      </c>
      <c r="F113" s="17" t="s">
        <v>2795</v>
      </c>
      <c r="G113" s="17" t="s">
        <v>500</v>
      </c>
      <c r="H113" s="17" t="s">
        <v>35</v>
      </c>
      <c r="I113" s="17" t="s">
        <v>502</v>
      </c>
      <c r="J113" s="17" t="s">
        <v>1014</v>
      </c>
      <c r="K113" s="17" t="s">
        <v>2189</v>
      </c>
      <c r="M113" s="17" t="s">
        <v>23</v>
      </c>
    </row>
    <row r="114">
      <c r="A114" s="17" t="s">
        <v>4603</v>
      </c>
      <c r="B114" s="17">
        <v>113.0</v>
      </c>
      <c r="D114" s="17" t="s">
        <v>4632</v>
      </c>
      <c r="E114" s="17" t="s">
        <v>22</v>
      </c>
      <c r="F114" s="17" t="s">
        <v>2795</v>
      </c>
      <c r="G114" s="17" t="s">
        <v>500</v>
      </c>
      <c r="H114" s="17" t="s">
        <v>35</v>
      </c>
      <c r="I114" s="17" t="s">
        <v>502</v>
      </c>
      <c r="J114" s="17" t="s">
        <v>1014</v>
      </c>
      <c r="K114" s="17" t="s">
        <v>2189</v>
      </c>
      <c r="M114" s="17" t="s">
        <v>23</v>
      </c>
    </row>
    <row r="115">
      <c r="A115" s="17" t="s">
        <v>4603</v>
      </c>
      <c r="B115" s="17">
        <v>114.0</v>
      </c>
      <c r="D115" s="17" t="s">
        <v>4633</v>
      </c>
      <c r="E115" s="17" t="s">
        <v>22</v>
      </c>
      <c r="F115" s="17" t="s">
        <v>2795</v>
      </c>
      <c r="G115" s="17" t="s">
        <v>500</v>
      </c>
      <c r="H115" s="17" t="s">
        <v>35</v>
      </c>
      <c r="I115" s="17" t="s">
        <v>502</v>
      </c>
      <c r="J115" s="17" t="s">
        <v>1014</v>
      </c>
      <c r="K115" s="17" t="s">
        <v>2189</v>
      </c>
      <c r="M115" s="17" t="s">
        <v>23</v>
      </c>
    </row>
    <row r="116">
      <c r="A116" s="17" t="s">
        <v>4603</v>
      </c>
      <c r="B116" s="17">
        <v>115.0</v>
      </c>
      <c r="D116" s="17" t="s">
        <v>4634</v>
      </c>
      <c r="E116" s="17" t="s">
        <v>22</v>
      </c>
      <c r="F116" s="17" t="s">
        <v>2795</v>
      </c>
      <c r="G116" s="17" t="s">
        <v>500</v>
      </c>
      <c r="H116" s="17" t="s">
        <v>35</v>
      </c>
      <c r="I116" s="17" t="s">
        <v>502</v>
      </c>
      <c r="J116" s="17" t="s">
        <v>1014</v>
      </c>
      <c r="K116" s="17" t="s">
        <v>2189</v>
      </c>
      <c r="M116" s="17" t="s">
        <v>23</v>
      </c>
    </row>
    <row r="117">
      <c r="A117" s="17" t="s">
        <v>4603</v>
      </c>
      <c r="B117" s="17">
        <v>116.0</v>
      </c>
      <c r="D117" s="17" t="s">
        <v>4635</v>
      </c>
      <c r="E117" s="17" t="s">
        <v>22</v>
      </c>
      <c r="F117" s="17" t="s">
        <v>2795</v>
      </c>
      <c r="G117" s="17" t="s">
        <v>500</v>
      </c>
      <c r="H117" s="17" t="s">
        <v>35</v>
      </c>
      <c r="I117" s="17" t="s">
        <v>502</v>
      </c>
      <c r="J117" s="17" t="s">
        <v>1014</v>
      </c>
      <c r="K117" s="17" t="s">
        <v>2189</v>
      </c>
      <c r="M117" s="17" t="s">
        <v>23</v>
      </c>
    </row>
    <row r="118">
      <c r="A118" s="17" t="s">
        <v>4603</v>
      </c>
      <c r="B118" s="17">
        <v>117.0</v>
      </c>
      <c r="D118" s="17" t="s">
        <v>4636</v>
      </c>
      <c r="E118" s="17" t="s">
        <v>22</v>
      </c>
      <c r="F118" s="17" t="s">
        <v>2795</v>
      </c>
      <c r="G118" s="17" t="s">
        <v>500</v>
      </c>
      <c r="H118" s="17" t="s">
        <v>35</v>
      </c>
      <c r="I118" s="17" t="s">
        <v>502</v>
      </c>
      <c r="J118" s="17" t="s">
        <v>1014</v>
      </c>
      <c r="K118" s="17" t="s">
        <v>2189</v>
      </c>
      <c r="M118" s="17" t="s">
        <v>23</v>
      </c>
    </row>
    <row r="119">
      <c r="A119" s="17" t="s">
        <v>4603</v>
      </c>
      <c r="B119" s="17">
        <v>118.0</v>
      </c>
      <c r="D119" s="17" t="s">
        <v>4637</v>
      </c>
      <c r="E119" s="17" t="s">
        <v>22</v>
      </c>
      <c r="F119" s="17" t="s">
        <v>2795</v>
      </c>
      <c r="G119" s="17" t="s">
        <v>500</v>
      </c>
      <c r="H119" s="17" t="s">
        <v>35</v>
      </c>
      <c r="I119" s="17" t="s">
        <v>502</v>
      </c>
      <c r="J119" s="17" t="s">
        <v>1014</v>
      </c>
      <c r="K119" s="17" t="s">
        <v>2189</v>
      </c>
      <c r="M119" s="17" t="s">
        <v>23</v>
      </c>
    </row>
    <row r="120">
      <c r="A120" s="17" t="s">
        <v>4603</v>
      </c>
      <c r="B120" s="17">
        <v>119.0</v>
      </c>
      <c r="D120" s="17" t="s">
        <v>4638</v>
      </c>
      <c r="E120" s="17" t="s">
        <v>22</v>
      </c>
      <c r="F120" s="17" t="s">
        <v>2795</v>
      </c>
      <c r="G120" s="17" t="s">
        <v>500</v>
      </c>
      <c r="H120" s="17" t="s">
        <v>35</v>
      </c>
      <c r="I120" s="17" t="s">
        <v>502</v>
      </c>
      <c r="J120" s="17" t="s">
        <v>1014</v>
      </c>
      <c r="K120" s="17" t="s">
        <v>2189</v>
      </c>
      <c r="M120" s="17" t="s">
        <v>23</v>
      </c>
    </row>
    <row r="121">
      <c r="A121" s="17" t="s">
        <v>4603</v>
      </c>
      <c r="B121" s="17">
        <v>120.0</v>
      </c>
      <c r="D121" s="17" t="s">
        <v>4639</v>
      </c>
      <c r="E121" s="17" t="s">
        <v>22</v>
      </c>
      <c r="F121" s="17" t="s">
        <v>2795</v>
      </c>
      <c r="G121" s="17" t="s">
        <v>500</v>
      </c>
      <c r="H121" s="17" t="s">
        <v>35</v>
      </c>
      <c r="I121" s="17" t="s">
        <v>502</v>
      </c>
      <c r="J121" s="17" t="s">
        <v>1014</v>
      </c>
      <c r="K121" s="17" t="s">
        <v>2189</v>
      </c>
      <c r="M121" s="17" t="s">
        <v>23</v>
      </c>
    </row>
    <row r="122">
      <c r="A122" s="17" t="s">
        <v>4603</v>
      </c>
      <c r="B122" s="17">
        <v>121.0</v>
      </c>
      <c r="D122" s="17" t="s">
        <v>4640</v>
      </c>
      <c r="E122" s="17" t="s">
        <v>22</v>
      </c>
      <c r="F122" s="17" t="s">
        <v>2795</v>
      </c>
      <c r="G122" s="17" t="s">
        <v>500</v>
      </c>
      <c r="H122" s="17" t="s">
        <v>35</v>
      </c>
      <c r="I122" s="17" t="s">
        <v>502</v>
      </c>
      <c r="J122" s="17" t="s">
        <v>1014</v>
      </c>
      <c r="K122" s="17" t="s">
        <v>2189</v>
      </c>
      <c r="M122" s="17" t="s">
        <v>23</v>
      </c>
    </row>
    <row r="123">
      <c r="A123" s="17" t="s">
        <v>4603</v>
      </c>
      <c r="B123" s="17">
        <v>122.0</v>
      </c>
      <c r="D123" s="17" t="s">
        <v>4641</v>
      </c>
      <c r="E123" s="17" t="s">
        <v>102</v>
      </c>
      <c r="F123" s="17" t="s">
        <v>2795</v>
      </c>
      <c r="G123" s="17" t="s">
        <v>500</v>
      </c>
      <c r="H123" s="17" t="s">
        <v>35</v>
      </c>
      <c r="I123" s="17" t="s">
        <v>502</v>
      </c>
      <c r="J123" s="17" t="s">
        <v>1014</v>
      </c>
      <c r="K123" s="17" t="s">
        <v>2189</v>
      </c>
      <c r="M123" s="17" t="s">
        <v>23</v>
      </c>
    </row>
    <row r="124">
      <c r="A124" s="17" t="s">
        <v>4603</v>
      </c>
      <c r="B124" s="17">
        <v>123.0</v>
      </c>
      <c r="D124" s="17" t="s">
        <v>4642</v>
      </c>
      <c r="E124" s="17" t="s">
        <v>102</v>
      </c>
      <c r="F124" s="17" t="s">
        <v>2795</v>
      </c>
      <c r="G124" s="17" t="s">
        <v>500</v>
      </c>
      <c r="H124" s="17" t="s">
        <v>35</v>
      </c>
      <c r="I124" s="17" t="s">
        <v>502</v>
      </c>
      <c r="J124" s="17" t="s">
        <v>1014</v>
      </c>
      <c r="K124" s="17" t="s">
        <v>2189</v>
      </c>
      <c r="M124" s="17" t="s">
        <v>23</v>
      </c>
    </row>
    <row r="125">
      <c r="A125" s="17" t="s">
        <v>4603</v>
      </c>
      <c r="B125" s="17">
        <v>124.0</v>
      </c>
      <c r="D125" s="17" t="s">
        <v>4643</v>
      </c>
      <c r="E125" s="17" t="s">
        <v>102</v>
      </c>
      <c r="F125" s="17" t="s">
        <v>2795</v>
      </c>
      <c r="G125" s="17" t="s">
        <v>500</v>
      </c>
      <c r="H125" s="17" t="s">
        <v>35</v>
      </c>
      <c r="I125" s="17" t="s">
        <v>502</v>
      </c>
      <c r="J125" s="17" t="s">
        <v>1014</v>
      </c>
      <c r="K125" s="17" t="s">
        <v>2189</v>
      </c>
      <c r="M125" s="17" t="s">
        <v>23</v>
      </c>
    </row>
    <row r="126">
      <c r="A126" s="17" t="s">
        <v>4603</v>
      </c>
      <c r="B126" s="17">
        <v>125.0</v>
      </c>
      <c r="D126" s="17" t="s">
        <v>4644</v>
      </c>
      <c r="E126" s="17" t="s">
        <v>102</v>
      </c>
      <c r="F126" s="17" t="s">
        <v>2795</v>
      </c>
      <c r="G126" s="17" t="s">
        <v>500</v>
      </c>
      <c r="H126" s="17" t="s">
        <v>35</v>
      </c>
      <c r="I126" s="17" t="s">
        <v>502</v>
      </c>
      <c r="J126" s="17" t="s">
        <v>1014</v>
      </c>
      <c r="K126" s="17" t="s">
        <v>2189</v>
      </c>
      <c r="M126" s="17" t="s">
        <v>23</v>
      </c>
    </row>
    <row r="127">
      <c r="A127" s="17" t="s">
        <v>4603</v>
      </c>
      <c r="B127" s="17">
        <v>126.0</v>
      </c>
      <c r="D127" s="17" t="s">
        <v>4645</v>
      </c>
      <c r="E127" s="17" t="s">
        <v>102</v>
      </c>
      <c r="F127" s="17" t="s">
        <v>2795</v>
      </c>
      <c r="G127" s="17" t="s">
        <v>500</v>
      </c>
      <c r="H127" s="17" t="s">
        <v>35</v>
      </c>
      <c r="I127" s="17" t="s">
        <v>502</v>
      </c>
      <c r="J127" s="17" t="s">
        <v>1014</v>
      </c>
      <c r="K127" s="17" t="s">
        <v>2189</v>
      </c>
      <c r="M127" s="17" t="s">
        <v>23</v>
      </c>
    </row>
    <row r="128">
      <c r="A128" s="17" t="s">
        <v>4603</v>
      </c>
      <c r="B128" s="17">
        <v>127.0</v>
      </c>
      <c r="D128" s="17" t="s">
        <v>4646</v>
      </c>
      <c r="E128" s="17" t="s">
        <v>102</v>
      </c>
      <c r="F128" s="17" t="s">
        <v>2795</v>
      </c>
      <c r="G128" s="17" t="s">
        <v>500</v>
      </c>
      <c r="H128" s="17" t="s">
        <v>35</v>
      </c>
      <c r="I128" s="17" t="s">
        <v>502</v>
      </c>
      <c r="J128" s="17" t="s">
        <v>1014</v>
      </c>
      <c r="K128" s="17" t="s">
        <v>2189</v>
      </c>
      <c r="M128" s="17" t="s">
        <v>23</v>
      </c>
    </row>
    <row r="129">
      <c r="A129" s="17" t="s">
        <v>4603</v>
      </c>
      <c r="B129" s="17">
        <v>128.0</v>
      </c>
      <c r="D129" s="17" t="s">
        <v>4647</v>
      </c>
      <c r="E129" s="17" t="s">
        <v>102</v>
      </c>
      <c r="F129" s="17" t="s">
        <v>2795</v>
      </c>
      <c r="G129" s="17" t="s">
        <v>500</v>
      </c>
      <c r="H129" s="17" t="s">
        <v>35</v>
      </c>
      <c r="I129" s="17" t="s">
        <v>502</v>
      </c>
      <c r="J129" s="17" t="s">
        <v>1014</v>
      </c>
      <c r="K129" s="17" t="s">
        <v>2189</v>
      </c>
      <c r="M129" s="17" t="s">
        <v>23</v>
      </c>
    </row>
    <row r="130">
      <c r="A130" s="17" t="s">
        <v>4603</v>
      </c>
      <c r="B130" s="17">
        <v>129.0</v>
      </c>
      <c r="D130" s="17" t="s">
        <v>4648</v>
      </c>
      <c r="E130" s="17" t="s">
        <v>102</v>
      </c>
      <c r="F130" s="17" t="s">
        <v>2795</v>
      </c>
      <c r="G130" s="17" t="s">
        <v>500</v>
      </c>
      <c r="H130" s="17" t="s">
        <v>35</v>
      </c>
      <c r="I130" s="17" t="s">
        <v>502</v>
      </c>
      <c r="J130" s="17" t="s">
        <v>1014</v>
      </c>
      <c r="K130" s="17" t="s">
        <v>2189</v>
      </c>
      <c r="M130" s="17" t="s">
        <v>23</v>
      </c>
    </row>
    <row r="131">
      <c r="A131" s="17" t="s">
        <v>4603</v>
      </c>
      <c r="B131" s="17">
        <v>130.0</v>
      </c>
      <c r="D131" s="17" t="s">
        <v>4649</v>
      </c>
      <c r="E131" s="17" t="s">
        <v>102</v>
      </c>
      <c r="F131" s="17" t="s">
        <v>2795</v>
      </c>
      <c r="G131" s="17" t="s">
        <v>500</v>
      </c>
      <c r="H131" s="17" t="s">
        <v>35</v>
      </c>
      <c r="I131" s="17" t="s">
        <v>502</v>
      </c>
      <c r="J131" s="17" t="s">
        <v>1014</v>
      </c>
      <c r="K131" s="17" t="s">
        <v>2189</v>
      </c>
      <c r="M131" s="17" t="s">
        <v>23</v>
      </c>
    </row>
    <row r="132">
      <c r="A132" s="17" t="s">
        <v>4603</v>
      </c>
      <c r="B132" s="17">
        <v>131.0</v>
      </c>
      <c r="D132" s="17" t="s">
        <v>4650</v>
      </c>
      <c r="E132" s="17" t="s">
        <v>102</v>
      </c>
      <c r="F132" s="17" t="s">
        <v>2795</v>
      </c>
      <c r="G132" s="17" t="s">
        <v>500</v>
      </c>
      <c r="H132" s="17" t="s">
        <v>35</v>
      </c>
      <c r="I132" s="17" t="s">
        <v>502</v>
      </c>
      <c r="J132" s="17" t="s">
        <v>1014</v>
      </c>
      <c r="K132" s="17" t="s">
        <v>2189</v>
      </c>
      <c r="M132" s="17" t="s">
        <v>23</v>
      </c>
    </row>
    <row r="133">
      <c r="A133" s="17" t="s">
        <v>4603</v>
      </c>
      <c r="B133" s="17">
        <v>132.0</v>
      </c>
      <c r="D133" s="17" t="s">
        <v>4651</v>
      </c>
      <c r="E133" s="17" t="s">
        <v>102</v>
      </c>
      <c r="F133" s="17" t="s">
        <v>2795</v>
      </c>
      <c r="G133" s="17" t="s">
        <v>500</v>
      </c>
      <c r="H133" s="17" t="s">
        <v>35</v>
      </c>
      <c r="I133" s="17" t="s">
        <v>502</v>
      </c>
      <c r="J133" s="17" t="s">
        <v>1014</v>
      </c>
      <c r="K133" s="17" t="s">
        <v>2189</v>
      </c>
      <c r="M133" s="17" t="s">
        <v>23</v>
      </c>
    </row>
    <row r="134">
      <c r="A134" s="17" t="s">
        <v>4603</v>
      </c>
      <c r="B134" s="17">
        <v>133.0</v>
      </c>
      <c r="D134" s="17" t="s">
        <v>4652</v>
      </c>
      <c r="E134" s="17" t="s">
        <v>102</v>
      </c>
      <c r="F134" s="17" t="s">
        <v>2795</v>
      </c>
      <c r="G134" s="17" t="s">
        <v>500</v>
      </c>
      <c r="H134" s="17" t="s">
        <v>35</v>
      </c>
      <c r="I134" s="17" t="s">
        <v>502</v>
      </c>
      <c r="J134" s="17" t="s">
        <v>1014</v>
      </c>
      <c r="K134" s="17" t="s">
        <v>2189</v>
      </c>
      <c r="M134" s="17" t="s">
        <v>23</v>
      </c>
    </row>
    <row r="135">
      <c r="A135" s="17" t="s">
        <v>4603</v>
      </c>
      <c r="B135" s="17">
        <v>134.0</v>
      </c>
      <c r="D135" s="17" t="s">
        <v>4653</v>
      </c>
      <c r="E135" s="17" t="s">
        <v>102</v>
      </c>
      <c r="F135" s="17" t="s">
        <v>2795</v>
      </c>
      <c r="G135" s="17" t="s">
        <v>500</v>
      </c>
      <c r="H135" s="17" t="s">
        <v>35</v>
      </c>
      <c r="I135" s="17" t="s">
        <v>502</v>
      </c>
      <c r="J135" s="17" t="s">
        <v>1014</v>
      </c>
      <c r="K135" s="17" t="s">
        <v>2189</v>
      </c>
      <c r="M135" s="17" t="s">
        <v>23</v>
      </c>
    </row>
    <row r="136">
      <c r="A136" s="17" t="s">
        <v>4603</v>
      </c>
      <c r="B136" s="17">
        <v>135.0</v>
      </c>
      <c r="D136" s="17" t="s">
        <v>4654</v>
      </c>
      <c r="E136" s="17" t="s">
        <v>102</v>
      </c>
      <c r="F136" s="17" t="s">
        <v>2795</v>
      </c>
      <c r="G136" s="17" t="s">
        <v>500</v>
      </c>
      <c r="H136" s="17" t="s">
        <v>35</v>
      </c>
      <c r="I136" s="17" t="s">
        <v>502</v>
      </c>
      <c r="J136" s="17" t="s">
        <v>1014</v>
      </c>
      <c r="K136" s="17" t="s">
        <v>2189</v>
      </c>
      <c r="M136" s="17" t="s">
        <v>23</v>
      </c>
    </row>
    <row r="137">
      <c r="A137" s="17" t="s">
        <v>4603</v>
      </c>
      <c r="B137" s="17">
        <v>136.0</v>
      </c>
      <c r="D137" s="17" t="s">
        <v>4655</v>
      </c>
      <c r="E137" s="17" t="s">
        <v>102</v>
      </c>
      <c r="F137" s="17" t="s">
        <v>2795</v>
      </c>
      <c r="G137" s="17" t="s">
        <v>500</v>
      </c>
      <c r="H137" s="17" t="s">
        <v>35</v>
      </c>
      <c r="I137" s="17" t="s">
        <v>502</v>
      </c>
      <c r="J137" s="17" t="s">
        <v>1014</v>
      </c>
      <c r="K137" s="17" t="s">
        <v>2189</v>
      </c>
      <c r="M137" s="17" t="s">
        <v>23</v>
      </c>
    </row>
    <row r="138">
      <c r="A138" s="17" t="s">
        <v>4603</v>
      </c>
      <c r="B138" s="17">
        <v>137.0</v>
      </c>
      <c r="D138" s="17" t="s">
        <v>4656</v>
      </c>
      <c r="E138" s="17" t="s">
        <v>102</v>
      </c>
      <c r="F138" s="17" t="s">
        <v>2795</v>
      </c>
      <c r="G138" s="17" t="s">
        <v>500</v>
      </c>
      <c r="H138" s="17" t="s">
        <v>35</v>
      </c>
      <c r="I138" s="17" t="s">
        <v>502</v>
      </c>
      <c r="J138" s="17" t="s">
        <v>1014</v>
      </c>
      <c r="K138" s="17" t="s">
        <v>2189</v>
      </c>
      <c r="M138" s="17" t="s">
        <v>23</v>
      </c>
    </row>
    <row r="139">
      <c r="A139" s="17" t="s">
        <v>4603</v>
      </c>
      <c r="B139" s="17">
        <v>138.0</v>
      </c>
      <c r="D139" s="17" t="s">
        <v>4657</v>
      </c>
      <c r="E139" s="17" t="s">
        <v>102</v>
      </c>
      <c r="F139" s="17" t="s">
        <v>2795</v>
      </c>
      <c r="G139" s="17" t="s">
        <v>500</v>
      </c>
      <c r="H139" s="17" t="s">
        <v>35</v>
      </c>
      <c r="I139" s="17" t="s">
        <v>502</v>
      </c>
      <c r="J139" s="17" t="s">
        <v>1014</v>
      </c>
      <c r="K139" s="17" t="s">
        <v>2189</v>
      </c>
      <c r="M139" s="17" t="s">
        <v>23</v>
      </c>
    </row>
    <row r="140">
      <c r="A140" s="17" t="s">
        <v>4603</v>
      </c>
      <c r="B140" s="17">
        <v>139.0</v>
      </c>
      <c r="D140" s="17" t="s">
        <v>4658</v>
      </c>
      <c r="E140" s="17" t="s">
        <v>102</v>
      </c>
      <c r="F140" s="17" t="s">
        <v>2795</v>
      </c>
      <c r="G140" s="17" t="s">
        <v>500</v>
      </c>
      <c r="H140" s="17" t="s">
        <v>35</v>
      </c>
      <c r="I140" s="17" t="s">
        <v>502</v>
      </c>
      <c r="J140" s="17" t="s">
        <v>1014</v>
      </c>
      <c r="K140" s="17" t="s">
        <v>2189</v>
      </c>
      <c r="M140" s="17" t="s">
        <v>23</v>
      </c>
    </row>
    <row r="141">
      <c r="A141" s="17" t="s">
        <v>4603</v>
      </c>
      <c r="B141" s="17">
        <v>140.0</v>
      </c>
      <c r="D141" s="17" t="s">
        <v>4659</v>
      </c>
      <c r="E141" s="17" t="s">
        <v>102</v>
      </c>
      <c r="F141" s="17" t="s">
        <v>2795</v>
      </c>
      <c r="G141" s="17" t="s">
        <v>500</v>
      </c>
      <c r="H141" s="17" t="s">
        <v>35</v>
      </c>
      <c r="I141" s="17" t="s">
        <v>502</v>
      </c>
      <c r="J141" s="17" t="s">
        <v>1014</v>
      </c>
      <c r="K141" s="17" t="s">
        <v>2189</v>
      </c>
      <c r="M141" s="17" t="s">
        <v>23</v>
      </c>
    </row>
    <row r="142">
      <c r="A142" s="17" t="s">
        <v>4603</v>
      </c>
      <c r="B142" s="17">
        <v>141.0</v>
      </c>
      <c r="D142" s="17" t="s">
        <v>4660</v>
      </c>
      <c r="E142" s="17" t="s">
        <v>102</v>
      </c>
      <c r="F142" s="17" t="s">
        <v>2795</v>
      </c>
      <c r="G142" s="17" t="s">
        <v>500</v>
      </c>
      <c r="H142" s="17" t="s">
        <v>35</v>
      </c>
      <c r="I142" s="17" t="s">
        <v>502</v>
      </c>
      <c r="J142" s="17" t="s">
        <v>1014</v>
      </c>
      <c r="K142" s="17" t="s">
        <v>2189</v>
      </c>
      <c r="M142" s="17" t="s">
        <v>23</v>
      </c>
    </row>
    <row r="143">
      <c r="A143" s="17" t="s">
        <v>4603</v>
      </c>
      <c r="B143" s="17">
        <v>142.0</v>
      </c>
      <c r="D143" s="17" t="s">
        <v>4661</v>
      </c>
      <c r="E143" s="17" t="s">
        <v>102</v>
      </c>
      <c r="F143" s="17" t="s">
        <v>2795</v>
      </c>
      <c r="G143" s="17" t="s">
        <v>500</v>
      </c>
      <c r="H143" s="17" t="s">
        <v>35</v>
      </c>
      <c r="I143" s="17" t="s">
        <v>502</v>
      </c>
      <c r="J143" s="17" t="s">
        <v>1014</v>
      </c>
      <c r="K143" s="17" t="s">
        <v>2189</v>
      </c>
      <c r="M143" s="17" t="s">
        <v>23</v>
      </c>
    </row>
    <row r="144">
      <c r="A144" s="17" t="s">
        <v>4603</v>
      </c>
      <c r="B144" s="17">
        <v>143.0</v>
      </c>
      <c r="D144" s="17" t="s">
        <v>4662</v>
      </c>
      <c r="E144" s="17" t="s">
        <v>102</v>
      </c>
      <c r="F144" s="17" t="s">
        <v>2795</v>
      </c>
      <c r="G144" s="17" t="s">
        <v>500</v>
      </c>
      <c r="H144" s="17" t="s">
        <v>35</v>
      </c>
      <c r="I144" s="17" t="s">
        <v>502</v>
      </c>
      <c r="J144" s="17" t="s">
        <v>1014</v>
      </c>
      <c r="K144" s="17" t="s">
        <v>2189</v>
      </c>
      <c r="M144" s="17" t="s">
        <v>23</v>
      </c>
    </row>
    <row r="145">
      <c r="A145" s="17" t="s">
        <v>4603</v>
      </c>
      <c r="B145" s="17">
        <v>144.0</v>
      </c>
      <c r="D145" s="17" t="s">
        <v>4663</v>
      </c>
      <c r="E145" s="17" t="s">
        <v>102</v>
      </c>
      <c r="F145" s="17" t="s">
        <v>2795</v>
      </c>
      <c r="G145" s="17" t="s">
        <v>500</v>
      </c>
      <c r="H145" s="17" t="s">
        <v>35</v>
      </c>
      <c r="I145" s="17" t="s">
        <v>502</v>
      </c>
      <c r="J145" s="17" t="s">
        <v>1014</v>
      </c>
      <c r="K145" s="17" t="s">
        <v>2189</v>
      </c>
      <c r="M145" s="17" t="s">
        <v>23</v>
      </c>
    </row>
    <row r="146">
      <c r="A146" s="17" t="s">
        <v>4603</v>
      </c>
      <c r="B146" s="17">
        <v>145.0</v>
      </c>
      <c r="D146" s="17" t="s">
        <v>4664</v>
      </c>
      <c r="E146" s="17" t="s">
        <v>102</v>
      </c>
      <c r="F146" s="17" t="s">
        <v>2795</v>
      </c>
      <c r="G146" s="17" t="s">
        <v>500</v>
      </c>
      <c r="H146" s="17" t="s">
        <v>35</v>
      </c>
      <c r="I146" s="17" t="s">
        <v>502</v>
      </c>
      <c r="J146" s="17" t="s">
        <v>1014</v>
      </c>
      <c r="K146" s="17" t="s">
        <v>2189</v>
      </c>
      <c r="M146" s="17" t="s">
        <v>23</v>
      </c>
    </row>
    <row r="147">
      <c r="A147" s="17" t="s">
        <v>4603</v>
      </c>
      <c r="B147" s="17">
        <v>146.0</v>
      </c>
      <c r="D147" s="17" t="s">
        <v>4665</v>
      </c>
      <c r="E147" s="17" t="s">
        <v>102</v>
      </c>
      <c r="F147" s="17" t="s">
        <v>2795</v>
      </c>
      <c r="G147" s="17" t="s">
        <v>500</v>
      </c>
      <c r="H147" s="17" t="s">
        <v>35</v>
      </c>
      <c r="I147" s="17" t="s">
        <v>502</v>
      </c>
      <c r="J147" s="17" t="s">
        <v>1014</v>
      </c>
      <c r="K147" s="17" t="s">
        <v>2189</v>
      </c>
      <c r="M147" s="17" t="s">
        <v>23</v>
      </c>
    </row>
    <row r="148">
      <c r="A148" s="17" t="s">
        <v>4603</v>
      </c>
      <c r="B148" s="17">
        <v>147.0</v>
      </c>
      <c r="D148" s="17" t="s">
        <v>4666</v>
      </c>
      <c r="E148" s="17" t="s">
        <v>102</v>
      </c>
      <c r="F148" s="17" t="s">
        <v>2795</v>
      </c>
      <c r="G148" s="17" t="s">
        <v>500</v>
      </c>
      <c r="H148" s="17" t="s">
        <v>35</v>
      </c>
      <c r="I148" s="17" t="s">
        <v>502</v>
      </c>
      <c r="J148" s="17" t="s">
        <v>1014</v>
      </c>
      <c r="K148" s="17" t="s">
        <v>2189</v>
      </c>
      <c r="M148" s="17" t="s">
        <v>23</v>
      </c>
    </row>
    <row r="149">
      <c r="A149" s="17" t="s">
        <v>4603</v>
      </c>
      <c r="B149" s="17">
        <v>148.0</v>
      </c>
      <c r="D149" s="17" t="s">
        <v>4667</v>
      </c>
      <c r="E149" s="17" t="s">
        <v>102</v>
      </c>
      <c r="F149" s="17" t="s">
        <v>2795</v>
      </c>
      <c r="G149" s="17" t="s">
        <v>500</v>
      </c>
      <c r="H149" s="17" t="s">
        <v>35</v>
      </c>
      <c r="I149" s="17" t="s">
        <v>502</v>
      </c>
      <c r="J149" s="17" t="s">
        <v>1014</v>
      </c>
      <c r="K149" s="17" t="s">
        <v>2189</v>
      </c>
      <c r="M149" s="17" t="s">
        <v>23</v>
      </c>
    </row>
    <row r="150">
      <c r="A150" s="17" t="s">
        <v>4603</v>
      </c>
      <c r="B150" s="17">
        <v>149.0</v>
      </c>
      <c r="D150" s="17" t="s">
        <v>4668</v>
      </c>
      <c r="E150" s="17" t="s">
        <v>102</v>
      </c>
      <c r="F150" s="17" t="s">
        <v>2795</v>
      </c>
      <c r="G150" s="17" t="s">
        <v>500</v>
      </c>
      <c r="H150" s="17" t="s">
        <v>35</v>
      </c>
      <c r="I150" s="17" t="s">
        <v>502</v>
      </c>
      <c r="J150" s="17" t="s">
        <v>1014</v>
      </c>
      <c r="K150" s="17" t="s">
        <v>2189</v>
      </c>
      <c r="M150" s="17" t="s">
        <v>23</v>
      </c>
    </row>
    <row r="151">
      <c r="A151" s="17" t="s">
        <v>4603</v>
      </c>
      <c r="B151" s="17">
        <v>150.0</v>
      </c>
      <c r="D151" s="17" t="s">
        <v>4669</v>
      </c>
      <c r="E151" s="17" t="s">
        <v>102</v>
      </c>
      <c r="F151" s="17" t="s">
        <v>2795</v>
      </c>
      <c r="G151" s="17" t="s">
        <v>500</v>
      </c>
      <c r="H151" s="17" t="s">
        <v>35</v>
      </c>
      <c r="I151" s="17" t="s">
        <v>502</v>
      </c>
      <c r="J151" s="17" t="s">
        <v>1014</v>
      </c>
      <c r="K151" s="17" t="s">
        <v>2189</v>
      </c>
      <c r="M151" s="17" t="s">
        <v>23</v>
      </c>
    </row>
    <row r="152">
      <c r="A152" s="17" t="s">
        <v>4603</v>
      </c>
      <c r="B152" s="17">
        <v>151.0</v>
      </c>
      <c r="D152" s="17" t="s">
        <v>4670</v>
      </c>
      <c r="E152" s="17" t="s">
        <v>102</v>
      </c>
      <c r="F152" s="17" t="s">
        <v>2795</v>
      </c>
      <c r="G152" s="17" t="s">
        <v>500</v>
      </c>
      <c r="H152" s="17" t="s">
        <v>35</v>
      </c>
      <c r="I152" s="17" t="s">
        <v>502</v>
      </c>
      <c r="J152" s="17" t="s">
        <v>1014</v>
      </c>
      <c r="K152" s="17" t="s">
        <v>2189</v>
      </c>
      <c r="M152" s="17" t="s">
        <v>23</v>
      </c>
    </row>
    <row r="153">
      <c r="A153" s="17" t="s">
        <v>4603</v>
      </c>
      <c r="B153" s="17">
        <v>152.0</v>
      </c>
      <c r="D153" s="17" t="s">
        <v>4671</v>
      </c>
      <c r="E153" s="17" t="s">
        <v>102</v>
      </c>
      <c r="F153" s="17" t="s">
        <v>2795</v>
      </c>
      <c r="G153" s="17" t="s">
        <v>500</v>
      </c>
      <c r="H153" s="17" t="s">
        <v>35</v>
      </c>
      <c r="I153" s="17" t="s">
        <v>502</v>
      </c>
      <c r="J153" s="17" t="s">
        <v>1014</v>
      </c>
      <c r="K153" s="17" t="s">
        <v>2189</v>
      </c>
      <c r="M153" s="17" t="s">
        <v>23</v>
      </c>
    </row>
    <row r="154">
      <c r="A154" s="17" t="s">
        <v>4603</v>
      </c>
      <c r="B154" s="17">
        <v>153.0</v>
      </c>
      <c r="D154" s="17" t="s">
        <v>4672</v>
      </c>
      <c r="E154" s="17" t="s">
        <v>102</v>
      </c>
      <c r="F154" s="17" t="s">
        <v>2795</v>
      </c>
      <c r="G154" s="17" t="s">
        <v>500</v>
      </c>
      <c r="H154" s="17" t="s">
        <v>35</v>
      </c>
      <c r="I154" s="17" t="s">
        <v>502</v>
      </c>
      <c r="J154" s="17" t="s">
        <v>1014</v>
      </c>
      <c r="K154" s="17" t="s">
        <v>2189</v>
      </c>
      <c r="M154" s="17" t="s">
        <v>23</v>
      </c>
    </row>
    <row r="155">
      <c r="A155" s="17" t="s">
        <v>4603</v>
      </c>
      <c r="B155" s="17">
        <v>154.0</v>
      </c>
      <c r="D155" s="17" t="s">
        <v>4673</v>
      </c>
      <c r="E155" s="17" t="s">
        <v>102</v>
      </c>
      <c r="F155" s="17" t="s">
        <v>2795</v>
      </c>
      <c r="G155" s="17" t="s">
        <v>500</v>
      </c>
      <c r="H155" s="17" t="s">
        <v>35</v>
      </c>
      <c r="I155" s="17" t="s">
        <v>502</v>
      </c>
      <c r="J155" s="17" t="s">
        <v>1014</v>
      </c>
      <c r="K155" s="17" t="s">
        <v>2189</v>
      </c>
      <c r="M155" s="17" t="s">
        <v>23</v>
      </c>
    </row>
    <row r="156">
      <c r="A156" s="17" t="s">
        <v>4603</v>
      </c>
      <c r="B156" s="17">
        <v>155.0</v>
      </c>
      <c r="D156" s="17" t="s">
        <v>4674</v>
      </c>
      <c r="E156" s="17" t="s">
        <v>102</v>
      </c>
      <c r="F156" s="17" t="s">
        <v>2795</v>
      </c>
      <c r="G156" s="17" t="s">
        <v>500</v>
      </c>
      <c r="H156" s="17" t="s">
        <v>35</v>
      </c>
      <c r="I156" s="17" t="s">
        <v>502</v>
      </c>
      <c r="J156" s="17" t="s">
        <v>1014</v>
      </c>
      <c r="K156" s="17" t="s">
        <v>2189</v>
      </c>
      <c r="M156" s="17" t="s">
        <v>23</v>
      </c>
    </row>
    <row r="157">
      <c r="A157" s="17" t="s">
        <v>4603</v>
      </c>
      <c r="B157" s="17">
        <v>156.0</v>
      </c>
      <c r="D157" s="17" t="s">
        <v>4675</v>
      </c>
      <c r="E157" s="17" t="s">
        <v>102</v>
      </c>
      <c r="F157" s="17" t="s">
        <v>2795</v>
      </c>
      <c r="G157" s="17" t="s">
        <v>500</v>
      </c>
      <c r="H157" s="17" t="s">
        <v>35</v>
      </c>
      <c r="I157" s="17" t="s">
        <v>502</v>
      </c>
      <c r="J157" s="17" t="s">
        <v>1014</v>
      </c>
      <c r="K157" s="17" t="s">
        <v>2189</v>
      </c>
      <c r="M157" s="17" t="s">
        <v>23</v>
      </c>
    </row>
    <row r="158">
      <c r="A158" s="17" t="s">
        <v>4603</v>
      </c>
      <c r="B158" s="17">
        <v>157.0</v>
      </c>
      <c r="D158" s="17" t="s">
        <v>4676</v>
      </c>
      <c r="E158" s="17" t="s">
        <v>102</v>
      </c>
      <c r="F158" s="17" t="s">
        <v>2795</v>
      </c>
      <c r="G158" s="17" t="s">
        <v>500</v>
      </c>
      <c r="H158" s="17" t="s">
        <v>35</v>
      </c>
      <c r="I158" s="17" t="s">
        <v>502</v>
      </c>
      <c r="J158" s="17" t="s">
        <v>1014</v>
      </c>
      <c r="K158" s="17" t="s">
        <v>2189</v>
      </c>
      <c r="M158" s="17" t="s">
        <v>23</v>
      </c>
    </row>
    <row r="159">
      <c r="A159" s="17" t="s">
        <v>4603</v>
      </c>
      <c r="B159" s="17">
        <v>158.0</v>
      </c>
      <c r="D159" s="17" t="s">
        <v>4677</v>
      </c>
      <c r="E159" s="17" t="s">
        <v>102</v>
      </c>
      <c r="F159" s="17" t="s">
        <v>2795</v>
      </c>
      <c r="G159" s="17" t="s">
        <v>500</v>
      </c>
      <c r="H159" s="17" t="s">
        <v>35</v>
      </c>
      <c r="I159" s="17" t="s">
        <v>502</v>
      </c>
      <c r="J159" s="17" t="s">
        <v>1014</v>
      </c>
      <c r="K159" s="17" t="s">
        <v>2189</v>
      </c>
      <c r="M159" s="17" t="s">
        <v>23</v>
      </c>
    </row>
    <row r="160">
      <c r="A160" s="17" t="s">
        <v>4603</v>
      </c>
      <c r="B160" s="17">
        <v>159.0</v>
      </c>
      <c r="D160" s="17" t="s">
        <v>4678</v>
      </c>
      <c r="E160" s="17" t="s">
        <v>102</v>
      </c>
      <c r="F160" s="17" t="s">
        <v>2795</v>
      </c>
      <c r="G160" s="17" t="s">
        <v>500</v>
      </c>
      <c r="H160" s="17" t="s">
        <v>35</v>
      </c>
      <c r="I160" s="17" t="s">
        <v>502</v>
      </c>
      <c r="J160" s="17" t="s">
        <v>1014</v>
      </c>
      <c r="K160" s="17" t="s">
        <v>2189</v>
      </c>
      <c r="M160" s="17" t="s">
        <v>23</v>
      </c>
    </row>
    <row r="161">
      <c r="A161" s="17" t="s">
        <v>4603</v>
      </c>
      <c r="B161" s="17">
        <v>160.0</v>
      </c>
      <c r="D161" s="17" t="s">
        <v>4679</v>
      </c>
      <c r="E161" s="17" t="s">
        <v>102</v>
      </c>
      <c r="F161" s="17" t="s">
        <v>2795</v>
      </c>
      <c r="G161" s="17" t="s">
        <v>500</v>
      </c>
      <c r="H161" s="17" t="s">
        <v>35</v>
      </c>
      <c r="I161" s="17" t="s">
        <v>502</v>
      </c>
      <c r="J161" s="17" t="s">
        <v>1014</v>
      </c>
      <c r="K161" s="17" t="s">
        <v>2189</v>
      </c>
      <c r="M161" s="17" t="s">
        <v>23</v>
      </c>
    </row>
    <row r="162">
      <c r="A162" s="17" t="s">
        <v>4603</v>
      </c>
      <c r="B162" s="17">
        <v>161.0</v>
      </c>
      <c r="D162" s="17" t="s">
        <v>4680</v>
      </c>
      <c r="E162" s="17" t="s">
        <v>102</v>
      </c>
      <c r="F162" s="17" t="s">
        <v>2795</v>
      </c>
      <c r="G162" s="17" t="s">
        <v>500</v>
      </c>
      <c r="H162" s="17" t="s">
        <v>35</v>
      </c>
      <c r="I162" s="17" t="s">
        <v>502</v>
      </c>
      <c r="J162" s="17" t="s">
        <v>1014</v>
      </c>
      <c r="K162" s="17" t="s">
        <v>2189</v>
      </c>
      <c r="M162" s="17" t="s">
        <v>23</v>
      </c>
    </row>
    <row r="163">
      <c r="A163" s="17" t="s">
        <v>4603</v>
      </c>
      <c r="B163" s="17">
        <v>162.0</v>
      </c>
      <c r="D163" s="17" t="s">
        <v>4681</v>
      </c>
      <c r="E163" s="17" t="s">
        <v>102</v>
      </c>
      <c r="F163" s="17" t="s">
        <v>2795</v>
      </c>
      <c r="G163" s="17" t="s">
        <v>500</v>
      </c>
      <c r="H163" s="17" t="s">
        <v>35</v>
      </c>
      <c r="I163" s="17" t="s">
        <v>502</v>
      </c>
      <c r="J163" s="17" t="s">
        <v>1014</v>
      </c>
      <c r="K163" s="17" t="s">
        <v>2189</v>
      </c>
      <c r="M163" s="17" t="s">
        <v>23</v>
      </c>
    </row>
    <row r="164">
      <c r="A164" s="17" t="s">
        <v>4603</v>
      </c>
      <c r="B164" s="17">
        <v>163.0</v>
      </c>
      <c r="D164" s="17" t="s">
        <v>4682</v>
      </c>
      <c r="E164" s="17" t="s">
        <v>102</v>
      </c>
      <c r="F164" s="17" t="s">
        <v>2795</v>
      </c>
      <c r="G164" s="17" t="s">
        <v>500</v>
      </c>
      <c r="H164" s="17" t="s">
        <v>35</v>
      </c>
      <c r="I164" s="17" t="s">
        <v>502</v>
      </c>
      <c r="J164" s="17" t="s">
        <v>1014</v>
      </c>
      <c r="K164" s="17" t="s">
        <v>2189</v>
      </c>
      <c r="M164" s="17" t="s">
        <v>23</v>
      </c>
    </row>
    <row r="165">
      <c r="A165" s="17" t="s">
        <v>4603</v>
      </c>
      <c r="B165" s="17">
        <v>164.0</v>
      </c>
      <c r="D165" s="17" t="s">
        <v>4683</v>
      </c>
      <c r="E165" s="17" t="s">
        <v>102</v>
      </c>
      <c r="F165" s="17" t="s">
        <v>2795</v>
      </c>
      <c r="G165" s="17" t="s">
        <v>500</v>
      </c>
      <c r="H165" s="17" t="s">
        <v>35</v>
      </c>
      <c r="I165" s="17" t="s">
        <v>502</v>
      </c>
      <c r="J165" s="17" t="s">
        <v>1014</v>
      </c>
      <c r="K165" s="17" t="s">
        <v>2189</v>
      </c>
      <c r="M165" s="17" t="s">
        <v>23</v>
      </c>
    </row>
    <row r="166">
      <c r="A166" s="17" t="s">
        <v>4603</v>
      </c>
      <c r="B166" s="17">
        <v>165.0</v>
      </c>
      <c r="D166" s="17" t="s">
        <v>4684</v>
      </c>
      <c r="E166" s="17" t="s">
        <v>102</v>
      </c>
      <c r="F166" s="17" t="s">
        <v>2795</v>
      </c>
      <c r="G166" s="17" t="s">
        <v>500</v>
      </c>
      <c r="H166" s="17" t="s">
        <v>35</v>
      </c>
      <c r="I166" s="17" t="s">
        <v>502</v>
      </c>
      <c r="J166" s="17" t="s">
        <v>1014</v>
      </c>
      <c r="K166" s="17" t="s">
        <v>2189</v>
      </c>
      <c r="M166" s="17" t="s">
        <v>23</v>
      </c>
    </row>
    <row r="167">
      <c r="A167" s="17" t="s">
        <v>4603</v>
      </c>
      <c r="B167" s="17">
        <v>166.0</v>
      </c>
      <c r="D167" s="17" t="s">
        <v>4685</v>
      </c>
      <c r="E167" s="17" t="s">
        <v>102</v>
      </c>
      <c r="F167" s="17" t="s">
        <v>2795</v>
      </c>
      <c r="G167" s="17" t="s">
        <v>500</v>
      </c>
      <c r="H167" s="17" t="s">
        <v>35</v>
      </c>
      <c r="I167" s="17" t="s">
        <v>502</v>
      </c>
      <c r="J167" s="17" t="s">
        <v>1014</v>
      </c>
      <c r="K167" s="17" t="s">
        <v>2189</v>
      </c>
      <c r="M167" s="17" t="s">
        <v>23</v>
      </c>
    </row>
    <row r="168">
      <c r="A168" s="17" t="s">
        <v>4603</v>
      </c>
      <c r="B168" s="17">
        <v>167.0</v>
      </c>
      <c r="D168" s="17" t="s">
        <v>4686</v>
      </c>
      <c r="E168" s="17" t="s">
        <v>102</v>
      </c>
      <c r="F168" s="17" t="s">
        <v>2795</v>
      </c>
      <c r="G168" s="17" t="s">
        <v>500</v>
      </c>
      <c r="H168" s="17" t="s">
        <v>35</v>
      </c>
      <c r="I168" s="17" t="s">
        <v>502</v>
      </c>
      <c r="J168" s="17" t="s">
        <v>1014</v>
      </c>
      <c r="K168" s="17" t="s">
        <v>2189</v>
      </c>
      <c r="M168" s="17" t="s">
        <v>23</v>
      </c>
    </row>
    <row r="169">
      <c r="A169" s="17" t="s">
        <v>4603</v>
      </c>
      <c r="B169" s="17">
        <v>168.0</v>
      </c>
      <c r="D169" s="17" t="s">
        <v>4687</v>
      </c>
      <c r="E169" s="17" t="s">
        <v>102</v>
      </c>
      <c r="F169" s="17" t="s">
        <v>2795</v>
      </c>
      <c r="G169" s="17" t="s">
        <v>500</v>
      </c>
      <c r="H169" s="17" t="s">
        <v>35</v>
      </c>
      <c r="I169" s="17" t="s">
        <v>502</v>
      </c>
      <c r="J169" s="17" t="s">
        <v>1014</v>
      </c>
      <c r="K169" s="17" t="s">
        <v>2189</v>
      </c>
      <c r="M169" s="17" t="s">
        <v>23</v>
      </c>
    </row>
    <row r="170">
      <c r="A170" s="17" t="s">
        <v>4603</v>
      </c>
      <c r="B170" s="17">
        <v>169.0</v>
      </c>
      <c r="D170" s="17" t="s">
        <v>4688</v>
      </c>
      <c r="E170" s="17" t="s">
        <v>102</v>
      </c>
      <c r="F170" s="17" t="s">
        <v>2795</v>
      </c>
      <c r="G170" s="17" t="s">
        <v>500</v>
      </c>
      <c r="H170" s="17" t="s">
        <v>35</v>
      </c>
      <c r="I170" s="17" t="s">
        <v>502</v>
      </c>
      <c r="J170" s="17" t="s">
        <v>1014</v>
      </c>
      <c r="K170" s="17" t="s">
        <v>2189</v>
      </c>
      <c r="M170" s="17" t="s">
        <v>23</v>
      </c>
    </row>
    <row r="171">
      <c r="A171" s="17" t="s">
        <v>4603</v>
      </c>
      <c r="B171" s="17">
        <v>170.0</v>
      </c>
      <c r="D171" s="17" t="s">
        <v>4689</v>
      </c>
      <c r="E171" s="17" t="s">
        <v>102</v>
      </c>
      <c r="F171" s="17" t="s">
        <v>27</v>
      </c>
      <c r="G171" s="17" t="s">
        <v>23</v>
      </c>
      <c r="H171" s="17" t="s">
        <v>23</v>
      </c>
      <c r="I171" s="17" t="s">
        <v>502</v>
      </c>
      <c r="J171" s="17" t="s">
        <v>1014</v>
      </c>
      <c r="K171" s="17" t="s">
        <v>2189</v>
      </c>
      <c r="M171" s="17" t="s">
        <v>23</v>
      </c>
    </row>
    <row r="172">
      <c r="A172" s="17" t="s">
        <v>4603</v>
      </c>
      <c r="B172" s="17">
        <v>171.0</v>
      </c>
      <c r="D172" s="17" t="s">
        <v>4690</v>
      </c>
      <c r="E172" s="17" t="s">
        <v>102</v>
      </c>
      <c r="F172" s="17" t="s">
        <v>4691</v>
      </c>
      <c r="G172" s="17" t="s">
        <v>500</v>
      </c>
      <c r="H172" s="17" t="s">
        <v>4576</v>
      </c>
      <c r="I172" s="17" t="s">
        <v>4692</v>
      </c>
      <c r="J172" s="17" t="s">
        <v>1014</v>
      </c>
      <c r="K172" s="17" t="s">
        <v>2189</v>
      </c>
      <c r="M172" s="17" t="s">
        <v>23</v>
      </c>
    </row>
    <row r="173">
      <c r="A173" s="17" t="s">
        <v>4603</v>
      </c>
      <c r="B173" s="17">
        <v>172.0</v>
      </c>
      <c r="D173" s="17" t="s">
        <v>4693</v>
      </c>
      <c r="E173" s="17" t="s">
        <v>102</v>
      </c>
      <c r="F173" s="17" t="s">
        <v>2892</v>
      </c>
      <c r="G173" s="17" t="s">
        <v>500</v>
      </c>
      <c r="H173" s="17" t="s">
        <v>4576</v>
      </c>
      <c r="I173" s="17" t="s">
        <v>639</v>
      </c>
      <c r="J173" s="17" t="s">
        <v>1014</v>
      </c>
      <c r="K173" s="17" t="s">
        <v>2189</v>
      </c>
      <c r="M173" s="17" t="s">
        <v>23</v>
      </c>
    </row>
    <row r="174">
      <c r="A174" s="17" t="s">
        <v>4603</v>
      </c>
      <c r="B174" s="17">
        <v>173.0</v>
      </c>
      <c r="D174" s="17" t="s">
        <v>4694</v>
      </c>
      <c r="E174" s="17" t="s">
        <v>102</v>
      </c>
      <c r="F174" s="17" t="s">
        <v>2892</v>
      </c>
      <c r="G174" s="17" t="s">
        <v>500</v>
      </c>
      <c r="H174" s="17" t="s">
        <v>4576</v>
      </c>
      <c r="I174" s="17" t="s">
        <v>639</v>
      </c>
      <c r="J174" s="17" t="s">
        <v>1014</v>
      </c>
      <c r="K174" s="17" t="s">
        <v>2189</v>
      </c>
      <c r="M174" s="17" t="s">
        <v>23</v>
      </c>
    </row>
    <row r="175">
      <c r="A175" s="17" t="s">
        <v>4603</v>
      </c>
      <c r="B175" s="17">
        <v>174.0</v>
      </c>
      <c r="D175" s="17" t="s">
        <v>4695</v>
      </c>
      <c r="E175" s="17" t="s">
        <v>102</v>
      </c>
      <c r="F175" s="17" t="s">
        <v>2892</v>
      </c>
      <c r="G175" s="17" t="s">
        <v>500</v>
      </c>
      <c r="H175" s="17" t="s">
        <v>4576</v>
      </c>
      <c r="I175" s="17" t="s">
        <v>639</v>
      </c>
      <c r="J175" s="17" t="s">
        <v>1014</v>
      </c>
      <c r="K175" s="17" t="s">
        <v>2189</v>
      </c>
      <c r="M175" s="17" t="s">
        <v>23</v>
      </c>
    </row>
    <row r="176">
      <c r="A176" s="17" t="s">
        <v>4603</v>
      </c>
      <c r="B176" s="17">
        <v>175.0</v>
      </c>
      <c r="D176" s="17" t="s">
        <v>4696</v>
      </c>
      <c r="E176" s="17" t="s">
        <v>102</v>
      </c>
      <c r="F176" s="17" t="s">
        <v>2892</v>
      </c>
      <c r="G176" s="17" t="s">
        <v>500</v>
      </c>
      <c r="H176" s="17" t="s">
        <v>4576</v>
      </c>
      <c r="I176" s="17" t="s">
        <v>639</v>
      </c>
      <c r="J176" s="17" t="s">
        <v>1014</v>
      </c>
      <c r="K176" s="17" t="s">
        <v>2189</v>
      </c>
      <c r="M176" s="17" t="s">
        <v>23</v>
      </c>
    </row>
    <row r="177">
      <c r="A177" s="17" t="s">
        <v>4603</v>
      </c>
      <c r="B177" s="17">
        <v>176.0</v>
      </c>
      <c r="D177" s="17" t="s">
        <v>4697</v>
      </c>
      <c r="E177" s="17" t="s">
        <v>102</v>
      </c>
      <c r="F177" s="17" t="s">
        <v>2892</v>
      </c>
      <c r="G177" s="17" t="s">
        <v>500</v>
      </c>
      <c r="H177" s="17" t="s">
        <v>4576</v>
      </c>
      <c r="I177" s="17" t="s">
        <v>639</v>
      </c>
      <c r="J177" s="17" t="s">
        <v>1014</v>
      </c>
      <c r="K177" s="17" t="s">
        <v>2189</v>
      </c>
      <c r="M177" s="17" t="s">
        <v>23</v>
      </c>
    </row>
    <row r="178">
      <c r="A178" s="17" t="s">
        <v>4603</v>
      </c>
      <c r="B178" s="17">
        <v>177.0</v>
      </c>
      <c r="D178" s="17" t="s">
        <v>4698</v>
      </c>
      <c r="E178" s="17" t="s">
        <v>102</v>
      </c>
      <c r="F178" s="17" t="s">
        <v>2892</v>
      </c>
      <c r="G178" s="17" t="s">
        <v>500</v>
      </c>
      <c r="H178" s="17" t="s">
        <v>4576</v>
      </c>
      <c r="I178" s="17" t="s">
        <v>639</v>
      </c>
      <c r="J178" s="17" t="s">
        <v>1014</v>
      </c>
      <c r="K178" s="17" t="s">
        <v>2189</v>
      </c>
      <c r="M178" s="17" t="s">
        <v>23</v>
      </c>
    </row>
    <row r="179">
      <c r="A179" s="17" t="s">
        <v>4603</v>
      </c>
      <c r="B179" s="17">
        <v>178.0</v>
      </c>
      <c r="D179" s="17" t="s">
        <v>4699</v>
      </c>
      <c r="E179" s="17" t="s">
        <v>102</v>
      </c>
      <c r="F179" s="17" t="s">
        <v>2892</v>
      </c>
      <c r="G179" s="17" t="s">
        <v>500</v>
      </c>
      <c r="H179" s="17" t="s">
        <v>4576</v>
      </c>
      <c r="I179" s="17" t="s">
        <v>639</v>
      </c>
      <c r="J179" s="17" t="s">
        <v>1014</v>
      </c>
      <c r="K179" s="17" t="s">
        <v>2189</v>
      </c>
      <c r="M179" s="17" t="s">
        <v>23</v>
      </c>
    </row>
    <row r="180">
      <c r="A180" s="17" t="s">
        <v>4603</v>
      </c>
      <c r="B180" s="17">
        <v>179.0</v>
      </c>
      <c r="D180" s="17" t="s">
        <v>4700</v>
      </c>
      <c r="E180" s="17" t="s">
        <v>102</v>
      </c>
      <c r="F180" s="17" t="s">
        <v>2892</v>
      </c>
      <c r="G180" s="17" t="s">
        <v>500</v>
      </c>
      <c r="H180" s="17" t="s">
        <v>4576</v>
      </c>
      <c r="I180" s="17" t="s">
        <v>639</v>
      </c>
      <c r="J180" s="17" t="s">
        <v>1014</v>
      </c>
      <c r="K180" s="17" t="s">
        <v>2189</v>
      </c>
      <c r="M180" s="17" t="s">
        <v>23</v>
      </c>
    </row>
    <row r="181">
      <c r="A181" s="17" t="s">
        <v>4603</v>
      </c>
      <c r="B181" s="17">
        <v>180.0</v>
      </c>
      <c r="D181" s="17" t="s">
        <v>4701</v>
      </c>
      <c r="E181" s="17" t="s">
        <v>102</v>
      </c>
      <c r="F181" s="17" t="s">
        <v>2892</v>
      </c>
      <c r="G181" s="17" t="s">
        <v>500</v>
      </c>
      <c r="H181" s="17" t="s">
        <v>4576</v>
      </c>
      <c r="I181" s="17" t="s">
        <v>639</v>
      </c>
      <c r="J181" s="17" t="s">
        <v>1014</v>
      </c>
      <c r="K181" s="17" t="s">
        <v>2189</v>
      </c>
      <c r="M181" s="17" t="s">
        <v>23</v>
      </c>
    </row>
    <row r="182">
      <c r="A182" s="17" t="s">
        <v>4603</v>
      </c>
      <c r="B182" s="17">
        <v>181.0</v>
      </c>
      <c r="D182" s="17" t="s">
        <v>4702</v>
      </c>
      <c r="E182" s="17" t="s">
        <v>102</v>
      </c>
      <c r="F182" s="17" t="s">
        <v>2892</v>
      </c>
      <c r="G182" s="17" t="s">
        <v>500</v>
      </c>
      <c r="H182" s="17" t="s">
        <v>4576</v>
      </c>
      <c r="I182" s="17" t="s">
        <v>639</v>
      </c>
      <c r="J182" s="17" t="s">
        <v>1014</v>
      </c>
      <c r="K182" s="17" t="s">
        <v>2189</v>
      </c>
      <c r="M182" s="17" t="s">
        <v>23</v>
      </c>
    </row>
    <row r="183">
      <c r="A183" s="17" t="s">
        <v>4603</v>
      </c>
      <c r="B183" s="17">
        <v>182.0</v>
      </c>
      <c r="D183" s="17" t="s">
        <v>4703</v>
      </c>
      <c r="E183" s="17" t="s">
        <v>102</v>
      </c>
      <c r="F183" s="17" t="s">
        <v>2892</v>
      </c>
      <c r="G183" s="17" t="s">
        <v>500</v>
      </c>
      <c r="H183" s="17" t="s">
        <v>4576</v>
      </c>
      <c r="I183" s="17" t="s">
        <v>639</v>
      </c>
      <c r="J183" s="17" t="s">
        <v>1014</v>
      </c>
      <c r="K183" s="17" t="s">
        <v>2189</v>
      </c>
      <c r="M183" s="17" t="s">
        <v>23</v>
      </c>
    </row>
    <row r="184">
      <c r="A184" s="17" t="s">
        <v>4603</v>
      </c>
      <c r="B184" s="17">
        <v>183.0</v>
      </c>
      <c r="D184" s="17" t="s">
        <v>4704</v>
      </c>
      <c r="E184" s="17" t="s">
        <v>102</v>
      </c>
      <c r="F184" s="17" t="s">
        <v>2892</v>
      </c>
      <c r="G184" s="17" t="s">
        <v>500</v>
      </c>
      <c r="H184" s="17" t="s">
        <v>4576</v>
      </c>
      <c r="I184" s="17" t="s">
        <v>639</v>
      </c>
      <c r="J184" s="17" t="s">
        <v>1014</v>
      </c>
      <c r="K184" s="17" t="s">
        <v>2189</v>
      </c>
      <c r="M184" s="17" t="s">
        <v>23</v>
      </c>
    </row>
    <row r="185">
      <c r="A185" s="17" t="s">
        <v>4603</v>
      </c>
      <c r="B185" s="17">
        <v>184.0</v>
      </c>
      <c r="D185" s="17" t="s">
        <v>4705</v>
      </c>
      <c r="E185" s="17" t="s">
        <v>102</v>
      </c>
      <c r="F185" s="17" t="s">
        <v>2892</v>
      </c>
      <c r="G185" s="17" t="s">
        <v>500</v>
      </c>
      <c r="H185" s="17" t="s">
        <v>4576</v>
      </c>
      <c r="I185" s="17" t="s">
        <v>639</v>
      </c>
      <c r="J185" s="17" t="s">
        <v>1014</v>
      </c>
      <c r="K185" s="17" t="s">
        <v>2189</v>
      </c>
      <c r="M185" s="17" t="s">
        <v>23</v>
      </c>
    </row>
    <row r="186">
      <c r="A186" s="17" t="s">
        <v>4603</v>
      </c>
      <c r="B186" s="17">
        <v>185.0</v>
      </c>
      <c r="D186" s="17" t="s">
        <v>4706</v>
      </c>
      <c r="E186" s="17" t="s">
        <v>102</v>
      </c>
      <c r="F186" s="17" t="s">
        <v>2892</v>
      </c>
      <c r="G186" s="17" t="s">
        <v>500</v>
      </c>
      <c r="H186" s="17" t="s">
        <v>4576</v>
      </c>
      <c r="I186" s="17" t="s">
        <v>639</v>
      </c>
      <c r="J186" s="17" t="s">
        <v>1014</v>
      </c>
      <c r="K186" s="17" t="s">
        <v>2189</v>
      </c>
      <c r="M186" s="17" t="s">
        <v>23</v>
      </c>
    </row>
    <row r="187">
      <c r="A187" s="17" t="s">
        <v>4603</v>
      </c>
      <c r="B187" s="17">
        <v>186.0</v>
      </c>
      <c r="D187" s="17" t="s">
        <v>4707</v>
      </c>
      <c r="E187" s="17" t="s">
        <v>102</v>
      </c>
      <c r="F187" s="17" t="s">
        <v>2892</v>
      </c>
      <c r="G187" s="17" t="s">
        <v>500</v>
      </c>
      <c r="H187" s="17" t="s">
        <v>4576</v>
      </c>
      <c r="I187" s="17" t="s">
        <v>639</v>
      </c>
      <c r="J187" s="17" t="s">
        <v>1014</v>
      </c>
      <c r="K187" s="17" t="s">
        <v>2189</v>
      </c>
      <c r="M187" s="17" t="s">
        <v>23</v>
      </c>
    </row>
    <row r="188">
      <c r="A188" s="17" t="s">
        <v>4603</v>
      </c>
      <c r="B188" s="17">
        <v>187.0</v>
      </c>
      <c r="D188" s="17" t="s">
        <v>4708</v>
      </c>
      <c r="E188" s="17" t="s">
        <v>102</v>
      </c>
      <c r="F188" s="17" t="s">
        <v>2892</v>
      </c>
      <c r="G188" s="17" t="s">
        <v>500</v>
      </c>
      <c r="H188" s="17" t="s">
        <v>4576</v>
      </c>
      <c r="I188" s="17" t="s">
        <v>639</v>
      </c>
      <c r="J188" s="17" t="s">
        <v>1014</v>
      </c>
      <c r="K188" s="17" t="s">
        <v>2189</v>
      </c>
      <c r="M188" s="17" t="s">
        <v>23</v>
      </c>
    </row>
    <row r="189">
      <c r="A189" s="17" t="s">
        <v>4603</v>
      </c>
      <c r="B189" s="17">
        <v>188.0</v>
      </c>
      <c r="D189" s="17" t="s">
        <v>4709</v>
      </c>
      <c r="E189" s="17" t="s">
        <v>102</v>
      </c>
      <c r="F189" s="17" t="s">
        <v>2892</v>
      </c>
      <c r="G189" s="17" t="s">
        <v>500</v>
      </c>
      <c r="H189" s="17" t="s">
        <v>4576</v>
      </c>
      <c r="I189" s="17" t="s">
        <v>639</v>
      </c>
      <c r="J189" s="17" t="s">
        <v>1014</v>
      </c>
      <c r="K189" s="17" t="s">
        <v>2189</v>
      </c>
      <c r="M189" s="17" t="s">
        <v>23</v>
      </c>
    </row>
    <row r="190">
      <c r="A190" s="17" t="s">
        <v>4603</v>
      </c>
      <c r="B190" s="17">
        <v>189.0</v>
      </c>
      <c r="D190" s="17" t="s">
        <v>4710</v>
      </c>
      <c r="E190" s="17" t="s">
        <v>102</v>
      </c>
      <c r="F190" s="17" t="s">
        <v>2892</v>
      </c>
      <c r="G190" s="17" t="s">
        <v>500</v>
      </c>
      <c r="H190" s="17" t="s">
        <v>4576</v>
      </c>
      <c r="I190" s="17" t="s">
        <v>639</v>
      </c>
      <c r="J190" s="17" t="s">
        <v>1014</v>
      </c>
      <c r="K190" s="17" t="s">
        <v>2189</v>
      </c>
      <c r="M190" s="17" t="s">
        <v>23</v>
      </c>
    </row>
    <row r="191">
      <c r="A191" s="17" t="s">
        <v>4603</v>
      </c>
      <c r="B191" s="17">
        <v>190.0</v>
      </c>
      <c r="D191" s="17" t="s">
        <v>4711</v>
      </c>
      <c r="E191" s="17" t="s">
        <v>102</v>
      </c>
      <c r="F191" s="17" t="s">
        <v>2892</v>
      </c>
      <c r="G191" s="17" t="s">
        <v>500</v>
      </c>
      <c r="H191" s="17" t="s">
        <v>4576</v>
      </c>
      <c r="I191" s="17" t="s">
        <v>639</v>
      </c>
      <c r="J191" s="17" t="s">
        <v>1014</v>
      </c>
      <c r="K191" s="17" t="s">
        <v>2189</v>
      </c>
      <c r="M191" s="17" t="s">
        <v>23</v>
      </c>
    </row>
    <row r="192">
      <c r="A192" s="17" t="s">
        <v>4603</v>
      </c>
      <c r="B192" s="17">
        <v>191.0</v>
      </c>
      <c r="D192" s="17" t="s">
        <v>4712</v>
      </c>
      <c r="E192" s="17" t="s">
        <v>102</v>
      </c>
      <c r="F192" s="17" t="s">
        <v>2892</v>
      </c>
      <c r="G192" s="17" t="s">
        <v>500</v>
      </c>
      <c r="H192" s="17" t="s">
        <v>4576</v>
      </c>
      <c r="I192" s="17" t="s">
        <v>639</v>
      </c>
      <c r="J192" s="17" t="s">
        <v>1014</v>
      </c>
      <c r="K192" s="17" t="s">
        <v>2189</v>
      </c>
      <c r="M192" s="17" t="s">
        <v>23</v>
      </c>
    </row>
    <row r="193">
      <c r="A193" s="17" t="s">
        <v>4603</v>
      </c>
      <c r="B193" s="17">
        <v>192.0</v>
      </c>
      <c r="D193" s="17" t="s">
        <v>4713</v>
      </c>
      <c r="E193" s="17" t="s">
        <v>102</v>
      </c>
      <c r="F193" s="17" t="s">
        <v>2892</v>
      </c>
      <c r="G193" s="17" t="s">
        <v>500</v>
      </c>
      <c r="H193" s="17" t="s">
        <v>4576</v>
      </c>
      <c r="I193" s="17" t="s">
        <v>639</v>
      </c>
      <c r="J193" s="17" t="s">
        <v>1014</v>
      </c>
      <c r="K193" s="17" t="s">
        <v>2189</v>
      </c>
      <c r="M193" s="17" t="s">
        <v>23</v>
      </c>
    </row>
    <row r="194">
      <c r="A194" s="17" t="s">
        <v>4603</v>
      </c>
      <c r="B194" s="17">
        <v>193.0</v>
      </c>
      <c r="D194" s="17" t="s">
        <v>4714</v>
      </c>
      <c r="E194" s="17" t="s">
        <v>102</v>
      </c>
      <c r="F194" s="17" t="s">
        <v>2892</v>
      </c>
      <c r="G194" s="17" t="s">
        <v>500</v>
      </c>
      <c r="H194" s="17" t="s">
        <v>4576</v>
      </c>
      <c r="I194" s="17" t="s">
        <v>639</v>
      </c>
      <c r="J194" s="17" t="s">
        <v>1014</v>
      </c>
      <c r="K194" s="17" t="s">
        <v>2189</v>
      </c>
      <c r="M194" s="17" t="s">
        <v>23</v>
      </c>
    </row>
    <row r="195">
      <c r="A195" s="17" t="s">
        <v>4603</v>
      </c>
      <c r="B195" s="17">
        <v>194.0</v>
      </c>
      <c r="D195" s="17" t="s">
        <v>4715</v>
      </c>
      <c r="E195" s="17" t="s">
        <v>102</v>
      </c>
      <c r="F195" s="17" t="s">
        <v>2892</v>
      </c>
      <c r="G195" s="17" t="s">
        <v>500</v>
      </c>
      <c r="H195" s="17" t="s">
        <v>4576</v>
      </c>
      <c r="I195" s="17" t="s">
        <v>639</v>
      </c>
      <c r="J195" s="17" t="s">
        <v>1014</v>
      </c>
      <c r="K195" s="17" t="s">
        <v>2189</v>
      </c>
      <c r="M195" s="17" t="s">
        <v>23</v>
      </c>
    </row>
    <row r="196">
      <c r="A196" s="17" t="s">
        <v>4603</v>
      </c>
      <c r="B196" s="17">
        <v>195.0</v>
      </c>
      <c r="D196" s="17" t="s">
        <v>4716</v>
      </c>
      <c r="E196" s="17" t="s">
        <v>102</v>
      </c>
      <c r="F196" s="17" t="s">
        <v>2892</v>
      </c>
      <c r="G196" s="17" t="s">
        <v>500</v>
      </c>
      <c r="H196" s="17" t="s">
        <v>4576</v>
      </c>
      <c r="I196" s="17" t="s">
        <v>639</v>
      </c>
      <c r="J196" s="17" t="s">
        <v>1014</v>
      </c>
      <c r="K196" s="17" t="s">
        <v>2189</v>
      </c>
      <c r="M196" s="17" t="s">
        <v>23</v>
      </c>
    </row>
    <row r="197">
      <c r="A197" s="17" t="s">
        <v>4603</v>
      </c>
      <c r="B197" s="17">
        <v>196.0</v>
      </c>
      <c r="D197" s="17" t="s">
        <v>4717</v>
      </c>
      <c r="E197" s="17" t="s">
        <v>102</v>
      </c>
      <c r="F197" s="17" t="s">
        <v>2892</v>
      </c>
      <c r="G197" s="17" t="s">
        <v>500</v>
      </c>
      <c r="H197" s="17" t="s">
        <v>4576</v>
      </c>
      <c r="I197" s="17" t="s">
        <v>639</v>
      </c>
      <c r="J197" s="17" t="s">
        <v>1014</v>
      </c>
      <c r="K197" s="17" t="s">
        <v>2189</v>
      </c>
      <c r="M197" s="17" t="s">
        <v>23</v>
      </c>
    </row>
    <row r="198">
      <c r="A198" s="17" t="s">
        <v>4603</v>
      </c>
      <c r="B198" s="17">
        <v>197.0</v>
      </c>
      <c r="D198" s="17" t="s">
        <v>4718</v>
      </c>
      <c r="E198" s="17" t="s">
        <v>102</v>
      </c>
      <c r="F198" s="17" t="s">
        <v>2892</v>
      </c>
      <c r="G198" s="17" t="s">
        <v>500</v>
      </c>
      <c r="H198" s="17" t="s">
        <v>4576</v>
      </c>
      <c r="I198" s="17" t="s">
        <v>639</v>
      </c>
      <c r="J198" s="17" t="s">
        <v>1014</v>
      </c>
      <c r="K198" s="17" t="s">
        <v>2189</v>
      </c>
      <c r="M198" s="17" t="s">
        <v>23</v>
      </c>
    </row>
    <row r="199">
      <c r="A199" s="17" t="s">
        <v>4603</v>
      </c>
      <c r="B199" s="17">
        <v>198.0</v>
      </c>
      <c r="D199" s="17" t="s">
        <v>4719</v>
      </c>
      <c r="E199" s="17" t="s">
        <v>102</v>
      </c>
      <c r="F199" s="17" t="s">
        <v>2892</v>
      </c>
      <c r="G199" s="17" t="s">
        <v>500</v>
      </c>
      <c r="H199" s="17" t="s">
        <v>4576</v>
      </c>
      <c r="I199" s="17" t="s">
        <v>639</v>
      </c>
      <c r="J199" s="17" t="s">
        <v>1014</v>
      </c>
      <c r="K199" s="17" t="s">
        <v>2189</v>
      </c>
      <c r="M199" s="17" t="s">
        <v>23</v>
      </c>
    </row>
    <row r="200">
      <c r="A200" s="17" t="s">
        <v>4603</v>
      </c>
      <c r="B200" s="17">
        <v>199.0</v>
      </c>
      <c r="D200" s="17" t="s">
        <v>4720</v>
      </c>
      <c r="E200" s="17" t="s">
        <v>102</v>
      </c>
      <c r="F200" s="17" t="s">
        <v>2892</v>
      </c>
      <c r="G200" s="17" t="s">
        <v>500</v>
      </c>
      <c r="H200" s="17" t="s">
        <v>4576</v>
      </c>
      <c r="I200" s="17" t="s">
        <v>639</v>
      </c>
      <c r="J200" s="17" t="s">
        <v>1014</v>
      </c>
      <c r="K200" s="17" t="s">
        <v>2189</v>
      </c>
      <c r="M200" s="17" t="s">
        <v>23</v>
      </c>
    </row>
    <row r="201">
      <c r="A201" s="17" t="s">
        <v>4603</v>
      </c>
      <c r="B201" s="17">
        <v>200.0</v>
      </c>
      <c r="D201" s="17" t="s">
        <v>4721</v>
      </c>
      <c r="E201" s="17" t="s">
        <v>102</v>
      </c>
      <c r="F201" s="17" t="s">
        <v>2892</v>
      </c>
      <c r="G201" s="17" t="s">
        <v>500</v>
      </c>
      <c r="H201" s="17" t="s">
        <v>4576</v>
      </c>
      <c r="I201" s="17" t="s">
        <v>639</v>
      </c>
      <c r="J201" s="17" t="s">
        <v>1014</v>
      </c>
      <c r="K201" s="17" t="s">
        <v>2189</v>
      </c>
      <c r="M201" s="17" t="s">
        <v>23</v>
      </c>
    </row>
    <row r="202">
      <c r="A202" s="17" t="s">
        <v>4603</v>
      </c>
      <c r="B202" s="17">
        <v>201.0</v>
      </c>
      <c r="D202" s="17" t="s">
        <v>4722</v>
      </c>
      <c r="E202" s="17" t="s">
        <v>102</v>
      </c>
      <c r="F202" s="17" t="s">
        <v>2892</v>
      </c>
      <c r="G202" s="17" t="s">
        <v>500</v>
      </c>
      <c r="H202" s="17" t="s">
        <v>4576</v>
      </c>
      <c r="I202" s="17" t="s">
        <v>639</v>
      </c>
      <c r="J202" s="17" t="s">
        <v>1014</v>
      </c>
      <c r="K202" s="17" t="s">
        <v>2189</v>
      </c>
      <c r="M202" s="17" t="s">
        <v>23</v>
      </c>
    </row>
    <row r="203">
      <c r="A203" s="17" t="s">
        <v>4603</v>
      </c>
      <c r="B203" s="17">
        <v>202.0</v>
      </c>
      <c r="D203" s="17" t="s">
        <v>4723</v>
      </c>
      <c r="E203" s="17" t="s">
        <v>102</v>
      </c>
      <c r="F203" s="17" t="s">
        <v>2892</v>
      </c>
      <c r="G203" s="17" t="s">
        <v>500</v>
      </c>
      <c r="H203" s="17" t="s">
        <v>4576</v>
      </c>
      <c r="I203" s="17" t="s">
        <v>639</v>
      </c>
      <c r="J203" s="17" t="s">
        <v>1014</v>
      </c>
      <c r="K203" s="17" t="s">
        <v>2189</v>
      </c>
      <c r="M203" s="17" t="s">
        <v>23</v>
      </c>
    </row>
    <row r="204">
      <c r="A204" s="17" t="s">
        <v>4603</v>
      </c>
      <c r="B204" s="17">
        <v>203.0</v>
      </c>
      <c r="D204" s="17" t="s">
        <v>4724</v>
      </c>
      <c r="E204" s="17" t="s">
        <v>102</v>
      </c>
      <c r="F204" s="17" t="s">
        <v>2892</v>
      </c>
      <c r="G204" s="17" t="s">
        <v>500</v>
      </c>
      <c r="H204" s="17" t="s">
        <v>4576</v>
      </c>
      <c r="I204" s="17" t="s">
        <v>639</v>
      </c>
      <c r="J204" s="17" t="s">
        <v>1014</v>
      </c>
      <c r="K204" s="17" t="s">
        <v>2189</v>
      </c>
      <c r="M204" s="17" t="s">
        <v>23</v>
      </c>
    </row>
    <row r="205">
      <c r="A205" s="17" t="s">
        <v>4603</v>
      </c>
      <c r="B205" s="17">
        <v>204.0</v>
      </c>
      <c r="D205" s="17" t="s">
        <v>4725</v>
      </c>
      <c r="E205" s="17" t="s">
        <v>102</v>
      </c>
      <c r="F205" s="17" t="s">
        <v>2892</v>
      </c>
      <c r="G205" s="17" t="s">
        <v>500</v>
      </c>
      <c r="H205" s="17" t="s">
        <v>4576</v>
      </c>
      <c r="I205" s="17" t="s">
        <v>639</v>
      </c>
      <c r="J205" s="17" t="s">
        <v>1014</v>
      </c>
      <c r="K205" s="17" t="s">
        <v>2189</v>
      </c>
      <c r="M205" s="17" t="s">
        <v>23</v>
      </c>
    </row>
    <row r="206">
      <c r="A206" s="17" t="s">
        <v>4603</v>
      </c>
      <c r="B206" s="17">
        <v>205.0</v>
      </c>
      <c r="D206" s="17" t="s">
        <v>4726</v>
      </c>
      <c r="E206" s="17" t="s">
        <v>102</v>
      </c>
      <c r="F206" s="17" t="s">
        <v>2892</v>
      </c>
      <c r="G206" s="17" t="s">
        <v>500</v>
      </c>
      <c r="H206" s="17" t="s">
        <v>4576</v>
      </c>
      <c r="I206" s="17" t="s">
        <v>639</v>
      </c>
      <c r="J206" s="17" t="s">
        <v>1014</v>
      </c>
      <c r="K206" s="17" t="s">
        <v>2189</v>
      </c>
      <c r="M206" s="17" t="s">
        <v>23</v>
      </c>
    </row>
    <row r="207">
      <c r="A207" s="17" t="s">
        <v>4603</v>
      </c>
      <c r="B207" s="17">
        <v>206.0</v>
      </c>
      <c r="D207" s="17" t="s">
        <v>4727</v>
      </c>
      <c r="E207" s="17" t="s">
        <v>102</v>
      </c>
      <c r="F207" s="17" t="s">
        <v>2892</v>
      </c>
      <c r="G207" s="17" t="s">
        <v>500</v>
      </c>
      <c r="H207" s="17" t="s">
        <v>4576</v>
      </c>
      <c r="I207" s="17" t="s">
        <v>639</v>
      </c>
      <c r="J207" s="17" t="s">
        <v>1014</v>
      </c>
      <c r="K207" s="17" t="s">
        <v>2189</v>
      </c>
      <c r="M207" s="17" t="s">
        <v>23</v>
      </c>
    </row>
    <row r="208">
      <c r="A208" s="17" t="s">
        <v>4603</v>
      </c>
      <c r="B208" s="17">
        <v>207.0</v>
      </c>
      <c r="D208" s="17" t="s">
        <v>4728</v>
      </c>
      <c r="E208" s="17" t="s">
        <v>102</v>
      </c>
      <c r="F208" s="17" t="s">
        <v>2892</v>
      </c>
      <c r="G208" s="17" t="s">
        <v>500</v>
      </c>
      <c r="H208" s="17" t="s">
        <v>4576</v>
      </c>
      <c r="I208" s="17" t="s">
        <v>639</v>
      </c>
      <c r="J208" s="17" t="s">
        <v>1014</v>
      </c>
      <c r="K208" s="17" t="s">
        <v>2189</v>
      </c>
      <c r="M208" s="17" t="s">
        <v>23</v>
      </c>
    </row>
    <row r="209">
      <c r="A209" s="17" t="s">
        <v>4603</v>
      </c>
      <c r="B209" s="17">
        <v>208.0</v>
      </c>
      <c r="D209" s="17" t="s">
        <v>4729</v>
      </c>
      <c r="E209" s="17" t="s">
        <v>102</v>
      </c>
      <c r="F209" s="17" t="s">
        <v>2892</v>
      </c>
      <c r="G209" s="17" t="s">
        <v>500</v>
      </c>
      <c r="H209" s="17" t="s">
        <v>4576</v>
      </c>
      <c r="I209" s="17" t="s">
        <v>639</v>
      </c>
      <c r="J209" s="17" t="s">
        <v>1014</v>
      </c>
      <c r="K209" s="17" t="s">
        <v>2189</v>
      </c>
      <c r="M209" s="17" t="s">
        <v>23</v>
      </c>
    </row>
    <row r="210">
      <c r="A210" s="17" t="s">
        <v>4603</v>
      </c>
      <c r="B210" s="17">
        <v>209.0</v>
      </c>
      <c r="D210" s="17" t="s">
        <v>4730</v>
      </c>
      <c r="E210" s="17" t="s">
        <v>102</v>
      </c>
      <c r="F210" s="17" t="s">
        <v>2892</v>
      </c>
      <c r="G210" s="17" t="s">
        <v>500</v>
      </c>
      <c r="H210" s="17" t="s">
        <v>4576</v>
      </c>
      <c r="I210" s="17" t="s">
        <v>639</v>
      </c>
      <c r="J210" s="17" t="s">
        <v>1014</v>
      </c>
      <c r="K210" s="17" t="s">
        <v>2189</v>
      </c>
      <c r="M210" s="17" t="s">
        <v>23</v>
      </c>
    </row>
    <row r="211">
      <c r="A211" s="17" t="s">
        <v>4603</v>
      </c>
      <c r="B211" s="17">
        <v>210.0</v>
      </c>
      <c r="D211" s="17" t="s">
        <v>4731</v>
      </c>
      <c r="E211" s="17" t="s">
        <v>102</v>
      </c>
      <c r="F211" s="17" t="s">
        <v>2892</v>
      </c>
      <c r="G211" s="17" t="s">
        <v>500</v>
      </c>
      <c r="H211" s="17" t="s">
        <v>4576</v>
      </c>
      <c r="I211" s="17" t="s">
        <v>639</v>
      </c>
      <c r="J211" s="17" t="s">
        <v>1014</v>
      </c>
      <c r="K211" s="17" t="s">
        <v>2189</v>
      </c>
      <c r="M211" s="17" t="s">
        <v>23</v>
      </c>
    </row>
    <row r="212">
      <c r="A212" s="17" t="s">
        <v>4603</v>
      </c>
      <c r="B212" s="17">
        <v>211.0</v>
      </c>
      <c r="D212" s="17" t="s">
        <v>4732</v>
      </c>
      <c r="E212" s="17" t="s">
        <v>102</v>
      </c>
      <c r="F212" s="17" t="s">
        <v>2892</v>
      </c>
      <c r="G212" s="17" t="s">
        <v>500</v>
      </c>
      <c r="H212" s="17" t="s">
        <v>4576</v>
      </c>
      <c r="I212" s="17" t="s">
        <v>639</v>
      </c>
      <c r="J212" s="17" t="s">
        <v>1014</v>
      </c>
      <c r="K212" s="17" t="s">
        <v>2189</v>
      </c>
      <c r="M212" s="17" t="s">
        <v>23</v>
      </c>
    </row>
    <row r="213">
      <c r="A213" s="17" t="s">
        <v>4603</v>
      </c>
      <c r="B213" s="17">
        <v>212.0</v>
      </c>
      <c r="D213" s="17" t="s">
        <v>4733</v>
      </c>
      <c r="E213" s="17" t="s">
        <v>102</v>
      </c>
      <c r="F213" s="17" t="s">
        <v>2892</v>
      </c>
      <c r="G213" s="17" t="s">
        <v>500</v>
      </c>
      <c r="H213" s="17" t="s">
        <v>4576</v>
      </c>
      <c r="I213" s="17" t="s">
        <v>639</v>
      </c>
      <c r="J213" s="17" t="s">
        <v>1014</v>
      </c>
      <c r="K213" s="17" t="s">
        <v>2189</v>
      </c>
      <c r="M213" s="17" t="s">
        <v>23</v>
      </c>
    </row>
    <row r="214">
      <c r="A214" s="17" t="s">
        <v>4603</v>
      </c>
      <c r="B214" s="17">
        <v>213.0</v>
      </c>
      <c r="D214" s="17" t="s">
        <v>4734</v>
      </c>
      <c r="E214" s="17" t="s">
        <v>102</v>
      </c>
      <c r="F214" s="17" t="s">
        <v>2892</v>
      </c>
      <c r="G214" s="17" t="s">
        <v>500</v>
      </c>
      <c r="H214" s="17" t="s">
        <v>4576</v>
      </c>
      <c r="I214" s="17" t="s">
        <v>639</v>
      </c>
      <c r="J214" s="17" t="s">
        <v>1014</v>
      </c>
      <c r="K214" s="17" t="s">
        <v>2189</v>
      </c>
      <c r="M214" s="17" t="s">
        <v>23</v>
      </c>
    </row>
    <row r="215">
      <c r="A215" s="17" t="s">
        <v>4603</v>
      </c>
      <c r="B215" s="17">
        <v>214.0</v>
      </c>
      <c r="D215" s="17" t="s">
        <v>4735</v>
      </c>
      <c r="E215" s="17" t="s">
        <v>102</v>
      </c>
      <c r="F215" s="17" t="s">
        <v>2892</v>
      </c>
      <c r="G215" s="17" t="s">
        <v>500</v>
      </c>
      <c r="H215" s="17" t="s">
        <v>4576</v>
      </c>
      <c r="I215" s="17" t="s">
        <v>639</v>
      </c>
      <c r="J215" s="17" t="s">
        <v>1014</v>
      </c>
      <c r="K215" s="17" t="s">
        <v>2189</v>
      </c>
      <c r="M215" s="17" t="s">
        <v>23</v>
      </c>
    </row>
    <row r="216">
      <c r="A216" s="17" t="s">
        <v>4603</v>
      </c>
      <c r="B216" s="17">
        <v>215.0</v>
      </c>
      <c r="D216" s="17" t="s">
        <v>4736</v>
      </c>
      <c r="E216" s="17" t="s">
        <v>102</v>
      </c>
      <c r="F216" s="17" t="s">
        <v>23</v>
      </c>
      <c r="G216" s="17" t="s">
        <v>23</v>
      </c>
      <c r="H216" s="17" t="s">
        <v>23</v>
      </c>
      <c r="I216" s="17" t="s">
        <v>23</v>
      </c>
      <c r="J216" s="17" t="s">
        <v>1014</v>
      </c>
      <c r="K216" s="17" t="s">
        <v>23</v>
      </c>
      <c r="M216" s="17" t="s">
        <v>23</v>
      </c>
    </row>
    <row r="217">
      <c r="A217" s="17" t="s">
        <v>4603</v>
      </c>
      <c r="B217" s="17">
        <v>216.0</v>
      </c>
      <c r="D217" s="17" t="s">
        <v>1023</v>
      </c>
      <c r="E217" s="17" t="s">
        <v>102</v>
      </c>
      <c r="F217" s="17" t="s">
        <v>23</v>
      </c>
      <c r="G217" s="17" t="s">
        <v>23</v>
      </c>
      <c r="H217" s="17" t="s">
        <v>23</v>
      </c>
      <c r="I217" s="17" t="s">
        <v>23</v>
      </c>
      <c r="J217" s="17" t="s">
        <v>1014</v>
      </c>
      <c r="K217" s="17" t="s">
        <v>23</v>
      </c>
      <c r="M217" s="17" t="s">
        <v>23</v>
      </c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38"/>
    <col customWidth="1" min="6" max="6" width="28.88"/>
    <col customWidth="1" min="10" max="11" width="17.25"/>
    <col customWidth="1" min="15" max="15" width="14.25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30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4737</v>
      </c>
      <c r="B2" s="17">
        <v>1.0</v>
      </c>
      <c r="C2" s="17" t="s">
        <v>4738</v>
      </c>
      <c r="D2" s="17" t="s">
        <v>23</v>
      </c>
      <c r="E2" s="17" t="s">
        <v>22</v>
      </c>
      <c r="F2" s="17" t="s">
        <v>23</v>
      </c>
      <c r="G2" s="17" t="s">
        <v>23</v>
      </c>
      <c r="H2" s="31" t="s">
        <v>23</v>
      </c>
      <c r="I2" s="17" t="s">
        <v>23</v>
      </c>
      <c r="J2" s="17" t="s">
        <v>23</v>
      </c>
      <c r="K2" s="17" t="s">
        <v>23</v>
      </c>
      <c r="M2" s="17" t="s">
        <v>23</v>
      </c>
    </row>
    <row r="3">
      <c r="A3" s="17" t="s">
        <v>4737</v>
      </c>
      <c r="B3" s="17">
        <v>2.0</v>
      </c>
      <c r="C3" s="17" t="s">
        <v>4739</v>
      </c>
      <c r="D3" s="17" t="s">
        <v>23</v>
      </c>
      <c r="E3" s="17" t="s">
        <v>22</v>
      </c>
      <c r="F3" s="17" t="s">
        <v>23</v>
      </c>
      <c r="G3" s="17" t="s">
        <v>23</v>
      </c>
      <c r="H3" s="31" t="s">
        <v>23</v>
      </c>
      <c r="I3" s="17" t="s">
        <v>23</v>
      </c>
      <c r="J3" s="17" t="s">
        <v>23</v>
      </c>
      <c r="K3" s="17" t="s">
        <v>23</v>
      </c>
      <c r="M3" s="17" t="s">
        <v>23</v>
      </c>
    </row>
    <row r="4">
      <c r="A4" s="17" t="s">
        <v>4737</v>
      </c>
      <c r="B4" s="17">
        <v>3.0</v>
      </c>
      <c r="C4" s="17" t="s">
        <v>4740</v>
      </c>
      <c r="D4" s="17" t="s">
        <v>23</v>
      </c>
      <c r="E4" s="17" t="s">
        <v>22</v>
      </c>
      <c r="F4" s="17" t="s">
        <v>23</v>
      </c>
      <c r="G4" s="17" t="s">
        <v>23</v>
      </c>
      <c r="H4" s="31" t="s">
        <v>23</v>
      </c>
      <c r="I4" s="17" t="s">
        <v>23</v>
      </c>
      <c r="J4" s="17" t="s">
        <v>23</v>
      </c>
      <c r="K4" s="17" t="s">
        <v>23</v>
      </c>
      <c r="M4" s="17" t="s">
        <v>23</v>
      </c>
    </row>
    <row r="5">
      <c r="A5" s="17" t="s">
        <v>4737</v>
      </c>
      <c r="B5" s="17">
        <v>4.0</v>
      </c>
      <c r="C5" s="17" t="s">
        <v>4741</v>
      </c>
      <c r="D5" s="17" t="s">
        <v>23</v>
      </c>
      <c r="E5" s="17" t="s">
        <v>22</v>
      </c>
      <c r="F5" s="17" t="s">
        <v>23</v>
      </c>
      <c r="G5" s="17" t="s">
        <v>23</v>
      </c>
      <c r="H5" s="31" t="s">
        <v>23</v>
      </c>
      <c r="I5" s="17" t="s">
        <v>23</v>
      </c>
      <c r="J5" s="17" t="s">
        <v>23</v>
      </c>
      <c r="K5" s="17" t="s">
        <v>23</v>
      </c>
      <c r="M5" s="17" t="s">
        <v>23</v>
      </c>
      <c r="P5" s="19" t="s">
        <v>30</v>
      </c>
      <c r="Q5" s="20" t="s">
        <v>31</v>
      </c>
    </row>
    <row r="6">
      <c r="A6" s="17" t="s">
        <v>4737</v>
      </c>
      <c r="B6" s="17">
        <v>5.0</v>
      </c>
      <c r="C6" s="17" t="s">
        <v>4742</v>
      </c>
      <c r="D6" s="17" t="s">
        <v>23</v>
      </c>
      <c r="E6" s="17" t="s">
        <v>22</v>
      </c>
      <c r="F6" s="17" t="s">
        <v>23</v>
      </c>
      <c r="G6" s="17" t="s">
        <v>23</v>
      </c>
      <c r="H6" s="31" t="s">
        <v>23</v>
      </c>
      <c r="I6" s="17" t="s">
        <v>23</v>
      </c>
      <c r="J6" s="17" t="s">
        <v>23</v>
      </c>
      <c r="K6" s="17" t="s">
        <v>23</v>
      </c>
      <c r="M6" s="17" t="s">
        <v>23</v>
      </c>
      <c r="O6" s="21" t="s">
        <v>39</v>
      </c>
      <c r="P6" s="22">
        <f>COUNTIF(G:G, "middledutch")</f>
        <v>490</v>
      </c>
      <c r="Q6" s="23">
        <f>COUNTIF(G:G, "latin")</f>
        <v>0</v>
      </c>
    </row>
    <row r="7">
      <c r="A7" s="17" t="s">
        <v>4737</v>
      </c>
      <c r="B7" s="17">
        <v>6.0</v>
      </c>
      <c r="C7" s="17" t="s">
        <v>4743</v>
      </c>
      <c r="D7" s="17" t="s">
        <v>23</v>
      </c>
      <c r="E7" s="17" t="s">
        <v>22</v>
      </c>
      <c r="F7" s="17" t="s">
        <v>23</v>
      </c>
      <c r="G7" s="17" t="s">
        <v>23</v>
      </c>
      <c r="H7" s="31" t="s">
        <v>23</v>
      </c>
      <c r="I7" s="17" t="s">
        <v>23</v>
      </c>
      <c r="J7" s="17" t="s">
        <v>23</v>
      </c>
      <c r="K7" s="17" t="s">
        <v>23</v>
      </c>
      <c r="M7" s="17" t="s">
        <v>23</v>
      </c>
      <c r="O7" s="21" t="s">
        <v>42</v>
      </c>
      <c r="P7" s="22">
        <f>COUNTIFS(G:G, "middledutch",E:E,"corrected")</f>
        <v>490</v>
      </c>
      <c r="Q7" s="23">
        <f>COUNTIFS(G:G, "latin",E:E,"corrected")</f>
        <v>0</v>
      </c>
    </row>
    <row r="8">
      <c r="A8" s="17" t="s">
        <v>4737</v>
      </c>
      <c r="B8" s="17">
        <v>7.0</v>
      </c>
      <c r="C8" s="17" t="s">
        <v>4744</v>
      </c>
      <c r="D8" s="17" t="s">
        <v>23</v>
      </c>
      <c r="E8" s="17" t="s">
        <v>22</v>
      </c>
      <c r="F8" s="17" t="s">
        <v>23</v>
      </c>
      <c r="G8" s="17" t="s">
        <v>23</v>
      </c>
      <c r="H8" s="31" t="s">
        <v>23</v>
      </c>
      <c r="I8" s="17" t="s">
        <v>23</v>
      </c>
      <c r="J8" s="17" t="s">
        <v>23</v>
      </c>
      <c r="K8" s="17" t="s">
        <v>23</v>
      </c>
      <c r="M8" s="17" t="s">
        <v>23</v>
      </c>
      <c r="O8" s="21" t="s">
        <v>45</v>
      </c>
      <c r="P8" s="22">
        <f>COUNTIFS(G:G, "middledutch",M:M,"GT")</f>
        <v>41</v>
      </c>
      <c r="Q8" s="23">
        <f>COUNTIFS(G:G, "latin",M:M,"GT")</f>
        <v>0</v>
      </c>
    </row>
    <row r="9">
      <c r="A9" s="17" t="s">
        <v>4737</v>
      </c>
      <c r="B9" s="17">
        <v>8.0</v>
      </c>
      <c r="C9" s="17" t="s">
        <v>4745</v>
      </c>
      <c r="D9" s="17" t="s">
        <v>23</v>
      </c>
      <c r="E9" s="17" t="s">
        <v>22</v>
      </c>
      <c r="F9" s="17" t="s">
        <v>23</v>
      </c>
      <c r="G9" s="17" t="s">
        <v>23</v>
      </c>
      <c r="H9" s="31" t="s">
        <v>23</v>
      </c>
      <c r="I9" s="17" t="s">
        <v>23</v>
      </c>
      <c r="J9" s="17" t="s">
        <v>23</v>
      </c>
      <c r="K9" s="17" t="s">
        <v>23</v>
      </c>
      <c r="M9" s="17" t="s">
        <v>23</v>
      </c>
      <c r="O9" s="21" t="s">
        <v>48</v>
      </c>
      <c r="P9" s="22">
        <f>COUNTIFS(G:G, "middledutch",M:M,"HTR")</f>
        <v>0</v>
      </c>
      <c r="Q9" s="23">
        <f>COUNTIFS(H:H, "latin",N:N,"HTR")</f>
        <v>0</v>
      </c>
    </row>
    <row r="10">
      <c r="A10" s="17" t="s">
        <v>4737</v>
      </c>
      <c r="B10" s="17">
        <v>9.0</v>
      </c>
      <c r="C10" s="17" t="s">
        <v>4746</v>
      </c>
      <c r="D10" s="17" t="s">
        <v>33</v>
      </c>
      <c r="E10" s="17" t="s">
        <v>22</v>
      </c>
      <c r="F10" s="17" t="s">
        <v>4747</v>
      </c>
      <c r="G10" s="17" t="s">
        <v>500</v>
      </c>
      <c r="H10" s="29" t="s">
        <v>1034</v>
      </c>
      <c r="I10" s="17" t="s">
        <v>36</v>
      </c>
      <c r="J10" s="17" t="s">
        <v>37</v>
      </c>
      <c r="K10" s="17">
        <v>1402.0</v>
      </c>
      <c r="M10" s="17" t="s">
        <v>4</v>
      </c>
    </row>
    <row r="11">
      <c r="A11" s="17" t="s">
        <v>4737</v>
      </c>
      <c r="B11" s="17">
        <v>10.0</v>
      </c>
      <c r="C11" s="17" t="s">
        <v>4748</v>
      </c>
      <c r="D11" s="17" t="s">
        <v>41</v>
      </c>
      <c r="E11" s="17" t="s">
        <v>22</v>
      </c>
      <c r="F11" s="17" t="s">
        <v>4747</v>
      </c>
      <c r="G11" s="17" t="s">
        <v>500</v>
      </c>
      <c r="H11" s="29" t="s">
        <v>1034</v>
      </c>
      <c r="I11" s="17" t="s">
        <v>36</v>
      </c>
      <c r="J11" s="17" t="s">
        <v>37</v>
      </c>
      <c r="K11" s="17">
        <v>1402.0</v>
      </c>
      <c r="M11" s="17" t="s">
        <v>4</v>
      </c>
      <c r="O11" s="24" t="s">
        <v>53</v>
      </c>
    </row>
    <row r="12">
      <c r="A12" s="17" t="s">
        <v>4737</v>
      </c>
      <c r="B12" s="17">
        <v>11.0</v>
      </c>
      <c r="C12" s="17" t="s">
        <v>4749</v>
      </c>
      <c r="D12" s="17" t="s">
        <v>44</v>
      </c>
      <c r="E12" s="17" t="s">
        <v>22</v>
      </c>
      <c r="F12" s="17" t="s">
        <v>4747</v>
      </c>
      <c r="G12" s="17" t="s">
        <v>500</v>
      </c>
      <c r="H12" s="29" t="s">
        <v>1034</v>
      </c>
      <c r="I12" s="17" t="s">
        <v>36</v>
      </c>
      <c r="J12" s="17" t="s">
        <v>37</v>
      </c>
      <c r="K12" s="17">
        <v>1402.0</v>
      </c>
      <c r="M12" s="17" t="s">
        <v>4</v>
      </c>
      <c r="O12" s="25" t="str">
        <f>IFERROR(__xludf.DUMMYFUNCTION("UNIQUE(H3:H1000)"),"none")</f>
        <v>none</v>
      </c>
    </row>
    <row r="13">
      <c r="A13" s="17" t="s">
        <v>4737</v>
      </c>
      <c r="B13" s="17">
        <v>12.0</v>
      </c>
      <c r="C13" s="17" t="s">
        <v>4750</v>
      </c>
      <c r="D13" s="17" t="s">
        <v>47</v>
      </c>
      <c r="E13" s="17" t="s">
        <v>22</v>
      </c>
      <c r="F13" s="17" t="s">
        <v>4747</v>
      </c>
      <c r="G13" s="17" t="s">
        <v>500</v>
      </c>
      <c r="H13" s="29" t="s">
        <v>1034</v>
      </c>
      <c r="I13" s="17" t="s">
        <v>36</v>
      </c>
      <c r="J13" s="17" t="s">
        <v>37</v>
      </c>
      <c r="K13" s="17">
        <v>1402.0</v>
      </c>
      <c r="M13" s="17" t="s">
        <v>4</v>
      </c>
      <c r="O13" s="25" t="str">
        <f>IFERROR(__xludf.DUMMYFUNCTION("""COMPUTED_VALUE"""),"α")</f>
        <v>α</v>
      </c>
    </row>
    <row r="14">
      <c r="A14" s="17" t="s">
        <v>4737</v>
      </c>
      <c r="B14" s="17">
        <v>13.0</v>
      </c>
      <c r="C14" s="17" t="s">
        <v>4751</v>
      </c>
      <c r="D14" s="17" t="s">
        <v>50</v>
      </c>
      <c r="E14" s="17" t="s">
        <v>22</v>
      </c>
      <c r="F14" s="17" t="s">
        <v>4747</v>
      </c>
      <c r="G14" s="17" t="s">
        <v>500</v>
      </c>
      <c r="H14" s="29" t="s">
        <v>1034</v>
      </c>
      <c r="I14" s="17" t="s">
        <v>36</v>
      </c>
      <c r="J14" s="17" t="s">
        <v>37</v>
      </c>
      <c r="K14" s="17">
        <v>1402.0</v>
      </c>
      <c r="M14" s="17" t="s">
        <v>4</v>
      </c>
      <c r="O14" s="26"/>
    </row>
    <row r="15">
      <c r="A15" s="17" t="s">
        <v>4737</v>
      </c>
      <c r="B15" s="17">
        <v>14.0</v>
      </c>
      <c r="C15" s="17" t="s">
        <v>4752</v>
      </c>
      <c r="D15" s="17" t="s">
        <v>52</v>
      </c>
      <c r="E15" s="17" t="s">
        <v>22</v>
      </c>
      <c r="F15" s="17" t="s">
        <v>4747</v>
      </c>
      <c r="G15" s="17" t="s">
        <v>500</v>
      </c>
      <c r="H15" s="29" t="s">
        <v>1034</v>
      </c>
      <c r="I15" s="17" t="s">
        <v>36</v>
      </c>
      <c r="J15" s="17" t="s">
        <v>37</v>
      </c>
      <c r="K15" s="17">
        <v>1402.0</v>
      </c>
      <c r="M15" s="17" t="s">
        <v>4</v>
      </c>
    </row>
    <row r="16">
      <c r="A16" s="17" t="s">
        <v>4737</v>
      </c>
      <c r="B16" s="17">
        <v>15.0</v>
      </c>
      <c r="C16" s="17" t="s">
        <v>4753</v>
      </c>
      <c r="D16" s="17" t="s">
        <v>55</v>
      </c>
      <c r="E16" s="17" t="s">
        <v>22</v>
      </c>
      <c r="F16" s="17" t="s">
        <v>4747</v>
      </c>
      <c r="G16" s="17" t="s">
        <v>500</v>
      </c>
      <c r="H16" s="29" t="s">
        <v>1034</v>
      </c>
      <c r="I16" s="17" t="s">
        <v>36</v>
      </c>
      <c r="J16" s="17" t="s">
        <v>37</v>
      </c>
      <c r="K16" s="17">
        <v>1402.0</v>
      </c>
      <c r="M16" s="17" t="s">
        <v>4</v>
      </c>
    </row>
    <row r="17">
      <c r="A17" s="17" t="s">
        <v>4737</v>
      </c>
      <c r="B17" s="17">
        <v>16.0</v>
      </c>
      <c r="C17" s="17" t="s">
        <v>4754</v>
      </c>
      <c r="D17" s="17" t="s">
        <v>57</v>
      </c>
      <c r="E17" s="17" t="s">
        <v>22</v>
      </c>
      <c r="F17" s="17" t="s">
        <v>4747</v>
      </c>
      <c r="G17" s="17" t="s">
        <v>500</v>
      </c>
      <c r="H17" s="29" t="s">
        <v>1034</v>
      </c>
      <c r="I17" s="17" t="s">
        <v>36</v>
      </c>
      <c r="J17" s="17" t="s">
        <v>37</v>
      </c>
      <c r="K17" s="17">
        <v>1402.0</v>
      </c>
      <c r="M17" s="17" t="s">
        <v>4</v>
      </c>
    </row>
    <row r="18">
      <c r="A18" s="17" t="s">
        <v>4737</v>
      </c>
      <c r="B18" s="17">
        <v>17.0</v>
      </c>
      <c r="C18" s="17" t="s">
        <v>4755</v>
      </c>
      <c r="D18" s="17" t="s">
        <v>59</v>
      </c>
      <c r="E18" s="17" t="s">
        <v>22</v>
      </c>
      <c r="F18" s="17" t="s">
        <v>23</v>
      </c>
      <c r="G18" s="17" t="s">
        <v>23</v>
      </c>
      <c r="H18" s="28" t="s">
        <v>23</v>
      </c>
      <c r="I18" s="17" t="s">
        <v>36</v>
      </c>
      <c r="J18" s="17" t="s">
        <v>37</v>
      </c>
      <c r="K18" s="17">
        <v>1402.0</v>
      </c>
      <c r="M18" s="17" t="s">
        <v>4</v>
      </c>
    </row>
    <row r="19">
      <c r="A19" s="17" t="s">
        <v>4737</v>
      </c>
      <c r="B19" s="17">
        <v>18.0</v>
      </c>
      <c r="C19" s="17" t="s">
        <v>4756</v>
      </c>
      <c r="D19" s="17" t="s">
        <v>65</v>
      </c>
      <c r="E19" s="17" t="s">
        <v>22</v>
      </c>
      <c r="F19" s="17" t="s">
        <v>23</v>
      </c>
      <c r="G19" s="17" t="s">
        <v>23</v>
      </c>
      <c r="H19" s="28" t="s">
        <v>23</v>
      </c>
      <c r="I19" s="17" t="s">
        <v>36</v>
      </c>
      <c r="J19" s="17" t="s">
        <v>37</v>
      </c>
      <c r="K19" s="17">
        <v>1402.0</v>
      </c>
      <c r="M19" s="17" t="s">
        <v>4</v>
      </c>
    </row>
    <row r="20">
      <c r="A20" s="17" t="s">
        <v>4737</v>
      </c>
      <c r="B20" s="17">
        <v>19.0</v>
      </c>
      <c r="C20" s="17" t="s">
        <v>4757</v>
      </c>
      <c r="D20" s="17" t="s">
        <v>67</v>
      </c>
      <c r="E20" s="17" t="s">
        <v>22</v>
      </c>
      <c r="F20" s="17" t="s">
        <v>4758</v>
      </c>
      <c r="G20" s="17" t="s">
        <v>500</v>
      </c>
      <c r="H20" s="29" t="s">
        <v>1034</v>
      </c>
      <c r="I20" s="17" t="s">
        <v>63</v>
      </c>
      <c r="J20" s="17" t="s">
        <v>37</v>
      </c>
      <c r="K20" s="17">
        <v>1402.0</v>
      </c>
      <c r="M20" s="17" t="s">
        <v>23</v>
      </c>
    </row>
    <row r="21">
      <c r="A21" s="17" t="s">
        <v>4737</v>
      </c>
      <c r="B21" s="17">
        <v>20.0</v>
      </c>
      <c r="C21" s="17" t="s">
        <v>4759</v>
      </c>
      <c r="D21" s="17" t="s">
        <v>69</v>
      </c>
      <c r="E21" s="17" t="s">
        <v>22</v>
      </c>
      <c r="F21" s="17" t="s">
        <v>23</v>
      </c>
      <c r="G21" s="17" t="s">
        <v>23</v>
      </c>
      <c r="H21" s="28" t="s">
        <v>23</v>
      </c>
      <c r="I21" s="17" t="s">
        <v>63</v>
      </c>
      <c r="J21" s="17" t="s">
        <v>37</v>
      </c>
      <c r="K21" s="17">
        <v>1402.0</v>
      </c>
      <c r="M21" s="17" t="s">
        <v>4</v>
      </c>
    </row>
    <row r="22">
      <c r="A22" s="17" t="s">
        <v>4737</v>
      </c>
      <c r="B22" s="17">
        <v>21.0</v>
      </c>
      <c r="C22" s="17" t="s">
        <v>4760</v>
      </c>
      <c r="D22" s="17" t="s">
        <v>71</v>
      </c>
      <c r="E22" s="17" t="s">
        <v>22</v>
      </c>
      <c r="F22" s="17" t="s">
        <v>4761</v>
      </c>
      <c r="G22" s="17" t="s">
        <v>500</v>
      </c>
      <c r="H22" s="29" t="s">
        <v>1034</v>
      </c>
      <c r="I22" s="17" t="s">
        <v>63</v>
      </c>
      <c r="J22" s="17" t="s">
        <v>37</v>
      </c>
      <c r="K22" s="17">
        <v>1402.0</v>
      </c>
      <c r="M22" s="17" t="s">
        <v>4</v>
      </c>
    </row>
    <row r="23">
      <c r="A23" s="17" t="s">
        <v>4737</v>
      </c>
      <c r="B23" s="17">
        <v>22.0</v>
      </c>
      <c r="C23" s="17" t="s">
        <v>4762</v>
      </c>
      <c r="D23" s="17" t="s">
        <v>73</v>
      </c>
      <c r="E23" s="17" t="s">
        <v>22</v>
      </c>
      <c r="F23" s="17" t="s">
        <v>4763</v>
      </c>
      <c r="G23" s="17" t="s">
        <v>500</v>
      </c>
      <c r="H23" s="29" t="s">
        <v>1034</v>
      </c>
      <c r="I23" s="17" t="s">
        <v>63</v>
      </c>
      <c r="J23" s="17" t="s">
        <v>37</v>
      </c>
      <c r="K23" s="17">
        <v>1402.0</v>
      </c>
      <c r="M23" s="17" t="s">
        <v>4</v>
      </c>
    </row>
    <row r="24">
      <c r="A24" s="17" t="s">
        <v>4737</v>
      </c>
      <c r="B24" s="17">
        <v>23.0</v>
      </c>
      <c r="C24" s="17" t="s">
        <v>4764</v>
      </c>
      <c r="D24" s="17" t="s">
        <v>75</v>
      </c>
      <c r="E24" s="17" t="s">
        <v>22</v>
      </c>
      <c r="F24" s="17" t="s">
        <v>4763</v>
      </c>
      <c r="G24" s="17" t="s">
        <v>500</v>
      </c>
      <c r="H24" s="29" t="s">
        <v>1034</v>
      </c>
      <c r="I24" s="17" t="s">
        <v>63</v>
      </c>
      <c r="J24" s="17" t="s">
        <v>37</v>
      </c>
      <c r="K24" s="17">
        <v>1402.0</v>
      </c>
      <c r="M24" s="17" t="s">
        <v>23</v>
      </c>
    </row>
    <row r="25">
      <c r="A25" s="17" t="s">
        <v>4737</v>
      </c>
      <c r="B25" s="17">
        <v>24.0</v>
      </c>
      <c r="C25" s="17" t="s">
        <v>4765</v>
      </c>
      <c r="D25" s="17" t="s">
        <v>77</v>
      </c>
      <c r="E25" s="17" t="s">
        <v>22</v>
      </c>
      <c r="F25" s="17" t="s">
        <v>4763</v>
      </c>
      <c r="G25" s="17" t="s">
        <v>500</v>
      </c>
      <c r="H25" s="29" t="s">
        <v>1034</v>
      </c>
      <c r="I25" s="17" t="s">
        <v>63</v>
      </c>
      <c r="J25" s="17" t="s">
        <v>37</v>
      </c>
      <c r="K25" s="17">
        <v>1402.0</v>
      </c>
      <c r="M25" s="17" t="s">
        <v>23</v>
      </c>
    </row>
    <row r="26">
      <c r="A26" s="17" t="s">
        <v>4737</v>
      </c>
      <c r="B26" s="17">
        <v>25.0</v>
      </c>
      <c r="C26" s="17" t="s">
        <v>4766</v>
      </c>
      <c r="D26" s="17" t="s">
        <v>79</v>
      </c>
      <c r="E26" s="17" t="s">
        <v>22</v>
      </c>
      <c r="F26" s="17" t="s">
        <v>4763</v>
      </c>
      <c r="G26" s="17" t="s">
        <v>500</v>
      </c>
      <c r="H26" s="29" t="s">
        <v>1034</v>
      </c>
      <c r="I26" s="17" t="s">
        <v>63</v>
      </c>
      <c r="J26" s="17" t="s">
        <v>37</v>
      </c>
      <c r="K26" s="17">
        <v>1402.0</v>
      </c>
      <c r="M26" s="17" t="s">
        <v>23</v>
      </c>
    </row>
    <row r="27">
      <c r="A27" s="17" t="s">
        <v>4737</v>
      </c>
      <c r="B27" s="17">
        <v>26.0</v>
      </c>
      <c r="C27" s="17" t="s">
        <v>4767</v>
      </c>
      <c r="D27" s="17" t="s">
        <v>81</v>
      </c>
      <c r="E27" s="17" t="s">
        <v>22</v>
      </c>
      <c r="F27" s="17" t="s">
        <v>4763</v>
      </c>
      <c r="G27" s="17" t="s">
        <v>500</v>
      </c>
      <c r="H27" s="29" t="s">
        <v>1034</v>
      </c>
      <c r="I27" s="17" t="s">
        <v>63</v>
      </c>
      <c r="J27" s="17" t="s">
        <v>37</v>
      </c>
      <c r="K27" s="17">
        <v>1402.0</v>
      </c>
      <c r="M27" s="17" t="s">
        <v>23</v>
      </c>
    </row>
    <row r="28">
      <c r="A28" s="17" t="s">
        <v>4737</v>
      </c>
      <c r="B28" s="17">
        <v>27.0</v>
      </c>
      <c r="C28" s="17" t="s">
        <v>4768</v>
      </c>
      <c r="D28" s="17" t="s">
        <v>83</v>
      </c>
      <c r="E28" s="17" t="s">
        <v>22</v>
      </c>
      <c r="F28" s="17" t="s">
        <v>4763</v>
      </c>
      <c r="G28" s="17" t="s">
        <v>500</v>
      </c>
      <c r="H28" s="29" t="s">
        <v>1034</v>
      </c>
      <c r="I28" s="17" t="s">
        <v>63</v>
      </c>
      <c r="J28" s="17" t="s">
        <v>37</v>
      </c>
      <c r="K28" s="17">
        <v>1402.0</v>
      </c>
      <c r="M28" s="17" t="s">
        <v>23</v>
      </c>
    </row>
    <row r="29">
      <c r="A29" s="17" t="s">
        <v>4737</v>
      </c>
      <c r="B29" s="17">
        <v>28.0</v>
      </c>
      <c r="C29" s="17" t="s">
        <v>4769</v>
      </c>
      <c r="D29" s="17" t="s">
        <v>85</v>
      </c>
      <c r="E29" s="17" t="s">
        <v>22</v>
      </c>
      <c r="F29" s="17" t="s">
        <v>4763</v>
      </c>
      <c r="G29" s="17" t="s">
        <v>500</v>
      </c>
      <c r="H29" s="29" t="s">
        <v>1034</v>
      </c>
      <c r="I29" s="17" t="s">
        <v>63</v>
      </c>
      <c r="J29" s="17" t="s">
        <v>37</v>
      </c>
      <c r="K29" s="17">
        <v>1402.0</v>
      </c>
      <c r="M29" s="17" t="s">
        <v>4</v>
      </c>
    </row>
    <row r="30">
      <c r="A30" s="17" t="s">
        <v>4737</v>
      </c>
      <c r="B30" s="17">
        <v>29.0</v>
      </c>
      <c r="C30" s="17" t="s">
        <v>4770</v>
      </c>
      <c r="D30" s="17" t="s">
        <v>87</v>
      </c>
      <c r="E30" s="17" t="s">
        <v>22</v>
      </c>
      <c r="F30" s="17" t="s">
        <v>4763</v>
      </c>
      <c r="G30" s="17" t="s">
        <v>500</v>
      </c>
      <c r="H30" s="29" t="s">
        <v>1034</v>
      </c>
      <c r="I30" s="17" t="s">
        <v>63</v>
      </c>
      <c r="J30" s="17" t="s">
        <v>37</v>
      </c>
      <c r="K30" s="17">
        <v>1402.0</v>
      </c>
      <c r="M30" s="17" t="s">
        <v>23</v>
      </c>
    </row>
    <row r="31">
      <c r="A31" s="17" t="s">
        <v>4737</v>
      </c>
      <c r="B31" s="17">
        <v>30.0</v>
      </c>
      <c r="C31" s="17" t="s">
        <v>4771</v>
      </c>
      <c r="D31" s="17" t="s">
        <v>89</v>
      </c>
      <c r="E31" s="17" t="s">
        <v>22</v>
      </c>
      <c r="F31" s="17" t="s">
        <v>4763</v>
      </c>
      <c r="G31" s="17" t="s">
        <v>500</v>
      </c>
      <c r="H31" s="29" t="s">
        <v>1034</v>
      </c>
      <c r="I31" s="17" t="s">
        <v>63</v>
      </c>
      <c r="J31" s="17" t="s">
        <v>37</v>
      </c>
      <c r="K31" s="17">
        <v>1402.0</v>
      </c>
      <c r="M31" s="17" t="s">
        <v>23</v>
      </c>
    </row>
    <row r="32">
      <c r="A32" s="17" t="s">
        <v>4737</v>
      </c>
      <c r="B32" s="17">
        <v>31.0</v>
      </c>
      <c r="C32" s="17" t="s">
        <v>4772</v>
      </c>
      <c r="D32" s="17" t="s">
        <v>91</v>
      </c>
      <c r="E32" s="17" t="s">
        <v>22</v>
      </c>
      <c r="F32" s="17" t="s">
        <v>4763</v>
      </c>
      <c r="G32" s="17" t="s">
        <v>500</v>
      </c>
      <c r="H32" s="29" t="s">
        <v>1034</v>
      </c>
      <c r="I32" s="17" t="s">
        <v>63</v>
      </c>
      <c r="J32" s="17" t="s">
        <v>37</v>
      </c>
      <c r="K32" s="17">
        <v>1402.0</v>
      </c>
      <c r="M32" s="17" t="s">
        <v>23</v>
      </c>
    </row>
    <row r="33">
      <c r="A33" s="17" t="s">
        <v>4737</v>
      </c>
      <c r="B33" s="17">
        <v>32.0</v>
      </c>
      <c r="C33" s="17" t="s">
        <v>4773</v>
      </c>
      <c r="D33" s="17" t="s">
        <v>93</v>
      </c>
      <c r="E33" s="17" t="s">
        <v>22</v>
      </c>
      <c r="F33" s="17" t="s">
        <v>4763</v>
      </c>
      <c r="G33" s="17" t="s">
        <v>500</v>
      </c>
      <c r="H33" s="29" t="s">
        <v>1034</v>
      </c>
      <c r="I33" s="17" t="s">
        <v>63</v>
      </c>
      <c r="J33" s="17" t="s">
        <v>37</v>
      </c>
      <c r="K33" s="17">
        <v>1402.0</v>
      </c>
      <c r="M33" s="17" t="s">
        <v>23</v>
      </c>
    </row>
    <row r="34">
      <c r="A34" s="17" t="s">
        <v>4737</v>
      </c>
      <c r="B34" s="17">
        <v>33.0</v>
      </c>
      <c r="C34" s="17" t="s">
        <v>4774</v>
      </c>
      <c r="D34" s="17" t="s">
        <v>95</v>
      </c>
      <c r="E34" s="17" t="s">
        <v>22</v>
      </c>
      <c r="F34" s="17" t="s">
        <v>4763</v>
      </c>
      <c r="G34" s="17" t="s">
        <v>500</v>
      </c>
      <c r="H34" s="29" t="s">
        <v>1034</v>
      </c>
      <c r="I34" s="17" t="s">
        <v>63</v>
      </c>
      <c r="J34" s="17" t="s">
        <v>37</v>
      </c>
      <c r="K34" s="17">
        <v>1402.0</v>
      </c>
      <c r="M34" s="17" t="s">
        <v>23</v>
      </c>
    </row>
    <row r="35">
      <c r="A35" s="17" t="s">
        <v>4737</v>
      </c>
      <c r="B35" s="17">
        <v>34.0</v>
      </c>
      <c r="C35" s="17" t="s">
        <v>4775</v>
      </c>
      <c r="D35" s="17" t="s">
        <v>97</v>
      </c>
      <c r="E35" s="17" t="s">
        <v>22</v>
      </c>
      <c r="F35" s="17" t="s">
        <v>4763</v>
      </c>
      <c r="G35" s="17" t="s">
        <v>500</v>
      </c>
      <c r="H35" s="29" t="s">
        <v>1034</v>
      </c>
      <c r="I35" s="17" t="s">
        <v>63</v>
      </c>
      <c r="J35" s="17" t="s">
        <v>37</v>
      </c>
      <c r="K35" s="17">
        <v>1402.0</v>
      </c>
      <c r="M35" s="17" t="s">
        <v>23</v>
      </c>
    </row>
    <row r="36">
      <c r="A36" s="17" t="s">
        <v>4737</v>
      </c>
      <c r="B36" s="17">
        <v>35.0</v>
      </c>
      <c r="C36" s="17" t="s">
        <v>4776</v>
      </c>
      <c r="D36" s="17" t="s">
        <v>99</v>
      </c>
      <c r="E36" s="17" t="s">
        <v>22</v>
      </c>
      <c r="F36" s="17" t="s">
        <v>4763</v>
      </c>
      <c r="G36" s="17" t="s">
        <v>500</v>
      </c>
      <c r="H36" s="29" t="s">
        <v>1034</v>
      </c>
      <c r="I36" s="17" t="s">
        <v>63</v>
      </c>
      <c r="J36" s="17" t="s">
        <v>37</v>
      </c>
      <c r="K36" s="17">
        <v>1402.0</v>
      </c>
      <c r="M36" s="17" t="s">
        <v>23</v>
      </c>
    </row>
    <row r="37">
      <c r="A37" s="17" t="s">
        <v>4737</v>
      </c>
      <c r="B37" s="17">
        <v>36.0</v>
      </c>
      <c r="C37" s="17" t="s">
        <v>4777</v>
      </c>
      <c r="D37" s="17" t="s">
        <v>101</v>
      </c>
      <c r="E37" s="17" t="s">
        <v>22</v>
      </c>
      <c r="F37" s="17" t="s">
        <v>4763</v>
      </c>
      <c r="G37" s="17" t="s">
        <v>500</v>
      </c>
      <c r="H37" s="29" t="s">
        <v>1034</v>
      </c>
      <c r="I37" s="17" t="s">
        <v>63</v>
      </c>
      <c r="J37" s="17" t="s">
        <v>37</v>
      </c>
      <c r="K37" s="17">
        <v>1402.0</v>
      </c>
      <c r="M37" s="17" t="s">
        <v>23</v>
      </c>
    </row>
    <row r="38">
      <c r="A38" s="17" t="s">
        <v>4737</v>
      </c>
      <c r="B38" s="17">
        <v>37.0</v>
      </c>
      <c r="C38" s="17" t="s">
        <v>4778</v>
      </c>
      <c r="D38" s="17" t="s">
        <v>104</v>
      </c>
      <c r="E38" s="17" t="s">
        <v>22</v>
      </c>
      <c r="F38" s="17" t="s">
        <v>4763</v>
      </c>
      <c r="G38" s="17" t="s">
        <v>500</v>
      </c>
      <c r="H38" s="29" t="s">
        <v>1034</v>
      </c>
      <c r="I38" s="17" t="s">
        <v>63</v>
      </c>
      <c r="J38" s="17" t="s">
        <v>37</v>
      </c>
      <c r="K38" s="17">
        <v>1402.0</v>
      </c>
      <c r="M38" s="17" t="s">
        <v>23</v>
      </c>
    </row>
    <row r="39">
      <c r="A39" s="17" t="s">
        <v>4737</v>
      </c>
      <c r="B39" s="17">
        <v>38.0</v>
      </c>
      <c r="C39" s="17" t="s">
        <v>4779</v>
      </c>
      <c r="D39" s="17" t="s">
        <v>106</v>
      </c>
      <c r="E39" s="17" t="s">
        <v>22</v>
      </c>
      <c r="F39" s="17" t="s">
        <v>4763</v>
      </c>
      <c r="G39" s="17" t="s">
        <v>500</v>
      </c>
      <c r="H39" s="29" t="s">
        <v>1034</v>
      </c>
      <c r="I39" s="17" t="s">
        <v>63</v>
      </c>
      <c r="J39" s="17" t="s">
        <v>37</v>
      </c>
      <c r="K39" s="17">
        <v>1402.0</v>
      </c>
      <c r="M39" s="17" t="s">
        <v>23</v>
      </c>
    </row>
    <row r="40">
      <c r="A40" s="17" t="s">
        <v>4737</v>
      </c>
      <c r="B40" s="17">
        <v>39.0</v>
      </c>
      <c r="C40" s="17" t="s">
        <v>4780</v>
      </c>
      <c r="D40" s="17" t="s">
        <v>108</v>
      </c>
      <c r="E40" s="17" t="s">
        <v>22</v>
      </c>
      <c r="F40" s="17" t="s">
        <v>4763</v>
      </c>
      <c r="G40" s="17" t="s">
        <v>500</v>
      </c>
      <c r="H40" s="29" t="s">
        <v>1034</v>
      </c>
      <c r="I40" s="17" t="s">
        <v>63</v>
      </c>
      <c r="J40" s="17" t="s">
        <v>37</v>
      </c>
      <c r="K40" s="17">
        <v>1402.0</v>
      </c>
      <c r="M40" s="17" t="s">
        <v>23</v>
      </c>
    </row>
    <row r="41">
      <c r="A41" s="17" t="s">
        <v>4737</v>
      </c>
      <c r="B41" s="17">
        <v>40.0</v>
      </c>
      <c r="C41" s="17" t="s">
        <v>4781</v>
      </c>
      <c r="D41" s="17" t="s">
        <v>110</v>
      </c>
      <c r="E41" s="17" t="s">
        <v>22</v>
      </c>
      <c r="F41" s="17" t="s">
        <v>4763</v>
      </c>
      <c r="G41" s="17" t="s">
        <v>500</v>
      </c>
      <c r="H41" s="29" t="s">
        <v>1034</v>
      </c>
      <c r="I41" s="17" t="s">
        <v>63</v>
      </c>
      <c r="J41" s="17" t="s">
        <v>37</v>
      </c>
      <c r="K41" s="17">
        <v>1402.0</v>
      </c>
      <c r="M41" s="17" t="s">
        <v>23</v>
      </c>
    </row>
    <row r="42">
      <c r="A42" s="17" t="s">
        <v>4737</v>
      </c>
      <c r="B42" s="17">
        <v>41.0</v>
      </c>
      <c r="C42" s="17" t="s">
        <v>4782</v>
      </c>
      <c r="D42" s="17" t="s">
        <v>112</v>
      </c>
      <c r="E42" s="17" t="s">
        <v>22</v>
      </c>
      <c r="F42" s="17" t="s">
        <v>4763</v>
      </c>
      <c r="G42" s="17" t="s">
        <v>500</v>
      </c>
      <c r="H42" s="29" t="s">
        <v>1034</v>
      </c>
      <c r="I42" s="17" t="s">
        <v>63</v>
      </c>
      <c r="J42" s="17" t="s">
        <v>37</v>
      </c>
      <c r="K42" s="17">
        <v>1402.0</v>
      </c>
      <c r="M42" s="17" t="s">
        <v>23</v>
      </c>
    </row>
    <row r="43">
      <c r="A43" s="17" t="s">
        <v>4737</v>
      </c>
      <c r="B43" s="17">
        <v>42.0</v>
      </c>
      <c r="C43" s="17" t="s">
        <v>4783</v>
      </c>
      <c r="D43" s="17" t="s">
        <v>114</v>
      </c>
      <c r="E43" s="17" t="s">
        <v>22</v>
      </c>
      <c r="F43" s="17" t="s">
        <v>4763</v>
      </c>
      <c r="G43" s="17" t="s">
        <v>500</v>
      </c>
      <c r="H43" s="29" t="s">
        <v>1034</v>
      </c>
      <c r="I43" s="17" t="s">
        <v>63</v>
      </c>
      <c r="J43" s="17" t="s">
        <v>37</v>
      </c>
      <c r="K43" s="17">
        <v>1402.0</v>
      </c>
      <c r="M43" s="17" t="s">
        <v>23</v>
      </c>
    </row>
    <row r="44">
      <c r="A44" s="17" t="s">
        <v>4737</v>
      </c>
      <c r="B44" s="17">
        <v>43.0</v>
      </c>
      <c r="C44" s="17" t="s">
        <v>4784</v>
      </c>
      <c r="D44" s="17" t="s">
        <v>116</v>
      </c>
      <c r="E44" s="17" t="s">
        <v>22</v>
      </c>
      <c r="F44" s="17" t="s">
        <v>4763</v>
      </c>
      <c r="G44" s="17" t="s">
        <v>500</v>
      </c>
      <c r="H44" s="29" t="s">
        <v>1034</v>
      </c>
      <c r="I44" s="17" t="s">
        <v>63</v>
      </c>
      <c r="J44" s="17" t="s">
        <v>37</v>
      </c>
      <c r="K44" s="17">
        <v>1402.0</v>
      </c>
      <c r="M44" s="17" t="s">
        <v>23</v>
      </c>
    </row>
    <row r="45">
      <c r="A45" s="17" t="s">
        <v>4737</v>
      </c>
      <c r="B45" s="17">
        <v>44.0</v>
      </c>
      <c r="C45" s="17" t="s">
        <v>4785</v>
      </c>
      <c r="D45" s="17" t="s">
        <v>118</v>
      </c>
      <c r="E45" s="17" t="s">
        <v>22</v>
      </c>
      <c r="F45" s="17" t="s">
        <v>4763</v>
      </c>
      <c r="G45" s="17" t="s">
        <v>500</v>
      </c>
      <c r="H45" s="29" t="s">
        <v>1034</v>
      </c>
      <c r="I45" s="17" t="s">
        <v>63</v>
      </c>
      <c r="J45" s="17" t="s">
        <v>37</v>
      </c>
      <c r="K45" s="17">
        <v>1402.0</v>
      </c>
      <c r="M45" s="17" t="s">
        <v>23</v>
      </c>
    </row>
    <row r="46">
      <c r="A46" s="17" t="s">
        <v>4737</v>
      </c>
      <c r="B46" s="17">
        <v>45.0</v>
      </c>
      <c r="C46" s="17" t="s">
        <v>4786</v>
      </c>
      <c r="D46" s="17" t="s">
        <v>120</v>
      </c>
      <c r="E46" s="17" t="s">
        <v>22</v>
      </c>
      <c r="F46" s="17" t="s">
        <v>4763</v>
      </c>
      <c r="G46" s="17" t="s">
        <v>500</v>
      </c>
      <c r="H46" s="29" t="s">
        <v>1034</v>
      </c>
      <c r="I46" s="17" t="s">
        <v>63</v>
      </c>
      <c r="J46" s="17" t="s">
        <v>37</v>
      </c>
      <c r="K46" s="17">
        <v>1402.0</v>
      </c>
      <c r="M46" s="17" t="s">
        <v>23</v>
      </c>
    </row>
    <row r="47">
      <c r="A47" s="17" t="s">
        <v>4737</v>
      </c>
      <c r="B47" s="17">
        <v>46.0</v>
      </c>
      <c r="C47" s="17" t="s">
        <v>4787</v>
      </c>
      <c r="D47" s="17" t="s">
        <v>122</v>
      </c>
      <c r="E47" s="17" t="s">
        <v>22</v>
      </c>
      <c r="F47" s="17" t="s">
        <v>4763</v>
      </c>
      <c r="G47" s="17" t="s">
        <v>500</v>
      </c>
      <c r="H47" s="29" t="s">
        <v>1034</v>
      </c>
      <c r="I47" s="17" t="s">
        <v>63</v>
      </c>
      <c r="J47" s="17" t="s">
        <v>37</v>
      </c>
      <c r="K47" s="17">
        <v>1402.0</v>
      </c>
      <c r="M47" s="17" t="s">
        <v>23</v>
      </c>
    </row>
    <row r="48">
      <c r="A48" s="17" t="s">
        <v>4737</v>
      </c>
      <c r="B48" s="17">
        <v>47.0</v>
      </c>
      <c r="C48" s="17" t="s">
        <v>4788</v>
      </c>
      <c r="D48" s="17" t="s">
        <v>124</v>
      </c>
      <c r="E48" s="17" t="s">
        <v>22</v>
      </c>
      <c r="F48" s="17" t="s">
        <v>4763</v>
      </c>
      <c r="G48" s="17" t="s">
        <v>500</v>
      </c>
      <c r="H48" s="29" t="s">
        <v>1034</v>
      </c>
      <c r="I48" s="17" t="s">
        <v>63</v>
      </c>
      <c r="J48" s="17" t="s">
        <v>37</v>
      </c>
      <c r="K48" s="17">
        <v>1402.0</v>
      </c>
      <c r="M48" s="17" t="s">
        <v>23</v>
      </c>
    </row>
    <row r="49">
      <c r="A49" s="17" t="s">
        <v>4737</v>
      </c>
      <c r="B49" s="17">
        <v>48.0</v>
      </c>
      <c r="C49" s="17" t="s">
        <v>4789</v>
      </c>
      <c r="D49" s="17" t="s">
        <v>126</v>
      </c>
      <c r="E49" s="17" t="s">
        <v>22</v>
      </c>
      <c r="F49" s="17" t="s">
        <v>4763</v>
      </c>
      <c r="G49" s="17" t="s">
        <v>500</v>
      </c>
      <c r="H49" s="29" t="s">
        <v>1034</v>
      </c>
      <c r="I49" s="17" t="s">
        <v>63</v>
      </c>
      <c r="J49" s="17" t="s">
        <v>37</v>
      </c>
      <c r="K49" s="17">
        <v>1402.0</v>
      </c>
      <c r="M49" s="17" t="s">
        <v>23</v>
      </c>
    </row>
    <row r="50">
      <c r="A50" s="17" t="s">
        <v>4737</v>
      </c>
      <c r="B50" s="17">
        <v>49.0</v>
      </c>
      <c r="C50" s="17" t="s">
        <v>4790</v>
      </c>
      <c r="D50" s="17" t="s">
        <v>128</v>
      </c>
      <c r="E50" s="17" t="s">
        <v>22</v>
      </c>
      <c r="F50" s="17" t="s">
        <v>4763</v>
      </c>
      <c r="G50" s="17" t="s">
        <v>500</v>
      </c>
      <c r="H50" s="29" t="s">
        <v>1034</v>
      </c>
      <c r="I50" s="17" t="s">
        <v>63</v>
      </c>
      <c r="J50" s="17" t="s">
        <v>37</v>
      </c>
      <c r="K50" s="17">
        <v>1402.0</v>
      </c>
      <c r="M50" s="17" t="s">
        <v>23</v>
      </c>
    </row>
    <row r="51">
      <c r="A51" s="17" t="s">
        <v>4737</v>
      </c>
      <c r="B51" s="17">
        <v>50.0</v>
      </c>
      <c r="C51" s="17" t="s">
        <v>4791</v>
      </c>
      <c r="D51" s="17" t="s">
        <v>130</v>
      </c>
      <c r="E51" s="17" t="s">
        <v>22</v>
      </c>
      <c r="F51" s="17" t="s">
        <v>4763</v>
      </c>
      <c r="G51" s="17" t="s">
        <v>500</v>
      </c>
      <c r="H51" s="29" t="s">
        <v>1034</v>
      </c>
      <c r="I51" s="17" t="s">
        <v>63</v>
      </c>
      <c r="J51" s="17" t="s">
        <v>37</v>
      </c>
      <c r="K51" s="17">
        <v>1402.0</v>
      </c>
      <c r="M51" s="17" t="s">
        <v>23</v>
      </c>
    </row>
    <row r="52">
      <c r="A52" s="17" t="s">
        <v>4737</v>
      </c>
      <c r="B52" s="17">
        <v>51.0</v>
      </c>
      <c r="C52" s="17" t="s">
        <v>4792</v>
      </c>
      <c r="D52" s="17" t="s">
        <v>132</v>
      </c>
      <c r="E52" s="17" t="s">
        <v>22</v>
      </c>
      <c r="F52" s="17" t="s">
        <v>4763</v>
      </c>
      <c r="G52" s="17" t="s">
        <v>500</v>
      </c>
      <c r="H52" s="29" t="s">
        <v>1034</v>
      </c>
      <c r="I52" s="17" t="s">
        <v>63</v>
      </c>
      <c r="J52" s="17" t="s">
        <v>37</v>
      </c>
      <c r="K52" s="17">
        <v>1402.0</v>
      </c>
      <c r="M52" s="17" t="s">
        <v>23</v>
      </c>
    </row>
    <row r="53">
      <c r="A53" s="17" t="s">
        <v>4737</v>
      </c>
      <c r="B53" s="17">
        <v>52.0</v>
      </c>
      <c r="C53" s="17" t="s">
        <v>4793</v>
      </c>
      <c r="D53" s="17" t="s">
        <v>134</v>
      </c>
      <c r="E53" s="17" t="s">
        <v>22</v>
      </c>
      <c r="F53" s="17" t="s">
        <v>4794</v>
      </c>
      <c r="G53" s="17" t="s">
        <v>500</v>
      </c>
      <c r="H53" s="29" t="s">
        <v>1034</v>
      </c>
      <c r="I53" s="17" t="s">
        <v>63</v>
      </c>
      <c r="J53" s="17" t="s">
        <v>37</v>
      </c>
      <c r="K53" s="17">
        <v>1402.0</v>
      </c>
      <c r="M53" s="17" t="s">
        <v>23</v>
      </c>
    </row>
    <row r="54">
      <c r="A54" s="17" t="s">
        <v>4737</v>
      </c>
      <c r="B54" s="17">
        <v>53.0</v>
      </c>
      <c r="C54" s="17" t="s">
        <v>4795</v>
      </c>
      <c r="D54" s="17" t="s">
        <v>136</v>
      </c>
      <c r="E54" s="17" t="s">
        <v>22</v>
      </c>
      <c r="F54" s="17" t="s">
        <v>4794</v>
      </c>
      <c r="G54" s="17" t="s">
        <v>500</v>
      </c>
      <c r="H54" s="29" t="s">
        <v>1034</v>
      </c>
      <c r="I54" s="17" t="s">
        <v>63</v>
      </c>
      <c r="J54" s="17" t="s">
        <v>37</v>
      </c>
      <c r="K54" s="17">
        <v>1402.0</v>
      </c>
      <c r="M54" s="17" t="s">
        <v>23</v>
      </c>
    </row>
    <row r="55">
      <c r="A55" s="17" t="s">
        <v>4737</v>
      </c>
      <c r="B55" s="17">
        <v>54.0</v>
      </c>
      <c r="C55" s="17" t="s">
        <v>4796</v>
      </c>
      <c r="D55" s="17" t="s">
        <v>138</v>
      </c>
      <c r="E55" s="17" t="s">
        <v>22</v>
      </c>
      <c r="F55" s="17" t="s">
        <v>4794</v>
      </c>
      <c r="G55" s="17" t="s">
        <v>500</v>
      </c>
      <c r="H55" s="29" t="s">
        <v>1034</v>
      </c>
      <c r="I55" s="17" t="s">
        <v>63</v>
      </c>
      <c r="J55" s="17" t="s">
        <v>37</v>
      </c>
      <c r="K55" s="17">
        <v>1402.0</v>
      </c>
      <c r="M55" s="17" t="s">
        <v>23</v>
      </c>
    </row>
    <row r="56">
      <c r="A56" s="17" t="s">
        <v>4737</v>
      </c>
      <c r="B56" s="17">
        <v>55.0</v>
      </c>
      <c r="C56" s="17" t="s">
        <v>4797</v>
      </c>
      <c r="D56" s="17" t="s">
        <v>140</v>
      </c>
      <c r="E56" s="17" t="s">
        <v>22</v>
      </c>
      <c r="F56" s="17" t="s">
        <v>4794</v>
      </c>
      <c r="G56" s="17" t="s">
        <v>500</v>
      </c>
      <c r="H56" s="29" t="s">
        <v>1034</v>
      </c>
      <c r="I56" s="17" t="s">
        <v>63</v>
      </c>
      <c r="J56" s="17" t="s">
        <v>37</v>
      </c>
      <c r="K56" s="17">
        <v>1402.0</v>
      </c>
      <c r="M56" s="17" t="s">
        <v>23</v>
      </c>
    </row>
    <row r="57">
      <c r="A57" s="17" t="s">
        <v>4737</v>
      </c>
      <c r="B57" s="17">
        <v>56.0</v>
      </c>
      <c r="C57" s="17" t="s">
        <v>4798</v>
      </c>
      <c r="D57" s="17" t="s">
        <v>142</v>
      </c>
      <c r="E57" s="17" t="s">
        <v>22</v>
      </c>
      <c r="F57" s="17" t="s">
        <v>4794</v>
      </c>
      <c r="G57" s="17" t="s">
        <v>500</v>
      </c>
      <c r="H57" s="29" t="s">
        <v>1034</v>
      </c>
      <c r="I57" s="17" t="s">
        <v>63</v>
      </c>
      <c r="J57" s="17" t="s">
        <v>37</v>
      </c>
      <c r="K57" s="17">
        <v>1402.0</v>
      </c>
      <c r="M57" s="17" t="s">
        <v>23</v>
      </c>
    </row>
    <row r="58">
      <c r="A58" s="17" t="s">
        <v>4737</v>
      </c>
      <c r="B58" s="17">
        <v>57.0</v>
      </c>
      <c r="C58" s="17" t="s">
        <v>4799</v>
      </c>
      <c r="D58" s="17" t="s">
        <v>144</v>
      </c>
      <c r="E58" s="17" t="s">
        <v>22</v>
      </c>
      <c r="F58" s="17" t="s">
        <v>4794</v>
      </c>
      <c r="G58" s="17" t="s">
        <v>500</v>
      </c>
      <c r="H58" s="29" t="s">
        <v>1034</v>
      </c>
      <c r="I58" s="17" t="s">
        <v>63</v>
      </c>
      <c r="J58" s="17" t="s">
        <v>37</v>
      </c>
      <c r="K58" s="17">
        <v>1402.0</v>
      </c>
      <c r="M58" s="17" t="s">
        <v>23</v>
      </c>
    </row>
    <row r="59">
      <c r="A59" s="17" t="s">
        <v>4737</v>
      </c>
      <c r="B59" s="17">
        <v>58.0</v>
      </c>
      <c r="C59" s="17" t="s">
        <v>4800</v>
      </c>
      <c r="D59" s="17" t="s">
        <v>146</v>
      </c>
      <c r="E59" s="17" t="s">
        <v>22</v>
      </c>
      <c r="F59" s="17" t="s">
        <v>4801</v>
      </c>
      <c r="G59" s="17" t="s">
        <v>500</v>
      </c>
      <c r="H59" s="29" t="s">
        <v>1034</v>
      </c>
      <c r="I59" s="17" t="s">
        <v>63</v>
      </c>
      <c r="J59" s="17" t="s">
        <v>37</v>
      </c>
      <c r="K59" s="17">
        <v>1402.0</v>
      </c>
      <c r="M59" s="17" t="s">
        <v>23</v>
      </c>
    </row>
    <row r="60">
      <c r="A60" s="17" t="s">
        <v>4737</v>
      </c>
      <c r="B60" s="17">
        <v>59.0</v>
      </c>
      <c r="C60" s="17" t="s">
        <v>4802</v>
      </c>
      <c r="D60" s="17" t="s">
        <v>148</v>
      </c>
      <c r="E60" s="17" t="s">
        <v>22</v>
      </c>
      <c r="F60" s="17" t="s">
        <v>4803</v>
      </c>
      <c r="G60" s="17" t="s">
        <v>500</v>
      </c>
      <c r="H60" s="29" t="s">
        <v>1034</v>
      </c>
      <c r="I60" s="17" t="s">
        <v>63</v>
      </c>
      <c r="J60" s="17" t="s">
        <v>37</v>
      </c>
      <c r="K60" s="17">
        <v>1402.0</v>
      </c>
      <c r="M60" s="17" t="s">
        <v>23</v>
      </c>
    </row>
    <row r="61">
      <c r="A61" s="17" t="s">
        <v>4737</v>
      </c>
      <c r="B61" s="17">
        <v>60.0</v>
      </c>
      <c r="C61" s="17" t="s">
        <v>4804</v>
      </c>
      <c r="D61" s="17" t="s">
        <v>150</v>
      </c>
      <c r="E61" s="17" t="s">
        <v>22</v>
      </c>
      <c r="F61" s="18" t="s">
        <v>4805</v>
      </c>
      <c r="G61" s="17" t="s">
        <v>500</v>
      </c>
      <c r="H61" s="29" t="s">
        <v>1034</v>
      </c>
      <c r="I61" s="17" t="s">
        <v>63</v>
      </c>
      <c r="J61" s="17" t="s">
        <v>37</v>
      </c>
      <c r="K61" s="17">
        <v>1402.0</v>
      </c>
      <c r="M61" s="17" t="s">
        <v>23</v>
      </c>
    </row>
    <row r="62">
      <c r="A62" s="17" t="s">
        <v>4737</v>
      </c>
      <c r="B62" s="17">
        <v>61.0</v>
      </c>
      <c r="C62" s="17" t="s">
        <v>4806</v>
      </c>
      <c r="D62" s="17" t="s">
        <v>152</v>
      </c>
      <c r="E62" s="17" t="s">
        <v>22</v>
      </c>
      <c r="F62" s="18" t="s">
        <v>4807</v>
      </c>
      <c r="G62" s="17" t="s">
        <v>500</v>
      </c>
      <c r="H62" s="29" t="s">
        <v>1034</v>
      </c>
      <c r="I62" s="17" t="s">
        <v>63</v>
      </c>
      <c r="J62" s="17" t="s">
        <v>37</v>
      </c>
      <c r="K62" s="17">
        <v>1402.0</v>
      </c>
      <c r="M62" s="17" t="s">
        <v>23</v>
      </c>
    </row>
    <row r="63">
      <c r="A63" s="17" t="s">
        <v>4737</v>
      </c>
      <c r="B63" s="17">
        <v>62.0</v>
      </c>
      <c r="C63" s="17" t="s">
        <v>4808</v>
      </c>
      <c r="D63" s="17" t="s">
        <v>154</v>
      </c>
      <c r="E63" s="17" t="s">
        <v>22</v>
      </c>
      <c r="F63" s="18" t="s">
        <v>4809</v>
      </c>
      <c r="G63" s="17" t="s">
        <v>500</v>
      </c>
      <c r="H63" s="29" t="s">
        <v>1034</v>
      </c>
      <c r="I63" s="17" t="s">
        <v>63</v>
      </c>
      <c r="J63" s="17" t="s">
        <v>37</v>
      </c>
      <c r="K63" s="17">
        <v>1402.0</v>
      </c>
      <c r="M63" s="17" t="s">
        <v>23</v>
      </c>
    </row>
    <row r="64">
      <c r="A64" s="17" t="s">
        <v>4737</v>
      </c>
      <c r="B64" s="17">
        <v>63.0</v>
      </c>
      <c r="C64" s="17" t="s">
        <v>4810</v>
      </c>
      <c r="D64" s="17" t="s">
        <v>156</v>
      </c>
      <c r="E64" s="17" t="s">
        <v>22</v>
      </c>
      <c r="F64" s="18" t="s">
        <v>4811</v>
      </c>
      <c r="G64" s="17" t="s">
        <v>500</v>
      </c>
      <c r="H64" s="29" t="s">
        <v>1034</v>
      </c>
      <c r="I64" s="17" t="s">
        <v>63</v>
      </c>
      <c r="J64" s="17" t="s">
        <v>37</v>
      </c>
      <c r="K64" s="17">
        <v>1402.0</v>
      </c>
      <c r="M64" s="17" t="s">
        <v>23</v>
      </c>
    </row>
    <row r="65">
      <c r="A65" s="17" t="s">
        <v>4737</v>
      </c>
      <c r="B65" s="17">
        <v>64.0</v>
      </c>
      <c r="C65" s="17" t="s">
        <v>4812</v>
      </c>
      <c r="D65" s="17" t="s">
        <v>158</v>
      </c>
      <c r="E65" s="17" t="s">
        <v>22</v>
      </c>
      <c r="F65" s="17" t="s">
        <v>4761</v>
      </c>
      <c r="G65" s="17" t="s">
        <v>500</v>
      </c>
      <c r="H65" s="29" t="s">
        <v>1034</v>
      </c>
      <c r="I65" s="17" t="s">
        <v>63</v>
      </c>
      <c r="J65" s="17" t="s">
        <v>37</v>
      </c>
      <c r="K65" s="17">
        <v>1402.0</v>
      </c>
      <c r="M65" s="17" t="s">
        <v>23</v>
      </c>
    </row>
    <row r="66">
      <c r="A66" s="17" t="s">
        <v>4737</v>
      </c>
      <c r="B66" s="17">
        <v>65.0</v>
      </c>
      <c r="C66" s="17" t="s">
        <v>4813</v>
      </c>
      <c r="D66" s="17" t="s">
        <v>160</v>
      </c>
      <c r="E66" s="17" t="s">
        <v>22</v>
      </c>
      <c r="F66" s="17" t="s">
        <v>4761</v>
      </c>
      <c r="G66" s="17" t="s">
        <v>500</v>
      </c>
      <c r="H66" s="29" t="s">
        <v>1034</v>
      </c>
      <c r="I66" s="17" t="s">
        <v>63</v>
      </c>
      <c r="J66" s="17" t="s">
        <v>37</v>
      </c>
      <c r="K66" s="17">
        <v>1402.0</v>
      </c>
      <c r="M66" s="17" t="s">
        <v>23</v>
      </c>
    </row>
    <row r="67">
      <c r="A67" s="17" t="s">
        <v>4737</v>
      </c>
      <c r="B67" s="17">
        <v>66.0</v>
      </c>
      <c r="C67" s="17" t="s">
        <v>4814</v>
      </c>
      <c r="D67" s="17" t="s">
        <v>162</v>
      </c>
      <c r="E67" s="17" t="s">
        <v>22</v>
      </c>
      <c r="F67" s="17" t="s">
        <v>4761</v>
      </c>
      <c r="G67" s="17" t="s">
        <v>500</v>
      </c>
      <c r="H67" s="29" t="s">
        <v>1034</v>
      </c>
      <c r="I67" s="17" t="s">
        <v>63</v>
      </c>
      <c r="J67" s="17" t="s">
        <v>37</v>
      </c>
      <c r="K67" s="17">
        <v>1402.0</v>
      </c>
      <c r="M67" s="17" t="s">
        <v>23</v>
      </c>
    </row>
    <row r="68">
      <c r="A68" s="17" t="s">
        <v>4737</v>
      </c>
      <c r="B68" s="17">
        <v>67.0</v>
      </c>
      <c r="C68" s="17" t="s">
        <v>4815</v>
      </c>
      <c r="D68" s="17" t="s">
        <v>164</v>
      </c>
      <c r="E68" s="17" t="s">
        <v>22</v>
      </c>
      <c r="F68" s="17" t="s">
        <v>4761</v>
      </c>
      <c r="G68" s="17" t="s">
        <v>500</v>
      </c>
      <c r="H68" s="29" t="s">
        <v>1034</v>
      </c>
      <c r="I68" s="17" t="s">
        <v>63</v>
      </c>
      <c r="J68" s="17" t="s">
        <v>37</v>
      </c>
      <c r="K68" s="17">
        <v>1402.0</v>
      </c>
      <c r="M68" s="17" t="s">
        <v>23</v>
      </c>
    </row>
    <row r="69">
      <c r="A69" s="17" t="s">
        <v>4737</v>
      </c>
      <c r="B69" s="17">
        <v>68.0</v>
      </c>
      <c r="C69" s="17" t="s">
        <v>4816</v>
      </c>
      <c r="D69" s="17" t="s">
        <v>166</v>
      </c>
      <c r="E69" s="17" t="s">
        <v>22</v>
      </c>
      <c r="F69" s="17" t="s">
        <v>4761</v>
      </c>
      <c r="G69" s="17" t="s">
        <v>500</v>
      </c>
      <c r="H69" s="29" t="s">
        <v>1034</v>
      </c>
      <c r="I69" s="17" t="s">
        <v>63</v>
      </c>
      <c r="J69" s="17" t="s">
        <v>37</v>
      </c>
      <c r="K69" s="17">
        <v>1402.0</v>
      </c>
      <c r="M69" s="17" t="s">
        <v>23</v>
      </c>
    </row>
    <row r="70">
      <c r="A70" s="17" t="s">
        <v>4737</v>
      </c>
      <c r="B70" s="17">
        <v>69.0</v>
      </c>
      <c r="C70" s="17" t="s">
        <v>4817</v>
      </c>
      <c r="D70" s="17" t="s">
        <v>168</v>
      </c>
      <c r="E70" s="17" t="s">
        <v>22</v>
      </c>
      <c r="F70" s="17" t="s">
        <v>4761</v>
      </c>
      <c r="G70" s="17" t="s">
        <v>500</v>
      </c>
      <c r="H70" s="29" t="s">
        <v>1034</v>
      </c>
      <c r="I70" s="17" t="s">
        <v>63</v>
      </c>
      <c r="J70" s="17" t="s">
        <v>37</v>
      </c>
      <c r="K70" s="17">
        <v>1402.0</v>
      </c>
      <c r="M70" s="17" t="s">
        <v>23</v>
      </c>
    </row>
    <row r="71">
      <c r="A71" s="17" t="s">
        <v>4737</v>
      </c>
      <c r="B71" s="17">
        <v>70.0</v>
      </c>
      <c r="C71" s="17" t="s">
        <v>4818</v>
      </c>
      <c r="D71" s="17" t="s">
        <v>170</v>
      </c>
      <c r="E71" s="17" t="s">
        <v>22</v>
      </c>
      <c r="F71" s="17" t="s">
        <v>4819</v>
      </c>
      <c r="G71" s="17" t="s">
        <v>500</v>
      </c>
      <c r="H71" s="29" t="s">
        <v>1034</v>
      </c>
      <c r="I71" s="17" t="s">
        <v>63</v>
      </c>
      <c r="J71" s="17" t="s">
        <v>37</v>
      </c>
      <c r="K71" s="17">
        <v>1402.0</v>
      </c>
      <c r="M71" s="17" t="s">
        <v>23</v>
      </c>
    </row>
    <row r="72">
      <c r="A72" s="17" t="s">
        <v>4737</v>
      </c>
      <c r="B72" s="17">
        <v>71.0</v>
      </c>
      <c r="C72" s="17" t="s">
        <v>4820</v>
      </c>
      <c r="D72" s="17" t="s">
        <v>172</v>
      </c>
      <c r="E72" s="17" t="s">
        <v>22</v>
      </c>
      <c r="F72" s="17" t="s">
        <v>4821</v>
      </c>
      <c r="G72" s="17" t="s">
        <v>500</v>
      </c>
      <c r="H72" s="29" t="s">
        <v>1034</v>
      </c>
      <c r="I72" s="17" t="s">
        <v>63</v>
      </c>
      <c r="J72" s="17" t="s">
        <v>37</v>
      </c>
      <c r="K72" s="17">
        <v>1402.0</v>
      </c>
      <c r="M72" s="17" t="s">
        <v>4</v>
      </c>
    </row>
    <row r="73">
      <c r="A73" s="17" t="s">
        <v>4737</v>
      </c>
      <c r="B73" s="17">
        <v>72.0</v>
      </c>
      <c r="C73" s="17" t="s">
        <v>4822</v>
      </c>
      <c r="D73" s="17" t="s">
        <v>174</v>
      </c>
      <c r="E73" s="17" t="s">
        <v>22</v>
      </c>
      <c r="F73" s="18" t="s">
        <v>23</v>
      </c>
      <c r="G73" s="17" t="s">
        <v>23</v>
      </c>
      <c r="H73" s="28" t="s">
        <v>23</v>
      </c>
      <c r="I73" s="17" t="s">
        <v>63</v>
      </c>
      <c r="J73" s="17" t="s">
        <v>37</v>
      </c>
      <c r="K73" s="17">
        <v>1402.0</v>
      </c>
      <c r="M73" s="17" t="s">
        <v>23</v>
      </c>
    </row>
    <row r="74">
      <c r="A74" s="17" t="s">
        <v>4737</v>
      </c>
      <c r="B74" s="17">
        <v>73.0</v>
      </c>
      <c r="C74" s="17" t="s">
        <v>4823</v>
      </c>
      <c r="D74" s="17" t="s">
        <v>176</v>
      </c>
      <c r="E74" s="17" t="s">
        <v>22</v>
      </c>
      <c r="F74" s="17" t="s">
        <v>4824</v>
      </c>
      <c r="G74" s="17" t="s">
        <v>500</v>
      </c>
      <c r="H74" s="29" t="s">
        <v>1034</v>
      </c>
      <c r="I74" s="17" t="s">
        <v>354</v>
      </c>
      <c r="J74" s="17" t="s">
        <v>37</v>
      </c>
      <c r="K74" s="17">
        <v>1402.0</v>
      </c>
      <c r="M74" s="17" t="s">
        <v>23</v>
      </c>
    </row>
    <row r="75">
      <c r="A75" s="17" t="s">
        <v>4737</v>
      </c>
      <c r="B75" s="17">
        <v>74.0</v>
      </c>
      <c r="C75" s="17" t="s">
        <v>4825</v>
      </c>
      <c r="D75" s="17" t="s">
        <v>178</v>
      </c>
      <c r="E75" s="17" t="s">
        <v>22</v>
      </c>
      <c r="F75" s="17" t="s">
        <v>4824</v>
      </c>
      <c r="G75" s="17" t="s">
        <v>500</v>
      </c>
      <c r="H75" s="29" t="s">
        <v>1034</v>
      </c>
      <c r="I75" s="17" t="s">
        <v>354</v>
      </c>
      <c r="J75" s="17" t="s">
        <v>37</v>
      </c>
      <c r="K75" s="17">
        <v>1402.0</v>
      </c>
      <c r="M75" s="17" t="s">
        <v>23</v>
      </c>
    </row>
    <row r="76">
      <c r="A76" s="17" t="s">
        <v>4737</v>
      </c>
      <c r="B76" s="17">
        <v>75.0</v>
      </c>
      <c r="C76" s="17" t="s">
        <v>4826</v>
      </c>
      <c r="D76" s="17" t="s">
        <v>180</v>
      </c>
      <c r="E76" s="17" t="s">
        <v>22</v>
      </c>
      <c r="F76" s="17" t="s">
        <v>4824</v>
      </c>
      <c r="G76" s="17" t="s">
        <v>500</v>
      </c>
      <c r="H76" s="29" t="s">
        <v>1034</v>
      </c>
      <c r="I76" s="17" t="s">
        <v>354</v>
      </c>
      <c r="J76" s="17" t="s">
        <v>37</v>
      </c>
      <c r="K76" s="17">
        <v>1402.0</v>
      </c>
      <c r="M76" s="17" t="s">
        <v>23</v>
      </c>
    </row>
    <row r="77">
      <c r="A77" s="17" t="s">
        <v>4737</v>
      </c>
      <c r="B77" s="17">
        <v>76.0</v>
      </c>
      <c r="C77" s="17" t="s">
        <v>4827</v>
      </c>
      <c r="D77" s="17" t="s">
        <v>182</v>
      </c>
      <c r="E77" s="17" t="s">
        <v>22</v>
      </c>
      <c r="F77" s="17" t="s">
        <v>4824</v>
      </c>
      <c r="G77" s="17" t="s">
        <v>500</v>
      </c>
      <c r="H77" s="29" t="s">
        <v>1034</v>
      </c>
      <c r="I77" s="17" t="s">
        <v>354</v>
      </c>
      <c r="J77" s="17" t="s">
        <v>37</v>
      </c>
      <c r="K77" s="17">
        <v>1402.0</v>
      </c>
      <c r="M77" s="17" t="s">
        <v>4</v>
      </c>
    </row>
    <row r="78">
      <c r="A78" s="17" t="s">
        <v>4737</v>
      </c>
      <c r="B78" s="17">
        <v>77.0</v>
      </c>
      <c r="C78" s="17" t="s">
        <v>4828</v>
      </c>
      <c r="D78" s="17" t="s">
        <v>184</v>
      </c>
      <c r="E78" s="17" t="s">
        <v>22</v>
      </c>
      <c r="F78" s="17" t="s">
        <v>4824</v>
      </c>
      <c r="G78" s="17" t="s">
        <v>500</v>
      </c>
      <c r="H78" s="29" t="s">
        <v>1034</v>
      </c>
      <c r="I78" s="17" t="s">
        <v>354</v>
      </c>
      <c r="J78" s="17" t="s">
        <v>37</v>
      </c>
      <c r="K78" s="17">
        <v>1402.0</v>
      </c>
      <c r="M78" s="17" t="s">
        <v>23</v>
      </c>
    </row>
    <row r="79">
      <c r="A79" s="17" t="s">
        <v>4737</v>
      </c>
      <c r="B79" s="17">
        <v>78.0</v>
      </c>
      <c r="C79" s="17" t="s">
        <v>4829</v>
      </c>
      <c r="D79" s="17" t="s">
        <v>186</v>
      </c>
      <c r="E79" s="17" t="s">
        <v>22</v>
      </c>
      <c r="F79" s="17" t="s">
        <v>4824</v>
      </c>
      <c r="G79" s="17" t="s">
        <v>500</v>
      </c>
      <c r="H79" s="29" t="s">
        <v>1034</v>
      </c>
      <c r="I79" s="17" t="s">
        <v>354</v>
      </c>
      <c r="J79" s="17" t="s">
        <v>37</v>
      </c>
      <c r="K79" s="17">
        <v>1402.0</v>
      </c>
      <c r="M79" s="17" t="s">
        <v>23</v>
      </c>
    </row>
    <row r="80">
      <c r="A80" s="17" t="s">
        <v>4737</v>
      </c>
      <c r="B80" s="17">
        <v>79.0</v>
      </c>
      <c r="C80" s="17" t="s">
        <v>4830</v>
      </c>
      <c r="D80" s="17" t="s">
        <v>188</v>
      </c>
      <c r="E80" s="17" t="s">
        <v>22</v>
      </c>
      <c r="F80" s="17" t="s">
        <v>4824</v>
      </c>
      <c r="G80" s="17" t="s">
        <v>500</v>
      </c>
      <c r="H80" s="29" t="s">
        <v>1034</v>
      </c>
      <c r="I80" s="17" t="s">
        <v>354</v>
      </c>
      <c r="J80" s="17" t="s">
        <v>37</v>
      </c>
      <c r="K80" s="17">
        <v>1402.0</v>
      </c>
      <c r="M80" s="17" t="s">
        <v>23</v>
      </c>
    </row>
    <row r="81">
      <c r="A81" s="17" t="s">
        <v>4737</v>
      </c>
      <c r="B81" s="17">
        <v>80.0</v>
      </c>
      <c r="C81" s="17" t="s">
        <v>4831</v>
      </c>
      <c r="D81" s="17" t="s">
        <v>190</v>
      </c>
      <c r="E81" s="17" t="s">
        <v>22</v>
      </c>
      <c r="F81" s="17" t="s">
        <v>4824</v>
      </c>
      <c r="G81" s="17" t="s">
        <v>500</v>
      </c>
      <c r="H81" s="29" t="s">
        <v>1034</v>
      </c>
      <c r="I81" s="17" t="s">
        <v>354</v>
      </c>
      <c r="J81" s="17" t="s">
        <v>37</v>
      </c>
      <c r="K81" s="17">
        <v>1402.0</v>
      </c>
      <c r="M81" s="17" t="s">
        <v>23</v>
      </c>
    </row>
    <row r="82">
      <c r="A82" s="17" t="s">
        <v>4737</v>
      </c>
      <c r="B82" s="17">
        <v>81.0</v>
      </c>
      <c r="C82" s="17" t="s">
        <v>4832</v>
      </c>
      <c r="D82" s="17" t="s">
        <v>192</v>
      </c>
      <c r="E82" s="17" t="s">
        <v>22</v>
      </c>
      <c r="F82" s="17" t="s">
        <v>4824</v>
      </c>
      <c r="G82" s="17" t="s">
        <v>500</v>
      </c>
      <c r="H82" s="29" t="s">
        <v>1034</v>
      </c>
      <c r="I82" s="17" t="s">
        <v>354</v>
      </c>
      <c r="J82" s="17" t="s">
        <v>37</v>
      </c>
      <c r="K82" s="17">
        <v>1402.0</v>
      </c>
      <c r="M82" s="17" t="s">
        <v>23</v>
      </c>
    </row>
    <row r="83">
      <c r="A83" s="17" t="s">
        <v>4737</v>
      </c>
      <c r="B83" s="17">
        <v>82.0</v>
      </c>
      <c r="C83" s="17" t="s">
        <v>4833</v>
      </c>
      <c r="D83" s="17" t="s">
        <v>194</v>
      </c>
      <c r="E83" s="17" t="s">
        <v>22</v>
      </c>
      <c r="F83" s="17" t="s">
        <v>4824</v>
      </c>
      <c r="G83" s="17" t="s">
        <v>500</v>
      </c>
      <c r="H83" s="29" t="s">
        <v>1034</v>
      </c>
      <c r="I83" s="17" t="s">
        <v>354</v>
      </c>
      <c r="J83" s="17" t="s">
        <v>37</v>
      </c>
      <c r="K83" s="17">
        <v>1402.0</v>
      </c>
      <c r="M83" s="17" t="s">
        <v>23</v>
      </c>
    </row>
    <row r="84">
      <c r="A84" s="17" t="s">
        <v>4737</v>
      </c>
      <c r="B84" s="17">
        <v>83.0</v>
      </c>
      <c r="C84" s="17" t="s">
        <v>4834</v>
      </c>
      <c r="D84" s="17" t="s">
        <v>196</v>
      </c>
      <c r="E84" s="17" t="s">
        <v>22</v>
      </c>
      <c r="F84" s="17" t="s">
        <v>4824</v>
      </c>
      <c r="G84" s="17" t="s">
        <v>500</v>
      </c>
      <c r="H84" s="29" t="s">
        <v>1034</v>
      </c>
      <c r="I84" s="17" t="s">
        <v>354</v>
      </c>
      <c r="J84" s="17" t="s">
        <v>37</v>
      </c>
      <c r="K84" s="17">
        <v>1402.0</v>
      </c>
      <c r="M84" s="17" t="s">
        <v>23</v>
      </c>
    </row>
    <row r="85">
      <c r="A85" s="17" t="s">
        <v>4737</v>
      </c>
      <c r="B85" s="17">
        <v>84.0</v>
      </c>
      <c r="C85" s="17" t="s">
        <v>4835</v>
      </c>
      <c r="D85" s="17" t="s">
        <v>198</v>
      </c>
      <c r="E85" s="17" t="s">
        <v>22</v>
      </c>
      <c r="F85" s="17" t="s">
        <v>4824</v>
      </c>
      <c r="G85" s="17" t="s">
        <v>500</v>
      </c>
      <c r="H85" s="29" t="s">
        <v>1034</v>
      </c>
      <c r="I85" s="17" t="s">
        <v>354</v>
      </c>
      <c r="J85" s="17" t="s">
        <v>37</v>
      </c>
      <c r="K85" s="17">
        <v>1402.0</v>
      </c>
      <c r="M85" s="17" t="s">
        <v>23</v>
      </c>
    </row>
    <row r="86">
      <c r="A86" s="17" t="s">
        <v>4737</v>
      </c>
      <c r="B86" s="17">
        <v>85.0</v>
      </c>
      <c r="C86" s="17" t="s">
        <v>4836</v>
      </c>
      <c r="D86" s="17" t="s">
        <v>200</v>
      </c>
      <c r="E86" s="17" t="s">
        <v>22</v>
      </c>
      <c r="F86" s="17" t="s">
        <v>4824</v>
      </c>
      <c r="G86" s="17" t="s">
        <v>500</v>
      </c>
      <c r="H86" s="29" t="s">
        <v>1034</v>
      </c>
      <c r="I86" s="17" t="s">
        <v>354</v>
      </c>
      <c r="J86" s="17" t="s">
        <v>37</v>
      </c>
      <c r="K86" s="17">
        <v>1402.0</v>
      </c>
      <c r="M86" s="17" t="s">
        <v>23</v>
      </c>
    </row>
    <row r="87">
      <c r="A87" s="17" t="s">
        <v>4737</v>
      </c>
      <c r="B87" s="17">
        <v>86.0</v>
      </c>
      <c r="C87" s="17" t="s">
        <v>4837</v>
      </c>
      <c r="D87" s="17" t="s">
        <v>202</v>
      </c>
      <c r="E87" s="17" t="s">
        <v>22</v>
      </c>
      <c r="F87" s="17" t="s">
        <v>4824</v>
      </c>
      <c r="G87" s="17" t="s">
        <v>500</v>
      </c>
      <c r="H87" s="29" t="s">
        <v>1034</v>
      </c>
      <c r="I87" s="17" t="s">
        <v>354</v>
      </c>
      <c r="J87" s="17" t="s">
        <v>37</v>
      </c>
      <c r="K87" s="17">
        <v>1402.0</v>
      </c>
      <c r="M87" s="17" t="s">
        <v>23</v>
      </c>
    </row>
    <row r="88">
      <c r="A88" s="17" t="s">
        <v>4737</v>
      </c>
      <c r="B88" s="17">
        <v>87.0</v>
      </c>
      <c r="C88" s="17" t="s">
        <v>4838</v>
      </c>
      <c r="D88" s="17" t="s">
        <v>204</v>
      </c>
      <c r="E88" s="17" t="s">
        <v>22</v>
      </c>
      <c r="F88" s="17" t="s">
        <v>4824</v>
      </c>
      <c r="G88" s="17" t="s">
        <v>500</v>
      </c>
      <c r="H88" s="29" t="s">
        <v>1034</v>
      </c>
      <c r="I88" s="17" t="s">
        <v>354</v>
      </c>
      <c r="J88" s="17" t="s">
        <v>37</v>
      </c>
      <c r="K88" s="17">
        <v>1402.0</v>
      </c>
      <c r="M88" s="17" t="s">
        <v>23</v>
      </c>
    </row>
    <row r="89">
      <c r="A89" s="17" t="s">
        <v>4737</v>
      </c>
      <c r="B89" s="17">
        <v>88.0</v>
      </c>
      <c r="C89" s="17" t="s">
        <v>4839</v>
      </c>
      <c r="D89" s="17" t="s">
        <v>206</v>
      </c>
      <c r="E89" s="17" t="s">
        <v>22</v>
      </c>
      <c r="F89" s="17" t="s">
        <v>4824</v>
      </c>
      <c r="G89" s="17" t="s">
        <v>500</v>
      </c>
      <c r="H89" s="29" t="s">
        <v>1034</v>
      </c>
      <c r="I89" s="17" t="s">
        <v>354</v>
      </c>
      <c r="J89" s="17" t="s">
        <v>37</v>
      </c>
      <c r="K89" s="17">
        <v>1402.0</v>
      </c>
      <c r="M89" s="17" t="s">
        <v>23</v>
      </c>
    </row>
    <row r="90">
      <c r="A90" s="17" t="s">
        <v>4737</v>
      </c>
      <c r="B90" s="17">
        <v>89.0</v>
      </c>
      <c r="C90" s="17" t="s">
        <v>4840</v>
      </c>
      <c r="D90" s="17" t="s">
        <v>208</v>
      </c>
      <c r="E90" s="17" t="s">
        <v>22</v>
      </c>
      <c r="F90" s="17" t="s">
        <v>4824</v>
      </c>
      <c r="G90" s="17" t="s">
        <v>500</v>
      </c>
      <c r="H90" s="29" t="s">
        <v>1034</v>
      </c>
      <c r="I90" s="17" t="s">
        <v>354</v>
      </c>
      <c r="J90" s="17" t="s">
        <v>37</v>
      </c>
      <c r="K90" s="17">
        <v>1402.0</v>
      </c>
      <c r="M90" s="17" t="s">
        <v>23</v>
      </c>
    </row>
    <row r="91">
      <c r="A91" s="17" t="s">
        <v>4737</v>
      </c>
      <c r="B91" s="17">
        <v>90.0</v>
      </c>
      <c r="C91" s="17" t="s">
        <v>4841</v>
      </c>
      <c r="D91" s="17" t="s">
        <v>210</v>
      </c>
      <c r="E91" s="17" t="s">
        <v>22</v>
      </c>
      <c r="F91" s="17" t="s">
        <v>4824</v>
      </c>
      <c r="G91" s="17" t="s">
        <v>500</v>
      </c>
      <c r="H91" s="29" t="s">
        <v>1034</v>
      </c>
      <c r="I91" s="17" t="s">
        <v>354</v>
      </c>
      <c r="J91" s="17" t="s">
        <v>37</v>
      </c>
      <c r="K91" s="17">
        <v>1402.0</v>
      </c>
      <c r="M91" s="17" t="s">
        <v>4</v>
      </c>
    </row>
    <row r="92">
      <c r="A92" s="17" t="s">
        <v>4737</v>
      </c>
      <c r="B92" s="17">
        <v>91.0</v>
      </c>
      <c r="C92" s="17" t="s">
        <v>4842</v>
      </c>
      <c r="D92" s="17" t="s">
        <v>212</v>
      </c>
      <c r="E92" s="17" t="s">
        <v>22</v>
      </c>
      <c r="F92" s="17" t="s">
        <v>4824</v>
      </c>
      <c r="G92" s="17" t="s">
        <v>500</v>
      </c>
      <c r="H92" s="29" t="s">
        <v>1034</v>
      </c>
      <c r="I92" s="17" t="s">
        <v>354</v>
      </c>
      <c r="J92" s="17" t="s">
        <v>37</v>
      </c>
      <c r="K92" s="17">
        <v>1402.0</v>
      </c>
      <c r="M92" s="17" t="s">
        <v>23</v>
      </c>
    </row>
    <row r="93">
      <c r="A93" s="17" t="s">
        <v>4737</v>
      </c>
      <c r="B93" s="17">
        <v>92.0</v>
      </c>
      <c r="C93" s="17" t="s">
        <v>4843</v>
      </c>
      <c r="D93" s="17" t="s">
        <v>214</v>
      </c>
      <c r="E93" s="17" t="s">
        <v>22</v>
      </c>
      <c r="F93" s="17" t="s">
        <v>4824</v>
      </c>
      <c r="G93" s="17" t="s">
        <v>500</v>
      </c>
      <c r="H93" s="29" t="s">
        <v>1034</v>
      </c>
      <c r="I93" s="17" t="s">
        <v>354</v>
      </c>
      <c r="J93" s="17" t="s">
        <v>37</v>
      </c>
      <c r="K93" s="17">
        <v>1402.0</v>
      </c>
      <c r="M93" s="17" t="s">
        <v>23</v>
      </c>
    </row>
    <row r="94">
      <c r="A94" s="17" t="s">
        <v>4737</v>
      </c>
      <c r="B94" s="17">
        <v>93.0</v>
      </c>
      <c r="C94" s="17" t="s">
        <v>4844</v>
      </c>
      <c r="D94" s="17" t="s">
        <v>216</v>
      </c>
      <c r="E94" s="17" t="s">
        <v>22</v>
      </c>
      <c r="F94" s="17" t="s">
        <v>4824</v>
      </c>
      <c r="G94" s="17" t="s">
        <v>500</v>
      </c>
      <c r="H94" s="29" t="s">
        <v>1034</v>
      </c>
      <c r="I94" s="17" t="s">
        <v>354</v>
      </c>
      <c r="J94" s="17" t="s">
        <v>37</v>
      </c>
      <c r="K94" s="17">
        <v>1402.0</v>
      </c>
      <c r="M94" s="17" t="s">
        <v>23</v>
      </c>
    </row>
    <row r="95">
      <c r="A95" s="17" t="s">
        <v>4737</v>
      </c>
      <c r="B95" s="17">
        <v>94.0</v>
      </c>
      <c r="C95" s="17" t="s">
        <v>4845</v>
      </c>
      <c r="D95" s="17" t="s">
        <v>218</v>
      </c>
      <c r="E95" s="17" t="s">
        <v>22</v>
      </c>
      <c r="F95" s="17" t="s">
        <v>4824</v>
      </c>
      <c r="G95" s="17" t="s">
        <v>500</v>
      </c>
      <c r="H95" s="29" t="s">
        <v>1034</v>
      </c>
      <c r="I95" s="17" t="s">
        <v>354</v>
      </c>
      <c r="J95" s="17" t="s">
        <v>37</v>
      </c>
      <c r="K95" s="17">
        <v>1402.0</v>
      </c>
      <c r="M95" s="17" t="s">
        <v>23</v>
      </c>
    </row>
    <row r="96">
      <c r="A96" s="17" t="s">
        <v>4737</v>
      </c>
      <c r="B96" s="17">
        <v>95.0</v>
      </c>
      <c r="C96" s="17" t="s">
        <v>4846</v>
      </c>
      <c r="D96" s="17" t="s">
        <v>220</v>
      </c>
      <c r="E96" s="17" t="s">
        <v>22</v>
      </c>
      <c r="F96" s="17" t="s">
        <v>4824</v>
      </c>
      <c r="G96" s="17" t="s">
        <v>500</v>
      </c>
      <c r="H96" s="29" t="s">
        <v>1034</v>
      </c>
      <c r="I96" s="17" t="s">
        <v>354</v>
      </c>
      <c r="J96" s="17" t="s">
        <v>37</v>
      </c>
      <c r="K96" s="17">
        <v>1402.0</v>
      </c>
      <c r="M96" s="17" t="s">
        <v>23</v>
      </c>
    </row>
    <row r="97">
      <c r="A97" s="17" t="s">
        <v>4737</v>
      </c>
      <c r="B97" s="17">
        <v>96.0</v>
      </c>
      <c r="C97" s="17" t="s">
        <v>4847</v>
      </c>
      <c r="D97" s="17" t="s">
        <v>222</v>
      </c>
      <c r="E97" s="17" t="s">
        <v>22</v>
      </c>
      <c r="F97" s="17" t="s">
        <v>4824</v>
      </c>
      <c r="G97" s="17" t="s">
        <v>500</v>
      </c>
      <c r="H97" s="29" t="s">
        <v>1034</v>
      </c>
      <c r="I97" s="17" t="s">
        <v>354</v>
      </c>
      <c r="J97" s="17" t="s">
        <v>37</v>
      </c>
      <c r="K97" s="17">
        <v>1402.0</v>
      </c>
      <c r="M97" s="17" t="s">
        <v>23</v>
      </c>
    </row>
    <row r="98">
      <c r="A98" s="17" t="s">
        <v>4737</v>
      </c>
      <c r="B98" s="17">
        <v>97.0</v>
      </c>
      <c r="C98" s="17" t="s">
        <v>4848</v>
      </c>
      <c r="D98" s="17" t="s">
        <v>224</v>
      </c>
      <c r="E98" s="17" t="s">
        <v>22</v>
      </c>
      <c r="F98" s="17" t="s">
        <v>4824</v>
      </c>
      <c r="G98" s="17" t="s">
        <v>500</v>
      </c>
      <c r="H98" s="29" t="s">
        <v>1034</v>
      </c>
      <c r="I98" s="17" t="s">
        <v>354</v>
      </c>
      <c r="J98" s="17" t="s">
        <v>37</v>
      </c>
      <c r="K98" s="17">
        <v>1402.0</v>
      </c>
      <c r="M98" s="17" t="s">
        <v>23</v>
      </c>
    </row>
    <row r="99">
      <c r="A99" s="17" t="s">
        <v>4737</v>
      </c>
      <c r="B99" s="17">
        <v>98.0</v>
      </c>
      <c r="C99" s="17" t="s">
        <v>4849</v>
      </c>
      <c r="D99" s="17" t="s">
        <v>226</v>
      </c>
      <c r="E99" s="17" t="s">
        <v>22</v>
      </c>
      <c r="F99" s="17" t="s">
        <v>4824</v>
      </c>
      <c r="G99" s="17" t="s">
        <v>500</v>
      </c>
      <c r="H99" s="29" t="s">
        <v>1034</v>
      </c>
      <c r="I99" s="17" t="s">
        <v>354</v>
      </c>
      <c r="J99" s="17" t="s">
        <v>37</v>
      </c>
      <c r="K99" s="17">
        <v>1402.0</v>
      </c>
      <c r="M99" s="17" t="s">
        <v>23</v>
      </c>
    </row>
    <row r="100">
      <c r="A100" s="17" t="s">
        <v>4737</v>
      </c>
      <c r="B100" s="17">
        <v>99.0</v>
      </c>
      <c r="C100" s="17" t="s">
        <v>4850</v>
      </c>
      <c r="D100" s="17" t="s">
        <v>228</v>
      </c>
      <c r="E100" s="17" t="s">
        <v>22</v>
      </c>
      <c r="F100" s="17" t="s">
        <v>4824</v>
      </c>
      <c r="G100" s="17" t="s">
        <v>500</v>
      </c>
      <c r="H100" s="29" t="s">
        <v>1034</v>
      </c>
      <c r="I100" s="17" t="s">
        <v>354</v>
      </c>
      <c r="J100" s="17" t="s">
        <v>37</v>
      </c>
      <c r="K100" s="17">
        <v>1402.0</v>
      </c>
      <c r="M100" s="17" t="s">
        <v>23</v>
      </c>
    </row>
    <row r="101">
      <c r="A101" s="17" t="s">
        <v>4737</v>
      </c>
      <c r="B101" s="17">
        <v>100.0</v>
      </c>
      <c r="C101" s="17" t="s">
        <v>4851</v>
      </c>
      <c r="D101" s="17" t="s">
        <v>230</v>
      </c>
      <c r="E101" s="17" t="s">
        <v>22</v>
      </c>
      <c r="F101" s="17" t="s">
        <v>4824</v>
      </c>
      <c r="G101" s="17" t="s">
        <v>500</v>
      </c>
      <c r="H101" s="29" t="s">
        <v>1034</v>
      </c>
      <c r="I101" s="17" t="s">
        <v>354</v>
      </c>
      <c r="J101" s="17" t="s">
        <v>37</v>
      </c>
      <c r="K101" s="17">
        <v>1402.0</v>
      </c>
      <c r="M101" s="17" t="s">
        <v>23</v>
      </c>
    </row>
    <row r="102">
      <c r="A102" s="17" t="s">
        <v>4737</v>
      </c>
      <c r="B102" s="17">
        <v>101.0</v>
      </c>
      <c r="C102" s="17" t="s">
        <v>4852</v>
      </c>
      <c r="D102" s="17" t="s">
        <v>232</v>
      </c>
      <c r="E102" s="17" t="s">
        <v>22</v>
      </c>
      <c r="F102" s="17" t="s">
        <v>4824</v>
      </c>
      <c r="G102" s="17" t="s">
        <v>500</v>
      </c>
      <c r="H102" s="29" t="s">
        <v>1034</v>
      </c>
      <c r="I102" s="17" t="s">
        <v>354</v>
      </c>
      <c r="J102" s="17" t="s">
        <v>37</v>
      </c>
      <c r="K102" s="17">
        <v>1402.0</v>
      </c>
      <c r="M102" s="17" t="s">
        <v>23</v>
      </c>
    </row>
    <row r="103">
      <c r="A103" s="17" t="s">
        <v>4737</v>
      </c>
      <c r="B103" s="17">
        <v>102.0</v>
      </c>
      <c r="C103" s="17" t="s">
        <v>4853</v>
      </c>
      <c r="D103" s="17" t="s">
        <v>234</v>
      </c>
      <c r="E103" s="17" t="s">
        <v>22</v>
      </c>
      <c r="F103" s="17" t="s">
        <v>4824</v>
      </c>
      <c r="G103" s="17" t="s">
        <v>500</v>
      </c>
      <c r="H103" s="29" t="s">
        <v>1034</v>
      </c>
      <c r="I103" s="17" t="s">
        <v>354</v>
      </c>
      <c r="J103" s="17" t="s">
        <v>37</v>
      </c>
      <c r="K103" s="17">
        <v>1402.0</v>
      </c>
      <c r="M103" s="17" t="s">
        <v>23</v>
      </c>
    </row>
    <row r="104">
      <c r="A104" s="17" t="s">
        <v>4737</v>
      </c>
      <c r="B104" s="17">
        <v>103.0</v>
      </c>
      <c r="C104" s="17" t="s">
        <v>4854</v>
      </c>
      <c r="D104" s="17" t="s">
        <v>236</v>
      </c>
      <c r="E104" s="17" t="s">
        <v>22</v>
      </c>
      <c r="F104" s="17" t="s">
        <v>4824</v>
      </c>
      <c r="G104" s="17" t="s">
        <v>500</v>
      </c>
      <c r="H104" s="29" t="s">
        <v>1034</v>
      </c>
      <c r="I104" s="17" t="s">
        <v>354</v>
      </c>
      <c r="J104" s="17" t="s">
        <v>37</v>
      </c>
      <c r="K104" s="17">
        <v>1402.0</v>
      </c>
      <c r="M104" s="17" t="s">
        <v>23</v>
      </c>
    </row>
    <row r="105">
      <c r="A105" s="17" t="s">
        <v>4737</v>
      </c>
      <c r="B105" s="17">
        <v>104.0</v>
      </c>
      <c r="C105" s="17" t="s">
        <v>4855</v>
      </c>
      <c r="D105" s="17" t="s">
        <v>238</v>
      </c>
      <c r="E105" s="17" t="s">
        <v>22</v>
      </c>
      <c r="F105" s="17" t="s">
        <v>4824</v>
      </c>
      <c r="G105" s="17" t="s">
        <v>500</v>
      </c>
      <c r="H105" s="29" t="s">
        <v>1034</v>
      </c>
      <c r="I105" s="17" t="s">
        <v>354</v>
      </c>
      <c r="J105" s="17" t="s">
        <v>37</v>
      </c>
      <c r="K105" s="17">
        <v>1402.0</v>
      </c>
      <c r="M105" s="17" t="s">
        <v>23</v>
      </c>
    </row>
    <row r="106">
      <c r="A106" s="17" t="s">
        <v>4737</v>
      </c>
      <c r="B106" s="17">
        <v>105.0</v>
      </c>
      <c r="C106" s="17" t="s">
        <v>4856</v>
      </c>
      <c r="D106" s="17" t="s">
        <v>240</v>
      </c>
      <c r="E106" s="17" t="s">
        <v>22</v>
      </c>
      <c r="F106" s="17" t="s">
        <v>4824</v>
      </c>
      <c r="G106" s="17" t="s">
        <v>500</v>
      </c>
      <c r="H106" s="29" t="s">
        <v>1034</v>
      </c>
      <c r="I106" s="17" t="s">
        <v>354</v>
      </c>
      <c r="J106" s="17" t="s">
        <v>37</v>
      </c>
      <c r="K106" s="17">
        <v>1402.0</v>
      </c>
      <c r="M106" s="17" t="s">
        <v>23</v>
      </c>
    </row>
    <row r="107">
      <c r="A107" s="17" t="s">
        <v>4737</v>
      </c>
      <c r="B107" s="17">
        <v>106.0</v>
      </c>
      <c r="C107" s="17" t="s">
        <v>4857</v>
      </c>
      <c r="D107" s="17" t="s">
        <v>242</v>
      </c>
      <c r="E107" s="17" t="s">
        <v>22</v>
      </c>
      <c r="F107" s="17" t="s">
        <v>4824</v>
      </c>
      <c r="G107" s="17" t="s">
        <v>500</v>
      </c>
      <c r="H107" s="29" t="s">
        <v>1034</v>
      </c>
      <c r="I107" s="17" t="s">
        <v>354</v>
      </c>
      <c r="J107" s="17" t="s">
        <v>37</v>
      </c>
      <c r="K107" s="17">
        <v>1402.0</v>
      </c>
      <c r="M107" s="17" t="s">
        <v>23</v>
      </c>
    </row>
    <row r="108">
      <c r="A108" s="17" t="s">
        <v>4737</v>
      </c>
      <c r="B108" s="17">
        <v>107.0</v>
      </c>
      <c r="C108" s="17" t="s">
        <v>4858</v>
      </c>
      <c r="D108" s="17" t="s">
        <v>244</v>
      </c>
      <c r="E108" s="17" t="s">
        <v>22</v>
      </c>
      <c r="F108" s="17" t="s">
        <v>23</v>
      </c>
      <c r="G108" s="17" t="s">
        <v>23</v>
      </c>
      <c r="H108" s="28" t="s">
        <v>23</v>
      </c>
      <c r="I108" s="17" t="s">
        <v>354</v>
      </c>
      <c r="J108" s="17" t="s">
        <v>37</v>
      </c>
      <c r="K108" s="17">
        <v>1402.0</v>
      </c>
      <c r="M108" s="17" t="s">
        <v>23</v>
      </c>
    </row>
    <row r="109">
      <c r="A109" s="17" t="s">
        <v>4737</v>
      </c>
      <c r="B109" s="17">
        <v>108.0</v>
      </c>
      <c r="C109" s="17" t="s">
        <v>4859</v>
      </c>
      <c r="D109" s="17" t="s">
        <v>246</v>
      </c>
      <c r="E109" s="17" t="s">
        <v>22</v>
      </c>
      <c r="F109" s="17" t="s">
        <v>23</v>
      </c>
      <c r="G109" s="17" t="s">
        <v>23</v>
      </c>
      <c r="H109" s="28" t="s">
        <v>23</v>
      </c>
      <c r="I109" s="17" t="s">
        <v>354</v>
      </c>
      <c r="J109" s="17" t="s">
        <v>37</v>
      </c>
      <c r="K109" s="17">
        <v>1402.0</v>
      </c>
      <c r="M109" s="17" t="s">
        <v>23</v>
      </c>
    </row>
    <row r="110">
      <c r="A110" s="17" t="s">
        <v>4737</v>
      </c>
      <c r="B110" s="17">
        <v>109.0</v>
      </c>
      <c r="C110" s="17" t="s">
        <v>4860</v>
      </c>
      <c r="D110" s="17" t="s">
        <v>248</v>
      </c>
      <c r="E110" s="17" t="s">
        <v>22</v>
      </c>
      <c r="F110" s="17" t="s">
        <v>4861</v>
      </c>
      <c r="G110" s="17" t="s">
        <v>500</v>
      </c>
      <c r="H110" s="29" t="s">
        <v>1034</v>
      </c>
      <c r="I110" s="17" t="s">
        <v>502</v>
      </c>
      <c r="J110" s="17" t="s">
        <v>37</v>
      </c>
      <c r="K110" s="17">
        <v>1402.0</v>
      </c>
      <c r="M110" s="17" t="s">
        <v>23</v>
      </c>
    </row>
    <row r="111">
      <c r="A111" s="17" t="s">
        <v>4737</v>
      </c>
      <c r="B111" s="17">
        <v>110.0</v>
      </c>
      <c r="C111" s="17" t="s">
        <v>4862</v>
      </c>
      <c r="D111" s="17" t="s">
        <v>250</v>
      </c>
      <c r="E111" s="17" t="s">
        <v>22</v>
      </c>
      <c r="F111" s="17" t="s">
        <v>4861</v>
      </c>
      <c r="G111" s="17" t="s">
        <v>500</v>
      </c>
      <c r="H111" s="29" t="s">
        <v>1034</v>
      </c>
      <c r="I111" s="17" t="s">
        <v>502</v>
      </c>
      <c r="J111" s="17" t="s">
        <v>37</v>
      </c>
      <c r="K111" s="17">
        <v>1402.0</v>
      </c>
      <c r="M111" s="17" t="s">
        <v>4</v>
      </c>
    </row>
    <row r="112">
      <c r="A112" s="17" t="s">
        <v>4737</v>
      </c>
      <c r="B112" s="17">
        <v>111.0</v>
      </c>
      <c r="C112" s="17" t="s">
        <v>4863</v>
      </c>
      <c r="D112" s="17" t="s">
        <v>252</v>
      </c>
      <c r="E112" s="17" t="s">
        <v>22</v>
      </c>
      <c r="F112" s="17" t="s">
        <v>4861</v>
      </c>
      <c r="G112" s="17" t="s">
        <v>500</v>
      </c>
      <c r="H112" s="29" t="s">
        <v>1034</v>
      </c>
      <c r="I112" s="17" t="s">
        <v>502</v>
      </c>
      <c r="J112" s="17" t="s">
        <v>37</v>
      </c>
      <c r="K112" s="17">
        <v>1402.0</v>
      </c>
      <c r="M112" s="17" t="s">
        <v>23</v>
      </c>
    </row>
    <row r="113">
      <c r="A113" s="17" t="s">
        <v>4737</v>
      </c>
      <c r="B113" s="17">
        <v>112.0</v>
      </c>
      <c r="C113" s="17" t="s">
        <v>4864</v>
      </c>
      <c r="D113" s="17" t="s">
        <v>254</v>
      </c>
      <c r="E113" s="17" t="s">
        <v>22</v>
      </c>
      <c r="F113" s="17" t="s">
        <v>4861</v>
      </c>
      <c r="G113" s="17" t="s">
        <v>500</v>
      </c>
      <c r="H113" s="29" t="s">
        <v>1034</v>
      </c>
      <c r="I113" s="17" t="s">
        <v>502</v>
      </c>
      <c r="J113" s="17" t="s">
        <v>37</v>
      </c>
      <c r="K113" s="17">
        <v>1402.0</v>
      </c>
      <c r="M113" s="17" t="s">
        <v>23</v>
      </c>
    </row>
    <row r="114">
      <c r="A114" s="17" t="s">
        <v>4737</v>
      </c>
      <c r="B114" s="17">
        <v>113.0</v>
      </c>
      <c r="C114" s="17" t="s">
        <v>4865</v>
      </c>
      <c r="D114" s="17" t="s">
        <v>256</v>
      </c>
      <c r="E114" s="17" t="s">
        <v>22</v>
      </c>
      <c r="F114" s="17" t="s">
        <v>4861</v>
      </c>
      <c r="G114" s="17" t="s">
        <v>500</v>
      </c>
      <c r="H114" s="29" t="s">
        <v>1034</v>
      </c>
      <c r="I114" s="17" t="s">
        <v>502</v>
      </c>
      <c r="J114" s="17" t="s">
        <v>37</v>
      </c>
      <c r="K114" s="17">
        <v>1402.0</v>
      </c>
      <c r="M114" s="17" t="s">
        <v>23</v>
      </c>
    </row>
    <row r="115">
      <c r="A115" s="17" t="s">
        <v>4737</v>
      </c>
      <c r="B115" s="17">
        <v>114.0</v>
      </c>
      <c r="C115" s="17" t="s">
        <v>4866</v>
      </c>
      <c r="D115" s="17" t="s">
        <v>258</v>
      </c>
      <c r="E115" s="17" t="s">
        <v>22</v>
      </c>
      <c r="F115" s="17" t="s">
        <v>4861</v>
      </c>
      <c r="G115" s="17" t="s">
        <v>500</v>
      </c>
      <c r="H115" s="29" t="s">
        <v>1034</v>
      </c>
      <c r="I115" s="17" t="s">
        <v>502</v>
      </c>
      <c r="J115" s="17" t="s">
        <v>37</v>
      </c>
      <c r="K115" s="17">
        <v>1402.0</v>
      </c>
      <c r="M115" s="17" t="s">
        <v>23</v>
      </c>
    </row>
    <row r="116">
      <c r="A116" s="17" t="s">
        <v>4737</v>
      </c>
      <c r="B116" s="17">
        <v>115.0</v>
      </c>
      <c r="C116" s="17" t="s">
        <v>4867</v>
      </c>
      <c r="D116" s="17" t="s">
        <v>260</v>
      </c>
      <c r="E116" s="17" t="s">
        <v>22</v>
      </c>
      <c r="F116" s="17" t="s">
        <v>4861</v>
      </c>
      <c r="G116" s="17" t="s">
        <v>500</v>
      </c>
      <c r="H116" s="29" t="s">
        <v>1034</v>
      </c>
      <c r="I116" s="17" t="s">
        <v>502</v>
      </c>
      <c r="J116" s="17" t="s">
        <v>37</v>
      </c>
      <c r="K116" s="17">
        <v>1402.0</v>
      </c>
      <c r="M116" s="17" t="s">
        <v>23</v>
      </c>
    </row>
    <row r="117">
      <c r="A117" s="17" t="s">
        <v>4737</v>
      </c>
      <c r="B117" s="17">
        <v>116.0</v>
      </c>
      <c r="C117" s="17" t="s">
        <v>4868</v>
      </c>
      <c r="D117" s="17" t="s">
        <v>262</v>
      </c>
      <c r="E117" s="17" t="s">
        <v>22</v>
      </c>
      <c r="F117" s="17" t="s">
        <v>4861</v>
      </c>
      <c r="G117" s="17" t="s">
        <v>500</v>
      </c>
      <c r="H117" s="29" t="s">
        <v>1034</v>
      </c>
      <c r="I117" s="17" t="s">
        <v>502</v>
      </c>
      <c r="J117" s="17" t="s">
        <v>37</v>
      </c>
      <c r="K117" s="17">
        <v>1402.0</v>
      </c>
      <c r="M117" s="17" t="s">
        <v>23</v>
      </c>
    </row>
    <row r="118">
      <c r="A118" s="17" t="s">
        <v>4737</v>
      </c>
      <c r="B118" s="17">
        <v>117.0</v>
      </c>
      <c r="C118" s="17" t="s">
        <v>4869</v>
      </c>
      <c r="D118" s="17" t="s">
        <v>264</v>
      </c>
      <c r="E118" s="17" t="s">
        <v>22</v>
      </c>
      <c r="F118" s="17" t="s">
        <v>4861</v>
      </c>
      <c r="G118" s="17" t="s">
        <v>500</v>
      </c>
      <c r="H118" s="29" t="s">
        <v>1034</v>
      </c>
      <c r="I118" s="17" t="s">
        <v>502</v>
      </c>
      <c r="J118" s="17" t="s">
        <v>37</v>
      </c>
      <c r="K118" s="17">
        <v>1402.0</v>
      </c>
      <c r="M118" s="17" t="s">
        <v>23</v>
      </c>
    </row>
    <row r="119">
      <c r="A119" s="17" t="s">
        <v>4737</v>
      </c>
      <c r="B119" s="17">
        <v>118.0</v>
      </c>
      <c r="C119" s="17" t="s">
        <v>4870</v>
      </c>
      <c r="D119" s="17" t="s">
        <v>266</v>
      </c>
      <c r="E119" s="17" t="s">
        <v>22</v>
      </c>
      <c r="F119" s="17" t="s">
        <v>4861</v>
      </c>
      <c r="G119" s="17" t="s">
        <v>500</v>
      </c>
      <c r="H119" s="29" t="s">
        <v>1034</v>
      </c>
      <c r="I119" s="17" t="s">
        <v>502</v>
      </c>
      <c r="J119" s="17" t="s">
        <v>37</v>
      </c>
      <c r="K119" s="17">
        <v>1402.0</v>
      </c>
      <c r="M119" s="17" t="s">
        <v>23</v>
      </c>
    </row>
    <row r="120">
      <c r="A120" s="17" t="s">
        <v>4737</v>
      </c>
      <c r="B120" s="17">
        <v>119.0</v>
      </c>
      <c r="C120" s="17" t="s">
        <v>4871</v>
      </c>
      <c r="D120" s="17" t="s">
        <v>268</v>
      </c>
      <c r="E120" s="17" t="s">
        <v>22</v>
      </c>
      <c r="F120" s="17" t="s">
        <v>4861</v>
      </c>
      <c r="G120" s="17" t="s">
        <v>500</v>
      </c>
      <c r="H120" s="29" t="s">
        <v>1034</v>
      </c>
      <c r="I120" s="17" t="s">
        <v>502</v>
      </c>
      <c r="J120" s="17" t="s">
        <v>37</v>
      </c>
      <c r="K120" s="17">
        <v>1402.0</v>
      </c>
      <c r="M120" s="17" t="s">
        <v>23</v>
      </c>
    </row>
    <row r="121">
      <c r="A121" s="17" t="s">
        <v>4737</v>
      </c>
      <c r="B121" s="17">
        <v>120.0</v>
      </c>
      <c r="C121" s="17" t="s">
        <v>4872</v>
      </c>
      <c r="D121" s="17" t="s">
        <v>270</v>
      </c>
      <c r="E121" s="17" t="s">
        <v>22</v>
      </c>
      <c r="F121" s="17" t="s">
        <v>4861</v>
      </c>
      <c r="G121" s="17" t="s">
        <v>500</v>
      </c>
      <c r="H121" s="29" t="s">
        <v>1034</v>
      </c>
      <c r="I121" s="17" t="s">
        <v>502</v>
      </c>
      <c r="J121" s="17" t="s">
        <v>37</v>
      </c>
      <c r="K121" s="17">
        <v>1402.0</v>
      </c>
      <c r="M121" s="17" t="s">
        <v>23</v>
      </c>
    </row>
    <row r="122">
      <c r="A122" s="17" t="s">
        <v>4737</v>
      </c>
      <c r="B122" s="17">
        <v>121.0</v>
      </c>
      <c r="C122" s="17" t="s">
        <v>4873</v>
      </c>
      <c r="D122" s="17" t="s">
        <v>272</v>
      </c>
      <c r="E122" s="17" t="s">
        <v>22</v>
      </c>
      <c r="F122" s="17" t="s">
        <v>4861</v>
      </c>
      <c r="G122" s="17" t="s">
        <v>500</v>
      </c>
      <c r="H122" s="29" t="s">
        <v>1034</v>
      </c>
      <c r="I122" s="17" t="s">
        <v>502</v>
      </c>
      <c r="J122" s="17" t="s">
        <v>37</v>
      </c>
      <c r="K122" s="17">
        <v>1402.0</v>
      </c>
      <c r="M122" s="17" t="s">
        <v>23</v>
      </c>
    </row>
    <row r="123">
      <c r="A123" s="17" t="s">
        <v>4737</v>
      </c>
      <c r="B123" s="17">
        <v>122.0</v>
      </c>
      <c r="C123" s="17" t="s">
        <v>4874</v>
      </c>
      <c r="D123" s="17" t="s">
        <v>274</v>
      </c>
      <c r="E123" s="17" t="s">
        <v>22</v>
      </c>
      <c r="F123" s="17" t="s">
        <v>4861</v>
      </c>
      <c r="G123" s="17" t="s">
        <v>500</v>
      </c>
      <c r="H123" s="29" t="s">
        <v>1034</v>
      </c>
      <c r="I123" s="17" t="s">
        <v>502</v>
      </c>
      <c r="J123" s="17" t="s">
        <v>37</v>
      </c>
      <c r="K123" s="17">
        <v>1402.0</v>
      </c>
      <c r="M123" s="17" t="s">
        <v>23</v>
      </c>
    </row>
    <row r="124">
      <c r="A124" s="17" t="s">
        <v>4737</v>
      </c>
      <c r="B124" s="17">
        <v>123.0</v>
      </c>
      <c r="C124" s="17" t="s">
        <v>4875</v>
      </c>
      <c r="D124" s="17" t="s">
        <v>276</v>
      </c>
      <c r="E124" s="17" t="s">
        <v>22</v>
      </c>
      <c r="F124" s="17" t="s">
        <v>4861</v>
      </c>
      <c r="G124" s="17" t="s">
        <v>500</v>
      </c>
      <c r="H124" s="29" t="s">
        <v>1034</v>
      </c>
      <c r="I124" s="17" t="s">
        <v>502</v>
      </c>
      <c r="J124" s="17" t="s">
        <v>37</v>
      </c>
      <c r="K124" s="17">
        <v>1402.0</v>
      </c>
      <c r="M124" s="17" t="s">
        <v>23</v>
      </c>
    </row>
    <row r="125">
      <c r="A125" s="17" t="s">
        <v>4737</v>
      </c>
      <c r="B125" s="17">
        <v>124.0</v>
      </c>
      <c r="C125" s="17" t="s">
        <v>4876</v>
      </c>
      <c r="D125" s="17" t="s">
        <v>278</v>
      </c>
      <c r="E125" s="17" t="s">
        <v>22</v>
      </c>
      <c r="F125" s="17" t="s">
        <v>4861</v>
      </c>
      <c r="G125" s="17" t="s">
        <v>500</v>
      </c>
      <c r="H125" s="29" t="s">
        <v>1034</v>
      </c>
      <c r="I125" s="17" t="s">
        <v>502</v>
      </c>
      <c r="J125" s="17" t="s">
        <v>37</v>
      </c>
      <c r="K125" s="17">
        <v>1402.0</v>
      </c>
      <c r="M125" s="17" t="s">
        <v>23</v>
      </c>
    </row>
    <row r="126">
      <c r="A126" s="17" t="s">
        <v>4737</v>
      </c>
      <c r="B126" s="17">
        <v>125.0</v>
      </c>
      <c r="C126" s="17" t="s">
        <v>4877</v>
      </c>
      <c r="D126" s="17" t="s">
        <v>280</v>
      </c>
      <c r="E126" s="17" t="s">
        <v>22</v>
      </c>
      <c r="F126" s="17" t="s">
        <v>4861</v>
      </c>
      <c r="G126" s="17" t="s">
        <v>500</v>
      </c>
      <c r="H126" s="29" t="s">
        <v>1034</v>
      </c>
      <c r="I126" s="17" t="s">
        <v>502</v>
      </c>
      <c r="J126" s="17" t="s">
        <v>37</v>
      </c>
      <c r="K126" s="17">
        <v>1402.0</v>
      </c>
      <c r="M126" s="17" t="s">
        <v>23</v>
      </c>
    </row>
    <row r="127">
      <c r="A127" s="17" t="s">
        <v>4737</v>
      </c>
      <c r="B127" s="17">
        <v>126.0</v>
      </c>
      <c r="C127" s="17" t="s">
        <v>4878</v>
      </c>
      <c r="D127" s="17" t="s">
        <v>282</v>
      </c>
      <c r="E127" s="17" t="s">
        <v>22</v>
      </c>
      <c r="F127" s="17" t="s">
        <v>4861</v>
      </c>
      <c r="G127" s="17" t="s">
        <v>500</v>
      </c>
      <c r="H127" s="29" t="s">
        <v>1034</v>
      </c>
      <c r="I127" s="17" t="s">
        <v>502</v>
      </c>
      <c r="J127" s="17" t="s">
        <v>37</v>
      </c>
      <c r="K127" s="17">
        <v>1402.0</v>
      </c>
      <c r="M127" s="17" t="s">
        <v>23</v>
      </c>
    </row>
    <row r="128">
      <c r="A128" s="17" t="s">
        <v>4737</v>
      </c>
      <c r="B128" s="17">
        <v>127.0</v>
      </c>
      <c r="C128" s="17" t="s">
        <v>4879</v>
      </c>
      <c r="D128" s="17" t="s">
        <v>284</v>
      </c>
      <c r="E128" s="17" t="s">
        <v>22</v>
      </c>
      <c r="F128" s="17" t="s">
        <v>4861</v>
      </c>
      <c r="G128" s="17" t="s">
        <v>500</v>
      </c>
      <c r="H128" s="29" t="s">
        <v>1034</v>
      </c>
      <c r="I128" s="17" t="s">
        <v>502</v>
      </c>
      <c r="J128" s="17" t="s">
        <v>37</v>
      </c>
      <c r="K128" s="17">
        <v>1402.0</v>
      </c>
      <c r="M128" s="17" t="s">
        <v>23</v>
      </c>
    </row>
    <row r="129">
      <c r="A129" s="17" t="s">
        <v>4737</v>
      </c>
      <c r="B129" s="17">
        <v>128.0</v>
      </c>
      <c r="C129" s="17" t="s">
        <v>4880</v>
      </c>
      <c r="D129" s="17" t="s">
        <v>286</v>
      </c>
      <c r="E129" s="17" t="s">
        <v>22</v>
      </c>
      <c r="F129" s="17" t="s">
        <v>4861</v>
      </c>
      <c r="G129" s="17" t="s">
        <v>500</v>
      </c>
      <c r="H129" s="29" t="s">
        <v>1034</v>
      </c>
      <c r="I129" s="17" t="s">
        <v>502</v>
      </c>
      <c r="J129" s="17" t="s">
        <v>37</v>
      </c>
      <c r="K129" s="17">
        <v>1402.0</v>
      </c>
      <c r="M129" s="17" t="s">
        <v>23</v>
      </c>
    </row>
    <row r="130">
      <c r="A130" s="17" t="s">
        <v>4737</v>
      </c>
      <c r="B130" s="17">
        <v>129.0</v>
      </c>
      <c r="C130" s="17" t="s">
        <v>4881</v>
      </c>
      <c r="D130" s="17" t="s">
        <v>288</v>
      </c>
      <c r="E130" s="17" t="s">
        <v>22</v>
      </c>
      <c r="F130" s="17" t="s">
        <v>4861</v>
      </c>
      <c r="G130" s="17" t="s">
        <v>500</v>
      </c>
      <c r="H130" s="29" t="s">
        <v>1034</v>
      </c>
      <c r="I130" s="17" t="s">
        <v>502</v>
      </c>
      <c r="J130" s="17" t="s">
        <v>37</v>
      </c>
      <c r="K130" s="17">
        <v>1402.0</v>
      </c>
      <c r="M130" s="17" t="s">
        <v>23</v>
      </c>
    </row>
    <row r="131">
      <c r="A131" s="17" t="s">
        <v>4737</v>
      </c>
      <c r="B131" s="17">
        <v>130.0</v>
      </c>
      <c r="C131" s="17" t="s">
        <v>4882</v>
      </c>
      <c r="D131" s="17" t="s">
        <v>290</v>
      </c>
      <c r="E131" s="17" t="s">
        <v>22</v>
      </c>
      <c r="F131" s="17" t="s">
        <v>4861</v>
      </c>
      <c r="G131" s="17" t="s">
        <v>500</v>
      </c>
      <c r="H131" s="29" t="s">
        <v>1034</v>
      </c>
      <c r="I131" s="17" t="s">
        <v>502</v>
      </c>
      <c r="J131" s="17" t="s">
        <v>37</v>
      </c>
      <c r="K131" s="17">
        <v>1402.0</v>
      </c>
      <c r="M131" s="17" t="s">
        <v>4</v>
      </c>
    </row>
    <row r="132">
      <c r="A132" s="17" t="s">
        <v>4737</v>
      </c>
      <c r="B132" s="17">
        <v>131.0</v>
      </c>
      <c r="C132" s="17" t="s">
        <v>4883</v>
      </c>
      <c r="D132" s="17" t="s">
        <v>292</v>
      </c>
      <c r="E132" s="17" t="s">
        <v>22</v>
      </c>
      <c r="F132" s="17" t="s">
        <v>4861</v>
      </c>
      <c r="G132" s="17" t="s">
        <v>500</v>
      </c>
      <c r="H132" s="29" t="s">
        <v>1034</v>
      </c>
      <c r="I132" s="17" t="s">
        <v>502</v>
      </c>
      <c r="J132" s="17" t="s">
        <v>37</v>
      </c>
      <c r="K132" s="17">
        <v>1402.0</v>
      </c>
      <c r="M132" s="17" t="s">
        <v>23</v>
      </c>
    </row>
    <row r="133">
      <c r="A133" s="17" t="s">
        <v>4737</v>
      </c>
      <c r="B133" s="17">
        <v>132.0</v>
      </c>
      <c r="C133" s="17" t="s">
        <v>4884</v>
      </c>
      <c r="D133" s="17" t="s">
        <v>294</v>
      </c>
      <c r="E133" s="17" t="s">
        <v>22</v>
      </c>
      <c r="F133" s="17" t="s">
        <v>4861</v>
      </c>
      <c r="G133" s="17" t="s">
        <v>500</v>
      </c>
      <c r="H133" s="29" t="s">
        <v>1034</v>
      </c>
      <c r="I133" s="17" t="s">
        <v>502</v>
      </c>
      <c r="J133" s="17" t="s">
        <v>37</v>
      </c>
      <c r="K133" s="17">
        <v>1402.0</v>
      </c>
      <c r="M133" s="17" t="s">
        <v>4</v>
      </c>
    </row>
    <row r="134">
      <c r="A134" s="17" t="s">
        <v>4737</v>
      </c>
      <c r="B134" s="17">
        <v>133.0</v>
      </c>
      <c r="C134" s="17" t="s">
        <v>4885</v>
      </c>
      <c r="D134" s="17" t="s">
        <v>296</v>
      </c>
      <c r="E134" s="17" t="s">
        <v>22</v>
      </c>
      <c r="F134" s="17" t="s">
        <v>4861</v>
      </c>
      <c r="G134" s="17" t="s">
        <v>500</v>
      </c>
      <c r="H134" s="29" t="s">
        <v>1034</v>
      </c>
      <c r="I134" s="17" t="s">
        <v>502</v>
      </c>
      <c r="J134" s="17" t="s">
        <v>37</v>
      </c>
      <c r="K134" s="17">
        <v>1402.0</v>
      </c>
      <c r="M134" s="17" t="s">
        <v>23</v>
      </c>
    </row>
    <row r="135">
      <c r="A135" s="17" t="s">
        <v>4737</v>
      </c>
      <c r="B135" s="17">
        <v>134.0</v>
      </c>
      <c r="C135" s="17" t="s">
        <v>4886</v>
      </c>
      <c r="D135" s="17" t="s">
        <v>298</v>
      </c>
      <c r="E135" s="17" t="s">
        <v>22</v>
      </c>
      <c r="F135" s="17" t="s">
        <v>4861</v>
      </c>
      <c r="G135" s="17" t="s">
        <v>500</v>
      </c>
      <c r="H135" s="29" t="s">
        <v>1034</v>
      </c>
      <c r="I135" s="17" t="s">
        <v>502</v>
      </c>
      <c r="J135" s="17" t="s">
        <v>37</v>
      </c>
      <c r="K135" s="17">
        <v>1402.0</v>
      </c>
      <c r="M135" s="17" t="s">
        <v>23</v>
      </c>
    </row>
    <row r="136">
      <c r="A136" s="17" t="s">
        <v>4737</v>
      </c>
      <c r="B136" s="17">
        <v>135.0</v>
      </c>
      <c r="C136" s="17" t="s">
        <v>4887</v>
      </c>
      <c r="D136" s="17" t="s">
        <v>300</v>
      </c>
      <c r="E136" s="17" t="s">
        <v>22</v>
      </c>
      <c r="F136" s="17" t="s">
        <v>4861</v>
      </c>
      <c r="G136" s="17" t="s">
        <v>500</v>
      </c>
      <c r="H136" s="29" t="s">
        <v>1034</v>
      </c>
      <c r="I136" s="17" t="s">
        <v>502</v>
      </c>
      <c r="J136" s="17" t="s">
        <v>37</v>
      </c>
      <c r="K136" s="17">
        <v>1402.0</v>
      </c>
      <c r="M136" s="17" t="s">
        <v>23</v>
      </c>
    </row>
    <row r="137">
      <c r="A137" s="17" t="s">
        <v>4737</v>
      </c>
      <c r="B137" s="17">
        <v>136.0</v>
      </c>
      <c r="C137" s="17" t="s">
        <v>4888</v>
      </c>
      <c r="D137" s="17" t="s">
        <v>302</v>
      </c>
      <c r="E137" s="17" t="s">
        <v>22</v>
      </c>
      <c r="F137" s="17" t="s">
        <v>4861</v>
      </c>
      <c r="G137" s="17" t="s">
        <v>500</v>
      </c>
      <c r="H137" s="29" t="s">
        <v>1034</v>
      </c>
      <c r="I137" s="17" t="s">
        <v>502</v>
      </c>
      <c r="J137" s="17" t="s">
        <v>37</v>
      </c>
      <c r="K137" s="17">
        <v>1402.0</v>
      </c>
      <c r="M137" s="17" t="s">
        <v>23</v>
      </c>
    </row>
    <row r="138">
      <c r="A138" s="17" t="s">
        <v>4737</v>
      </c>
      <c r="B138" s="17">
        <v>137.0</v>
      </c>
      <c r="C138" s="17" t="s">
        <v>4889</v>
      </c>
      <c r="D138" s="17" t="s">
        <v>304</v>
      </c>
      <c r="E138" s="17" t="s">
        <v>22</v>
      </c>
      <c r="F138" s="17" t="s">
        <v>4861</v>
      </c>
      <c r="G138" s="17" t="s">
        <v>500</v>
      </c>
      <c r="H138" s="29" t="s">
        <v>1034</v>
      </c>
      <c r="I138" s="17" t="s">
        <v>502</v>
      </c>
      <c r="J138" s="17" t="s">
        <v>37</v>
      </c>
      <c r="K138" s="17">
        <v>1402.0</v>
      </c>
      <c r="M138" s="17" t="s">
        <v>23</v>
      </c>
    </row>
    <row r="139">
      <c r="A139" s="17" t="s">
        <v>4737</v>
      </c>
      <c r="B139" s="17">
        <v>138.0</v>
      </c>
      <c r="C139" s="17" t="s">
        <v>4890</v>
      </c>
      <c r="D139" s="17" t="s">
        <v>306</v>
      </c>
      <c r="E139" s="17" t="s">
        <v>22</v>
      </c>
      <c r="F139" s="17" t="s">
        <v>4861</v>
      </c>
      <c r="G139" s="17" t="s">
        <v>500</v>
      </c>
      <c r="H139" s="29" t="s">
        <v>1034</v>
      </c>
      <c r="I139" s="17" t="s">
        <v>502</v>
      </c>
      <c r="J139" s="17" t="s">
        <v>37</v>
      </c>
      <c r="K139" s="17">
        <v>1402.0</v>
      </c>
      <c r="M139" s="17" t="s">
        <v>23</v>
      </c>
    </row>
    <row r="140">
      <c r="A140" s="17" t="s">
        <v>4737</v>
      </c>
      <c r="B140" s="17">
        <v>139.0</v>
      </c>
      <c r="C140" s="17" t="s">
        <v>4891</v>
      </c>
      <c r="D140" s="17" t="s">
        <v>308</v>
      </c>
      <c r="E140" s="17" t="s">
        <v>22</v>
      </c>
      <c r="F140" s="17" t="s">
        <v>4861</v>
      </c>
      <c r="G140" s="17" t="s">
        <v>500</v>
      </c>
      <c r="H140" s="29" t="s">
        <v>1034</v>
      </c>
      <c r="I140" s="17" t="s">
        <v>502</v>
      </c>
      <c r="J140" s="17" t="s">
        <v>37</v>
      </c>
      <c r="K140" s="17">
        <v>1402.0</v>
      </c>
      <c r="M140" s="17" t="s">
        <v>23</v>
      </c>
    </row>
    <row r="141">
      <c r="A141" s="17" t="s">
        <v>4737</v>
      </c>
      <c r="B141" s="17">
        <v>140.0</v>
      </c>
      <c r="C141" s="17" t="s">
        <v>4892</v>
      </c>
      <c r="D141" s="17" t="s">
        <v>310</v>
      </c>
      <c r="E141" s="17" t="s">
        <v>22</v>
      </c>
      <c r="F141" s="17" t="s">
        <v>4861</v>
      </c>
      <c r="G141" s="17" t="s">
        <v>500</v>
      </c>
      <c r="H141" s="29" t="s">
        <v>1034</v>
      </c>
      <c r="I141" s="17" t="s">
        <v>502</v>
      </c>
      <c r="J141" s="17" t="s">
        <v>37</v>
      </c>
      <c r="K141" s="17">
        <v>1402.0</v>
      </c>
      <c r="M141" s="17" t="s">
        <v>23</v>
      </c>
    </row>
    <row r="142">
      <c r="A142" s="17" t="s">
        <v>4737</v>
      </c>
      <c r="B142" s="17">
        <v>141.0</v>
      </c>
      <c r="C142" s="17" t="s">
        <v>4893</v>
      </c>
      <c r="D142" s="17" t="s">
        <v>312</v>
      </c>
      <c r="E142" s="17" t="s">
        <v>22</v>
      </c>
      <c r="F142" s="17" t="s">
        <v>4861</v>
      </c>
      <c r="G142" s="17" t="s">
        <v>500</v>
      </c>
      <c r="H142" s="29" t="s">
        <v>1034</v>
      </c>
      <c r="I142" s="17" t="s">
        <v>502</v>
      </c>
      <c r="J142" s="17" t="s">
        <v>37</v>
      </c>
      <c r="K142" s="17">
        <v>1402.0</v>
      </c>
      <c r="M142" s="17" t="s">
        <v>23</v>
      </c>
    </row>
    <row r="143">
      <c r="A143" s="17" t="s">
        <v>4737</v>
      </c>
      <c r="B143" s="17">
        <v>142.0</v>
      </c>
      <c r="C143" s="17" t="s">
        <v>4894</v>
      </c>
      <c r="D143" s="17" t="s">
        <v>314</v>
      </c>
      <c r="E143" s="17" t="s">
        <v>22</v>
      </c>
      <c r="F143" s="17" t="s">
        <v>4861</v>
      </c>
      <c r="G143" s="17" t="s">
        <v>500</v>
      </c>
      <c r="H143" s="29" t="s">
        <v>1034</v>
      </c>
      <c r="I143" s="17" t="s">
        <v>502</v>
      </c>
      <c r="J143" s="17" t="s">
        <v>37</v>
      </c>
      <c r="K143" s="17">
        <v>1402.0</v>
      </c>
      <c r="M143" s="17" t="s">
        <v>23</v>
      </c>
    </row>
    <row r="144">
      <c r="A144" s="17" t="s">
        <v>4737</v>
      </c>
      <c r="B144" s="17">
        <v>143.0</v>
      </c>
      <c r="C144" s="17" t="s">
        <v>4895</v>
      </c>
      <c r="D144" s="17" t="s">
        <v>316</v>
      </c>
      <c r="E144" s="17" t="s">
        <v>22</v>
      </c>
      <c r="F144" s="17" t="s">
        <v>4861</v>
      </c>
      <c r="G144" s="17" t="s">
        <v>500</v>
      </c>
      <c r="H144" s="29" t="s">
        <v>1034</v>
      </c>
      <c r="I144" s="17" t="s">
        <v>502</v>
      </c>
      <c r="J144" s="17" t="s">
        <v>37</v>
      </c>
      <c r="K144" s="17">
        <v>1402.0</v>
      </c>
      <c r="M144" s="17" t="s">
        <v>23</v>
      </c>
    </row>
    <row r="145">
      <c r="A145" s="17" t="s">
        <v>4737</v>
      </c>
      <c r="B145" s="17">
        <v>144.0</v>
      </c>
      <c r="C145" s="17" t="s">
        <v>4896</v>
      </c>
      <c r="D145" s="17" t="s">
        <v>318</v>
      </c>
      <c r="E145" s="17" t="s">
        <v>22</v>
      </c>
      <c r="F145" s="17" t="s">
        <v>4861</v>
      </c>
      <c r="G145" s="17" t="s">
        <v>500</v>
      </c>
      <c r="H145" s="29" t="s">
        <v>1034</v>
      </c>
      <c r="I145" s="17" t="s">
        <v>502</v>
      </c>
      <c r="J145" s="17" t="s">
        <v>37</v>
      </c>
      <c r="K145" s="17">
        <v>1402.0</v>
      </c>
      <c r="M145" s="17" t="s">
        <v>23</v>
      </c>
    </row>
    <row r="146">
      <c r="A146" s="17" t="s">
        <v>4737</v>
      </c>
      <c r="B146" s="17">
        <v>145.0</v>
      </c>
      <c r="C146" s="17" t="s">
        <v>4897</v>
      </c>
      <c r="D146" s="17" t="s">
        <v>4898</v>
      </c>
      <c r="E146" s="17" t="s">
        <v>22</v>
      </c>
      <c r="F146" s="17" t="s">
        <v>23</v>
      </c>
      <c r="G146" s="17" t="s">
        <v>23</v>
      </c>
      <c r="H146" s="28" t="s">
        <v>23</v>
      </c>
      <c r="I146" s="17" t="s">
        <v>502</v>
      </c>
      <c r="J146" s="17" t="s">
        <v>37</v>
      </c>
      <c r="K146" s="17">
        <v>1402.0</v>
      </c>
      <c r="M146" s="17" t="s">
        <v>23</v>
      </c>
    </row>
    <row r="147">
      <c r="A147" s="17" t="s">
        <v>4737</v>
      </c>
      <c r="B147" s="17">
        <v>146.0</v>
      </c>
      <c r="C147" s="17" t="s">
        <v>4899</v>
      </c>
      <c r="D147" s="17" t="s">
        <v>4900</v>
      </c>
      <c r="E147" s="17" t="s">
        <v>22</v>
      </c>
      <c r="F147" s="17" t="s">
        <v>23</v>
      </c>
      <c r="G147" s="17" t="s">
        <v>23</v>
      </c>
      <c r="H147" s="28" t="s">
        <v>23</v>
      </c>
      <c r="I147" s="17" t="s">
        <v>502</v>
      </c>
      <c r="J147" s="17" t="s">
        <v>37</v>
      </c>
      <c r="K147" s="17">
        <v>1402.0</v>
      </c>
      <c r="M147" s="17" t="s">
        <v>23</v>
      </c>
    </row>
    <row r="148">
      <c r="A148" s="17" t="s">
        <v>4737</v>
      </c>
      <c r="B148" s="17">
        <v>147.0</v>
      </c>
      <c r="C148" s="17" t="s">
        <v>4901</v>
      </c>
      <c r="D148" s="17" t="s">
        <v>4902</v>
      </c>
      <c r="E148" s="17" t="s">
        <v>22</v>
      </c>
      <c r="F148" s="17" t="s">
        <v>4861</v>
      </c>
      <c r="G148" s="17" t="s">
        <v>500</v>
      </c>
      <c r="H148" s="29" t="s">
        <v>1034</v>
      </c>
      <c r="I148" s="17" t="s">
        <v>502</v>
      </c>
      <c r="J148" s="17" t="s">
        <v>37</v>
      </c>
      <c r="K148" s="17">
        <v>1402.0</v>
      </c>
      <c r="M148" s="17" t="s">
        <v>23</v>
      </c>
    </row>
    <row r="149">
      <c r="A149" s="17" t="s">
        <v>4737</v>
      </c>
      <c r="B149" s="17">
        <v>148.0</v>
      </c>
      <c r="C149" s="17" t="s">
        <v>4903</v>
      </c>
      <c r="D149" s="17" t="s">
        <v>4904</v>
      </c>
      <c r="E149" s="17" t="s">
        <v>22</v>
      </c>
      <c r="F149" s="17" t="s">
        <v>4861</v>
      </c>
      <c r="G149" s="17" t="s">
        <v>500</v>
      </c>
      <c r="H149" s="29" t="s">
        <v>1034</v>
      </c>
      <c r="I149" s="17" t="s">
        <v>502</v>
      </c>
      <c r="J149" s="17" t="s">
        <v>37</v>
      </c>
      <c r="K149" s="17">
        <v>1402.0</v>
      </c>
      <c r="M149" s="17" t="s">
        <v>23</v>
      </c>
    </row>
    <row r="150">
      <c r="A150" s="17" t="s">
        <v>4737</v>
      </c>
      <c r="B150" s="17">
        <v>149.0</v>
      </c>
      <c r="C150" s="17" t="s">
        <v>4905</v>
      </c>
      <c r="D150" s="17" t="s">
        <v>324</v>
      </c>
      <c r="E150" s="17" t="s">
        <v>22</v>
      </c>
      <c r="F150" s="17" t="s">
        <v>4861</v>
      </c>
      <c r="G150" s="17" t="s">
        <v>500</v>
      </c>
      <c r="H150" s="29" t="s">
        <v>1034</v>
      </c>
      <c r="I150" s="17" t="s">
        <v>502</v>
      </c>
      <c r="J150" s="17" t="s">
        <v>37</v>
      </c>
      <c r="K150" s="17">
        <v>1402.0</v>
      </c>
      <c r="M150" s="17" t="s">
        <v>23</v>
      </c>
    </row>
    <row r="151">
      <c r="A151" s="17" t="s">
        <v>4737</v>
      </c>
      <c r="B151" s="17">
        <v>150.0</v>
      </c>
      <c r="C151" s="17" t="s">
        <v>4906</v>
      </c>
      <c r="D151" s="17" t="s">
        <v>326</v>
      </c>
      <c r="E151" s="17" t="s">
        <v>22</v>
      </c>
      <c r="F151" s="17" t="s">
        <v>4861</v>
      </c>
      <c r="G151" s="17" t="s">
        <v>500</v>
      </c>
      <c r="H151" s="29" t="s">
        <v>1034</v>
      </c>
      <c r="I151" s="17" t="s">
        <v>502</v>
      </c>
      <c r="J151" s="17" t="s">
        <v>37</v>
      </c>
      <c r="K151" s="17">
        <v>1402.0</v>
      </c>
      <c r="M151" s="17" t="s">
        <v>23</v>
      </c>
    </row>
    <row r="152">
      <c r="A152" s="17" t="s">
        <v>4737</v>
      </c>
      <c r="B152" s="17">
        <v>151.0</v>
      </c>
      <c r="C152" s="17" t="s">
        <v>4907</v>
      </c>
      <c r="D152" s="17" t="s">
        <v>328</v>
      </c>
      <c r="E152" s="17" t="s">
        <v>22</v>
      </c>
      <c r="F152" s="17" t="s">
        <v>4908</v>
      </c>
      <c r="G152" s="17" t="s">
        <v>500</v>
      </c>
      <c r="H152" s="29" t="s">
        <v>1034</v>
      </c>
      <c r="I152" s="17" t="s">
        <v>639</v>
      </c>
      <c r="J152" s="17" t="s">
        <v>37</v>
      </c>
      <c r="K152" s="17">
        <v>1402.0</v>
      </c>
      <c r="M152" s="17" t="s">
        <v>4</v>
      </c>
    </row>
    <row r="153">
      <c r="A153" s="17" t="s">
        <v>4737</v>
      </c>
      <c r="B153" s="17">
        <v>152.0</v>
      </c>
      <c r="C153" s="17" t="s">
        <v>4909</v>
      </c>
      <c r="D153" s="17" t="s">
        <v>330</v>
      </c>
      <c r="E153" s="17" t="s">
        <v>22</v>
      </c>
      <c r="F153" s="17" t="s">
        <v>4908</v>
      </c>
      <c r="G153" s="17" t="s">
        <v>500</v>
      </c>
      <c r="H153" s="29" t="s">
        <v>1034</v>
      </c>
      <c r="I153" s="17" t="s">
        <v>639</v>
      </c>
      <c r="J153" s="17" t="s">
        <v>37</v>
      </c>
      <c r="K153" s="17">
        <v>1402.0</v>
      </c>
      <c r="M153" s="17" t="s">
        <v>23</v>
      </c>
    </row>
    <row r="154">
      <c r="A154" s="17" t="s">
        <v>4737</v>
      </c>
      <c r="B154" s="17">
        <v>153.0</v>
      </c>
      <c r="C154" s="17" t="s">
        <v>4910</v>
      </c>
      <c r="D154" s="17" t="s">
        <v>332</v>
      </c>
      <c r="E154" s="17" t="s">
        <v>22</v>
      </c>
      <c r="F154" s="17" t="s">
        <v>4908</v>
      </c>
      <c r="G154" s="17" t="s">
        <v>500</v>
      </c>
      <c r="H154" s="29" t="s">
        <v>1034</v>
      </c>
      <c r="I154" s="17" t="s">
        <v>639</v>
      </c>
      <c r="J154" s="17" t="s">
        <v>37</v>
      </c>
      <c r="K154" s="17">
        <v>1402.0</v>
      </c>
      <c r="M154" s="17" t="s">
        <v>23</v>
      </c>
    </row>
    <row r="155">
      <c r="A155" s="17" t="s">
        <v>4737</v>
      </c>
      <c r="B155" s="17">
        <v>154.0</v>
      </c>
      <c r="C155" s="17" t="s">
        <v>4911</v>
      </c>
      <c r="D155" s="17" t="s">
        <v>334</v>
      </c>
      <c r="E155" s="17" t="s">
        <v>22</v>
      </c>
      <c r="F155" s="17" t="s">
        <v>4908</v>
      </c>
      <c r="G155" s="17" t="s">
        <v>500</v>
      </c>
      <c r="H155" s="29" t="s">
        <v>1034</v>
      </c>
      <c r="I155" s="17" t="s">
        <v>639</v>
      </c>
      <c r="J155" s="17" t="s">
        <v>37</v>
      </c>
      <c r="K155" s="17">
        <v>1402.0</v>
      </c>
      <c r="M155" s="17" t="s">
        <v>23</v>
      </c>
    </row>
    <row r="156">
      <c r="A156" s="17" t="s">
        <v>4737</v>
      </c>
      <c r="B156" s="17">
        <v>155.0</v>
      </c>
      <c r="C156" s="17" t="s">
        <v>4912</v>
      </c>
      <c r="D156" s="17" t="s">
        <v>336</v>
      </c>
      <c r="E156" s="17" t="s">
        <v>22</v>
      </c>
      <c r="F156" s="17" t="s">
        <v>4908</v>
      </c>
      <c r="G156" s="17" t="s">
        <v>500</v>
      </c>
      <c r="H156" s="29" t="s">
        <v>1034</v>
      </c>
      <c r="I156" s="17" t="s">
        <v>639</v>
      </c>
      <c r="J156" s="17" t="s">
        <v>37</v>
      </c>
      <c r="K156" s="17">
        <v>1402.0</v>
      </c>
      <c r="M156" s="17" t="s">
        <v>23</v>
      </c>
    </row>
    <row r="157">
      <c r="A157" s="17" t="s">
        <v>4737</v>
      </c>
      <c r="B157" s="17">
        <v>156.0</v>
      </c>
      <c r="C157" s="17" t="s">
        <v>4913</v>
      </c>
      <c r="D157" s="17" t="s">
        <v>338</v>
      </c>
      <c r="E157" s="17" t="s">
        <v>22</v>
      </c>
      <c r="F157" s="17" t="s">
        <v>4908</v>
      </c>
      <c r="G157" s="17" t="s">
        <v>500</v>
      </c>
      <c r="H157" s="29" t="s">
        <v>1034</v>
      </c>
      <c r="I157" s="17" t="s">
        <v>639</v>
      </c>
      <c r="J157" s="17" t="s">
        <v>37</v>
      </c>
      <c r="K157" s="17">
        <v>1402.0</v>
      </c>
      <c r="M157" s="17" t="s">
        <v>23</v>
      </c>
    </row>
    <row r="158">
      <c r="A158" s="17" t="s">
        <v>4737</v>
      </c>
      <c r="B158" s="17">
        <v>157.0</v>
      </c>
      <c r="C158" s="17" t="s">
        <v>4914</v>
      </c>
      <c r="D158" s="17" t="s">
        <v>340</v>
      </c>
      <c r="E158" s="17" t="s">
        <v>22</v>
      </c>
      <c r="F158" s="17" t="s">
        <v>4908</v>
      </c>
      <c r="G158" s="17" t="s">
        <v>500</v>
      </c>
      <c r="H158" s="29" t="s">
        <v>1034</v>
      </c>
      <c r="I158" s="17" t="s">
        <v>639</v>
      </c>
      <c r="J158" s="17" t="s">
        <v>37</v>
      </c>
      <c r="K158" s="17">
        <v>1402.0</v>
      </c>
      <c r="M158" s="17" t="s">
        <v>23</v>
      </c>
    </row>
    <row r="159">
      <c r="A159" s="17" t="s">
        <v>4737</v>
      </c>
      <c r="B159" s="17">
        <v>158.0</v>
      </c>
      <c r="C159" s="17" t="s">
        <v>4915</v>
      </c>
      <c r="D159" s="17" t="s">
        <v>342</v>
      </c>
      <c r="E159" s="17" t="s">
        <v>22</v>
      </c>
      <c r="F159" s="17" t="s">
        <v>4908</v>
      </c>
      <c r="G159" s="17" t="s">
        <v>500</v>
      </c>
      <c r="H159" s="29" t="s">
        <v>1034</v>
      </c>
      <c r="I159" s="17" t="s">
        <v>639</v>
      </c>
      <c r="J159" s="17" t="s">
        <v>37</v>
      </c>
      <c r="K159" s="17">
        <v>1402.0</v>
      </c>
      <c r="M159" s="17" t="s">
        <v>23</v>
      </c>
    </row>
    <row r="160">
      <c r="A160" s="17" t="s">
        <v>4737</v>
      </c>
      <c r="B160" s="17">
        <v>159.0</v>
      </c>
      <c r="C160" s="17" t="s">
        <v>4916</v>
      </c>
      <c r="D160" s="17" t="s">
        <v>344</v>
      </c>
      <c r="E160" s="17" t="s">
        <v>22</v>
      </c>
      <c r="F160" s="17" t="s">
        <v>4908</v>
      </c>
      <c r="G160" s="17" t="s">
        <v>500</v>
      </c>
      <c r="H160" s="29" t="s">
        <v>1034</v>
      </c>
      <c r="I160" s="17" t="s">
        <v>639</v>
      </c>
      <c r="J160" s="17" t="s">
        <v>37</v>
      </c>
      <c r="K160" s="17">
        <v>1402.0</v>
      </c>
      <c r="M160" s="17" t="s">
        <v>23</v>
      </c>
    </row>
    <row r="161">
      <c r="A161" s="17" t="s">
        <v>4737</v>
      </c>
      <c r="B161" s="17">
        <v>160.0</v>
      </c>
      <c r="C161" s="17" t="s">
        <v>4917</v>
      </c>
      <c r="D161" s="17" t="s">
        <v>346</v>
      </c>
      <c r="E161" s="17" t="s">
        <v>22</v>
      </c>
      <c r="F161" s="17" t="s">
        <v>4908</v>
      </c>
      <c r="G161" s="17" t="s">
        <v>500</v>
      </c>
      <c r="H161" s="29" t="s">
        <v>1034</v>
      </c>
      <c r="I161" s="17" t="s">
        <v>639</v>
      </c>
      <c r="J161" s="17" t="s">
        <v>37</v>
      </c>
      <c r="K161" s="17">
        <v>1402.0</v>
      </c>
      <c r="M161" s="17" t="s">
        <v>23</v>
      </c>
    </row>
    <row r="162">
      <c r="A162" s="17" t="s">
        <v>4737</v>
      </c>
      <c r="B162" s="17">
        <v>161.0</v>
      </c>
      <c r="C162" s="17" t="s">
        <v>4918</v>
      </c>
      <c r="D162" s="17" t="s">
        <v>348</v>
      </c>
      <c r="E162" s="17" t="s">
        <v>22</v>
      </c>
      <c r="F162" s="17" t="s">
        <v>4908</v>
      </c>
      <c r="G162" s="17" t="s">
        <v>500</v>
      </c>
      <c r="H162" s="29" t="s">
        <v>1034</v>
      </c>
      <c r="I162" s="17" t="s">
        <v>639</v>
      </c>
      <c r="J162" s="17" t="s">
        <v>37</v>
      </c>
      <c r="K162" s="17">
        <v>1402.0</v>
      </c>
      <c r="M162" s="17" t="s">
        <v>23</v>
      </c>
    </row>
    <row r="163">
      <c r="A163" s="17" t="s">
        <v>4737</v>
      </c>
      <c r="B163" s="17">
        <v>162.0</v>
      </c>
      <c r="C163" s="17" t="s">
        <v>4919</v>
      </c>
      <c r="D163" s="17" t="s">
        <v>350</v>
      </c>
      <c r="E163" s="17" t="s">
        <v>22</v>
      </c>
      <c r="F163" s="17" t="s">
        <v>4908</v>
      </c>
      <c r="G163" s="17" t="s">
        <v>500</v>
      </c>
      <c r="H163" s="29" t="s">
        <v>1034</v>
      </c>
      <c r="I163" s="17" t="s">
        <v>639</v>
      </c>
      <c r="J163" s="17" t="s">
        <v>37</v>
      </c>
      <c r="K163" s="17">
        <v>1402.0</v>
      </c>
      <c r="M163" s="17" t="s">
        <v>23</v>
      </c>
    </row>
    <row r="164">
      <c r="A164" s="17" t="s">
        <v>4737</v>
      </c>
      <c r="B164" s="17">
        <v>163.0</v>
      </c>
      <c r="C164" s="17" t="s">
        <v>4920</v>
      </c>
      <c r="D164" s="17" t="s">
        <v>352</v>
      </c>
      <c r="E164" s="17" t="s">
        <v>22</v>
      </c>
      <c r="F164" s="17" t="s">
        <v>4908</v>
      </c>
      <c r="G164" s="17" t="s">
        <v>500</v>
      </c>
      <c r="H164" s="29" t="s">
        <v>1034</v>
      </c>
      <c r="I164" s="17" t="s">
        <v>639</v>
      </c>
      <c r="J164" s="17" t="s">
        <v>37</v>
      </c>
      <c r="K164" s="17">
        <v>1402.0</v>
      </c>
      <c r="M164" s="17" t="s">
        <v>23</v>
      </c>
    </row>
    <row r="165">
      <c r="A165" s="17" t="s">
        <v>4737</v>
      </c>
      <c r="B165" s="17">
        <v>164.0</v>
      </c>
      <c r="C165" s="17" t="s">
        <v>4921</v>
      </c>
      <c r="D165" s="17" t="s">
        <v>356</v>
      </c>
      <c r="E165" s="17" t="s">
        <v>22</v>
      </c>
      <c r="F165" s="17" t="s">
        <v>4908</v>
      </c>
      <c r="G165" s="17" t="s">
        <v>500</v>
      </c>
      <c r="H165" s="29" t="s">
        <v>1034</v>
      </c>
      <c r="I165" s="17" t="s">
        <v>639</v>
      </c>
      <c r="J165" s="17" t="s">
        <v>37</v>
      </c>
      <c r="K165" s="17">
        <v>1402.0</v>
      </c>
      <c r="M165" s="17" t="s">
        <v>23</v>
      </c>
    </row>
    <row r="166">
      <c r="A166" s="17" t="s">
        <v>4737</v>
      </c>
      <c r="B166" s="17">
        <v>165.0</v>
      </c>
      <c r="C166" s="17" t="s">
        <v>4922</v>
      </c>
      <c r="D166" s="17" t="s">
        <v>358</v>
      </c>
      <c r="E166" s="17" t="s">
        <v>22</v>
      </c>
      <c r="F166" s="17" t="s">
        <v>4908</v>
      </c>
      <c r="G166" s="17" t="s">
        <v>500</v>
      </c>
      <c r="H166" s="29" t="s">
        <v>1034</v>
      </c>
      <c r="I166" s="17" t="s">
        <v>639</v>
      </c>
      <c r="J166" s="17" t="s">
        <v>37</v>
      </c>
      <c r="K166" s="17">
        <v>1402.0</v>
      </c>
      <c r="M166" s="17" t="s">
        <v>23</v>
      </c>
    </row>
    <row r="167">
      <c r="A167" s="17" t="s">
        <v>4737</v>
      </c>
      <c r="B167" s="17">
        <v>166.0</v>
      </c>
      <c r="C167" s="17" t="s">
        <v>4923</v>
      </c>
      <c r="D167" s="17" t="s">
        <v>360</v>
      </c>
      <c r="E167" s="17" t="s">
        <v>22</v>
      </c>
      <c r="F167" s="17" t="s">
        <v>4908</v>
      </c>
      <c r="G167" s="17" t="s">
        <v>500</v>
      </c>
      <c r="H167" s="29" t="s">
        <v>1034</v>
      </c>
      <c r="I167" s="17" t="s">
        <v>639</v>
      </c>
      <c r="J167" s="17" t="s">
        <v>37</v>
      </c>
      <c r="K167" s="17">
        <v>1402.0</v>
      </c>
      <c r="M167" s="17" t="s">
        <v>23</v>
      </c>
    </row>
    <row r="168">
      <c r="A168" s="17" t="s">
        <v>4737</v>
      </c>
      <c r="B168" s="17">
        <v>167.0</v>
      </c>
      <c r="C168" s="17" t="s">
        <v>4924</v>
      </c>
      <c r="D168" s="17" t="s">
        <v>362</v>
      </c>
      <c r="E168" s="17" t="s">
        <v>22</v>
      </c>
      <c r="F168" s="17" t="s">
        <v>4908</v>
      </c>
      <c r="G168" s="17" t="s">
        <v>500</v>
      </c>
      <c r="H168" s="29" t="s">
        <v>1034</v>
      </c>
      <c r="I168" s="17" t="s">
        <v>639</v>
      </c>
      <c r="J168" s="17" t="s">
        <v>37</v>
      </c>
      <c r="K168" s="17">
        <v>1402.0</v>
      </c>
      <c r="M168" s="17" t="s">
        <v>23</v>
      </c>
    </row>
    <row r="169">
      <c r="A169" s="17" t="s">
        <v>4737</v>
      </c>
      <c r="B169" s="17">
        <v>168.0</v>
      </c>
      <c r="C169" s="17" t="s">
        <v>4925</v>
      </c>
      <c r="D169" s="17" t="s">
        <v>364</v>
      </c>
      <c r="E169" s="17" t="s">
        <v>22</v>
      </c>
      <c r="F169" s="17" t="s">
        <v>4908</v>
      </c>
      <c r="G169" s="17" t="s">
        <v>500</v>
      </c>
      <c r="H169" s="29" t="s">
        <v>1034</v>
      </c>
      <c r="I169" s="17" t="s">
        <v>639</v>
      </c>
      <c r="J169" s="17" t="s">
        <v>37</v>
      </c>
      <c r="K169" s="17">
        <v>1402.0</v>
      </c>
      <c r="M169" s="17" t="s">
        <v>23</v>
      </c>
    </row>
    <row r="170">
      <c r="A170" s="17" t="s">
        <v>4737</v>
      </c>
      <c r="B170" s="17">
        <v>169.0</v>
      </c>
      <c r="C170" s="17" t="s">
        <v>4926</v>
      </c>
      <c r="D170" s="17" t="s">
        <v>366</v>
      </c>
      <c r="E170" s="17" t="s">
        <v>22</v>
      </c>
      <c r="F170" s="17" t="s">
        <v>4908</v>
      </c>
      <c r="G170" s="17" t="s">
        <v>500</v>
      </c>
      <c r="H170" s="29" t="s">
        <v>1034</v>
      </c>
      <c r="I170" s="17" t="s">
        <v>639</v>
      </c>
      <c r="J170" s="17" t="s">
        <v>37</v>
      </c>
      <c r="K170" s="17">
        <v>1402.0</v>
      </c>
      <c r="M170" s="17" t="s">
        <v>23</v>
      </c>
    </row>
    <row r="171">
      <c r="A171" s="17" t="s">
        <v>4737</v>
      </c>
      <c r="B171" s="17">
        <v>170.0</v>
      </c>
      <c r="C171" s="17" t="s">
        <v>4927</v>
      </c>
      <c r="D171" s="17" t="s">
        <v>368</v>
      </c>
      <c r="E171" s="17" t="s">
        <v>22</v>
      </c>
      <c r="F171" s="17" t="s">
        <v>4908</v>
      </c>
      <c r="G171" s="17" t="s">
        <v>500</v>
      </c>
      <c r="H171" s="29" t="s">
        <v>1034</v>
      </c>
      <c r="I171" s="17" t="s">
        <v>639</v>
      </c>
      <c r="J171" s="17" t="s">
        <v>37</v>
      </c>
      <c r="K171" s="17">
        <v>1402.0</v>
      </c>
      <c r="M171" s="17" t="s">
        <v>4</v>
      </c>
    </row>
    <row r="172">
      <c r="A172" s="17" t="s">
        <v>4737</v>
      </c>
      <c r="B172" s="17">
        <v>171.0</v>
      </c>
      <c r="C172" s="17" t="s">
        <v>4928</v>
      </c>
      <c r="D172" s="17" t="s">
        <v>370</v>
      </c>
      <c r="E172" s="17" t="s">
        <v>22</v>
      </c>
      <c r="F172" s="17" t="s">
        <v>4908</v>
      </c>
      <c r="G172" s="17" t="s">
        <v>500</v>
      </c>
      <c r="H172" s="29" t="s">
        <v>1034</v>
      </c>
      <c r="I172" s="17" t="s">
        <v>639</v>
      </c>
      <c r="J172" s="17" t="s">
        <v>37</v>
      </c>
      <c r="K172" s="17">
        <v>1402.0</v>
      </c>
      <c r="M172" s="17" t="s">
        <v>23</v>
      </c>
    </row>
    <row r="173">
      <c r="A173" s="17" t="s">
        <v>4737</v>
      </c>
      <c r="B173" s="17">
        <v>172.0</v>
      </c>
      <c r="C173" s="17" t="s">
        <v>4929</v>
      </c>
      <c r="D173" s="17" t="s">
        <v>372</v>
      </c>
      <c r="E173" s="17" t="s">
        <v>22</v>
      </c>
      <c r="F173" s="17" t="s">
        <v>4908</v>
      </c>
      <c r="G173" s="17" t="s">
        <v>500</v>
      </c>
      <c r="H173" s="29" t="s">
        <v>1034</v>
      </c>
      <c r="I173" s="17" t="s">
        <v>639</v>
      </c>
      <c r="J173" s="17" t="s">
        <v>37</v>
      </c>
      <c r="K173" s="17">
        <v>1402.0</v>
      </c>
      <c r="M173" s="17" t="s">
        <v>23</v>
      </c>
    </row>
    <row r="174">
      <c r="A174" s="17" t="s">
        <v>4737</v>
      </c>
      <c r="B174" s="17">
        <v>173.0</v>
      </c>
      <c r="C174" s="17" t="s">
        <v>4930</v>
      </c>
      <c r="D174" s="17" t="s">
        <v>374</v>
      </c>
      <c r="E174" s="17" t="s">
        <v>22</v>
      </c>
      <c r="F174" s="17" t="s">
        <v>4908</v>
      </c>
      <c r="G174" s="17" t="s">
        <v>500</v>
      </c>
      <c r="H174" s="29" t="s">
        <v>1034</v>
      </c>
      <c r="I174" s="17" t="s">
        <v>639</v>
      </c>
      <c r="J174" s="17" t="s">
        <v>37</v>
      </c>
      <c r="K174" s="17">
        <v>1402.0</v>
      </c>
      <c r="M174" s="17" t="s">
        <v>23</v>
      </c>
    </row>
    <row r="175">
      <c r="A175" s="17" t="s">
        <v>4737</v>
      </c>
      <c r="B175" s="17">
        <v>174.0</v>
      </c>
      <c r="C175" s="17" t="s">
        <v>4931</v>
      </c>
      <c r="D175" s="17" t="s">
        <v>376</v>
      </c>
      <c r="E175" s="17" t="s">
        <v>22</v>
      </c>
      <c r="F175" s="17" t="s">
        <v>4908</v>
      </c>
      <c r="G175" s="17" t="s">
        <v>500</v>
      </c>
      <c r="H175" s="29" t="s">
        <v>1034</v>
      </c>
      <c r="I175" s="17" t="s">
        <v>639</v>
      </c>
      <c r="J175" s="17" t="s">
        <v>37</v>
      </c>
      <c r="K175" s="17">
        <v>1402.0</v>
      </c>
      <c r="M175" s="17" t="s">
        <v>23</v>
      </c>
    </row>
    <row r="176">
      <c r="A176" s="17" t="s">
        <v>4737</v>
      </c>
      <c r="B176" s="17">
        <v>175.0</v>
      </c>
      <c r="C176" s="17" t="s">
        <v>4932</v>
      </c>
      <c r="D176" s="17" t="s">
        <v>378</v>
      </c>
      <c r="E176" s="17" t="s">
        <v>22</v>
      </c>
      <c r="F176" s="17" t="s">
        <v>4908</v>
      </c>
      <c r="G176" s="17" t="s">
        <v>500</v>
      </c>
      <c r="H176" s="29" t="s">
        <v>1034</v>
      </c>
      <c r="I176" s="17" t="s">
        <v>639</v>
      </c>
      <c r="J176" s="17" t="s">
        <v>37</v>
      </c>
      <c r="K176" s="17">
        <v>1402.0</v>
      </c>
      <c r="M176" s="17" t="s">
        <v>23</v>
      </c>
    </row>
    <row r="177">
      <c r="A177" s="17" t="s">
        <v>4737</v>
      </c>
      <c r="B177" s="17">
        <v>176.0</v>
      </c>
      <c r="C177" s="17" t="s">
        <v>4933</v>
      </c>
      <c r="D177" s="17" t="s">
        <v>380</v>
      </c>
      <c r="E177" s="17" t="s">
        <v>22</v>
      </c>
      <c r="F177" s="17" t="s">
        <v>4908</v>
      </c>
      <c r="G177" s="17" t="s">
        <v>500</v>
      </c>
      <c r="H177" s="29" t="s">
        <v>1034</v>
      </c>
      <c r="I177" s="17" t="s">
        <v>639</v>
      </c>
      <c r="J177" s="17" t="s">
        <v>37</v>
      </c>
      <c r="K177" s="17">
        <v>1402.0</v>
      </c>
      <c r="M177" s="17" t="s">
        <v>23</v>
      </c>
    </row>
    <row r="178">
      <c r="A178" s="17" t="s">
        <v>4737</v>
      </c>
      <c r="B178" s="17">
        <v>177.0</v>
      </c>
      <c r="C178" s="17" t="s">
        <v>4934</v>
      </c>
      <c r="D178" s="17" t="s">
        <v>382</v>
      </c>
      <c r="E178" s="17" t="s">
        <v>22</v>
      </c>
      <c r="F178" s="17" t="s">
        <v>4908</v>
      </c>
      <c r="G178" s="17" t="s">
        <v>500</v>
      </c>
      <c r="H178" s="29" t="s">
        <v>1034</v>
      </c>
      <c r="I178" s="17" t="s">
        <v>639</v>
      </c>
      <c r="J178" s="17" t="s">
        <v>37</v>
      </c>
      <c r="K178" s="17">
        <v>1402.0</v>
      </c>
      <c r="M178" s="17" t="s">
        <v>23</v>
      </c>
    </row>
    <row r="179">
      <c r="A179" s="17" t="s">
        <v>4737</v>
      </c>
      <c r="B179" s="17">
        <v>178.0</v>
      </c>
      <c r="C179" s="17" t="s">
        <v>4935</v>
      </c>
      <c r="D179" s="17" t="s">
        <v>384</v>
      </c>
      <c r="E179" s="17" t="s">
        <v>22</v>
      </c>
      <c r="F179" s="17" t="s">
        <v>4908</v>
      </c>
      <c r="G179" s="17" t="s">
        <v>500</v>
      </c>
      <c r="H179" s="29" t="s">
        <v>1034</v>
      </c>
      <c r="I179" s="17" t="s">
        <v>639</v>
      </c>
      <c r="J179" s="17" t="s">
        <v>37</v>
      </c>
      <c r="K179" s="17">
        <v>1402.0</v>
      </c>
      <c r="M179" s="17" t="s">
        <v>23</v>
      </c>
    </row>
    <row r="180">
      <c r="A180" s="17" t="s">
        <v>4737</v>
      </c>
      <c r="B180" s="17">
        <v>179.0</v>
      </c>
      <c r="C180" s="17" t="s">
        <v>4936</v>
      </c>
      <c r="D180" s="17" t="s">
        <v>386</v>
      </c>
      <c r="E180" s="17" t="s">
        <v>22</v>
      </c>
      <c r="F180" s="17" t="s">
        <v>4908</v>
      </c>
      <c r="G180" s="17" t="s">
        <v>500</v>
      </c>
      <c r="H180" s="29" t="s">
        <v>1034</v>
      </c>
      <c r="I180" s="17" t="s">
        <v>639</v>
      </c>
      <c r="J180" s="17" t="s">
        <v>37</v>
      </c>
      <c r="K180" s="17">
        <v>1402.0</v>
      </c>
      <c r="M180" s="17" t="s">
        <v>23</v>
      </c>
    </row>
    <row r="181">
      <c r="A181" s="17" t="s">
        <v>4737</v>
      </c>
      <c r="B181" s="17">
        <v>180.0</v>
      </c>
      <c r="C181" s="17" t="s">
        <v>4937</v>
      </c>
      <c r="D181" s="17" t="s">
        <v>388</v>
      </c>
      <c r="E181" s="17" t="s">
        <v>22</v>
      </c>
      <c r="F181" s="17" t="s">
        <v>4908</v>
      </c>
      <c r="G181" s="17" t="s">
        <v>500</v>
      </c>
      <c r="H181" s="29" t="s">
        <v>1034</v>
      </c>
      <c r="I181" s="17" t="s">
        <v>639</v>
      </c>
      <c r="J181" s="17" t="s">
        <v>37</v>
      </c>
      <c r="K181" s="17">
        <v>1402.0</v>
      </c>
      <c r="M181" s="17" t="s">
        <v>23</v>
      </c>
    </row>
    <row r="182">
      <c r="A182" s="17" t="s">
        <v>4737</v>
      </c>
      <c r="B182" s="17">
        <v>181.0</v>
      </c>
      <c r="C182" s="17" t="s">
        <v>4938</v>
      </c>
      <c r="D182" s="17" t="s">
        <v>390</v>
      </c>
      <c r="E182" s="17" t="s">
        <v>22</v>
      </c>
      <c r="F182" s="17" t="s">
        <v>4908</v>
      </c>
      <c r="G182" s="17" t="s">
        <v>500</v>
      </c>
      <c r="H182" s="29" t="s">
        <v>1034</v>
      </c>
      <c r="I182" s="17" t="s">
        <v>639</v>
      </c>
      <c r="J182" s="17" t="s">
        <v>37</v>
      </c>
      <c r="K182" s="17">
        <v>1402.0</v>
      </c>
      <c r="M182" s="17" t="s">
        <v>23</v>
      </c>
    </row>
    <row r="183">
      <c r="A183" s="17" t="s">
        <v>4737</v>
      </c>
      <c r="B183" s="17">
        <v>182.0</v>
      </c>
      <c r="C183" s="17" t="s">
        <v>4939</v>
      </c>
      <c r="D183" s="17" t="s">
        <v>392</v>
      </c>
      <c r="E183" s="17" t="s">
        <v>22</v>
      </c>
      <c r="F183" s="17" t="s">
        <v>4908</v>
      </c>
      <c r="G183" s="17" t="s">
        <v>500</v>
      </c>
      <c r="H183" s="29" t="s">
        <v>1034</v>
      </c>
      <c r="I183" s="17" t="s">
        <v>639</v>
      </c>
      <c r="J183" s="17" t="s">
        <v>37</v>
      </c>
      <c r="K183" s="17">
        <v>1402.0</v>
      </c>
      <c r="M183" s="17" t="s">
        <v>23</v>
      </c>
    </row>
    <row r="184">
      <c r="A184" s="17" t="s">
        <v>4737</v>
      </c>
      <c r="B184" s="17">
        <v>183.0</v>
      </c>
      <c r="C184" s="17" t="s">
        <v>4940</v>
      </c>
      <c r="D184" s="17" t="s">
        <v>394</v>
      </c>
      <c r="E184" s="17" t="s">
        <v>22</v>
      </c>
      <c r="F184" s="17" t="s">
        <v>4908</v>
      </c>
      <c r="G184" s="17" t="s">
        <v>500</v>
      </c>
      <c r="H184" s="29" t="s">
        <v>1034</v>
      </c>
      <c r="I184" s="17" t="s">
        <v>639</v>
      </c>
      <c r="J184" s="17" t="s">
        <v>37</v>
      </c>
      <c r="K184" s="17">
        <v>1402.0</v>
      </c>
      <c r="M184" s="17" t="s">
        <v>23</v>
      </c>
    </row>
    <row r="185">
      <c r="A185" s="17" t="s">
        <v>4737</v>
      </c>
      <c r="B185" s="17">
        <v>184.0</v>
      </c>
      <c r="C185" s="17" t="s">
        <v>4941</v>
      </c>
      <c r="D185" s="17" t="s">
        <v>396</v>
      </c>
      <c r="E185" s="17" t="s">
        <v>22</v>
      </c>
      <c r="F185" s="17" t="s">
        <v>4908</v>
      </c>
      <c r="G185" s="17" t="s">
        <v>500</v>
      </c>
      <c r="H185" s="29" t="s">
        <v>1034</v>
      </c>
      <c r="I185" s="17" t="s">
        <v>639</v>
      </c>
      <c r="J185" s="17" t="s">
        <v>37</v>
      </c>
      <c r="K185" s="17">
        <v>1402.0</v>
      </c>
      <c r="M185" s="17" t="s">
        <v>23</v>
      </c>
    </row>
    <row r="186">
      <c r="A186" s="17" t="s">
        <v>4737</v>
      </c>
      <c r="B186" s="17">
        <v>185.0</v>
      </c>
      <c r="C186" s="17" t="s">
        <v>4942</v>
      </c>
      <c r="D186" s="17" t="s">
        <v>398</v>
      </c>
      <c r="E186" s="17" t="s">
        <v>22</v>
      </c>
      <c r="F186" s="17" t="s">
        <v>4908</v>
      </c>
      <c r="G186" s="17" t="s">
        <v>500</v>
      </c>
      <c r="H186" s="29" t="s">
        <v>1034</v>
      </c>
      <c r="I186" s="17" t="s">
        <v>639</v>
      </c>
      <c r="J186" s="17" t="s">
        <v>37</v>
      </c>
      <c r="K186" s="17">
        <v>1402.0</v>
      </c>
      <c r="M186" s="17" t="s">
        <v>23</v>
      </c>
    </row>
    <row r="187">
      <c r="A187" s="17" t="s">
        <v>4737</v>
      </c>
      <c r="B187" s="17">
        <v>186.0</v>
      </c>
      <c r="C187" s="17" t="s">
        <v>4943</v>
      </c>
      <c r="D187" s="17" t="s">
        <v>400</v>
      </c>
      <c r="E187" s="17" t="s">
        <v>22</v>
      </c>
      <c r="F187" s="17" t="s">
        <v>4908</v>
      </c>
      <c r="G187" s="17" t="s">
        <v>500</v>
      </c>
      <c r="H187" s="29" t="s">
        <v>1034</v>
      </c>
      <c r="I187" s="17" t="s">
        <v>639</v>
      </c>
      <c r="J187" s="17" t="s">
        <v>37</v>
      </c>
      <c r="K187" s="17">
        <v>1402.0</v>
      </c>
      <c r="M187" s="17" t="s">
        <v>23</v>
      </c>
    </row>
    <row r="188">
      <c r="A188" s="17" t="s">
        <v>4737</v>
      </c>
      <c r="B188" s="17">
        <v>187.0</v>
      </c>
      <c r="C188" s="17" t="s">
        <v>4944</v>
      </c>
      <c r="D188" s="17" t="s">
        <v>402</v>
      </c>
      <c r="E188" s="17" t="s">
        <v>22</v>
      </c>
      <c r="F188" s="17" t="s">
        <v>4945</v>
      </c>
      <c r="G188" s="17" t="s">
        <v>500</v>
      </c>
      <c r="H188" s="29" t="s">
        <v>1034</v>
      </c>
      <c r="I188" s="17" t="s">
        <v>1589</v>
      </c>
      <c r="J188" s="17" t="s">
        <v>37</v>
      </c>
      <c r="K188" s="17">
        <v>1402.0</v>
      </c>
      <c r="M188" s="17" t="s">
        <v>23</v>
      </c>
    </row>
    <row r="189">
      <c r="A189" s="17" t="s">
        <v>4737</v>
      </c>
      <c r="B189" s="17">
        <v>188.0</v>
      </c>
      <c r="C189" s="17" t="s">
        <v>4946</v>
      </c>
      <c r="D189" s="17" t="s">
        <v>404</v>
      </c>
      <c r="E189" s="17" t="s">
        <v>22</v>
      </c>
      <c r="F189" s="17" t="s">
        <v>4945</v>
      </c>
      <c r="G189" s="17" t="s">
        <v>500</v>
      </c>
      <c r="H189" s="29" t="s">
        <v>1034</v>
      </c>
      <c r="I189" s="17" t="s">
        <v>1589</v>
      </c>
      <c r="J189" s="17" t="s">
        <v>37</v>
      </c>
      <c r="K189" s="17">
        <v>1402.0</v>
      </c>
      <c r="M189" s="17" t="s">
        <v>23</v>
      </c>
    </row>
    <row r="190">
      <c r="A190" s="17" t="s">
        <v>4737</v>
      </c>
      <c r="B190" s="17">
        <v>189.0</v>
      </c>
      <c r="C190" s="17" t="s">
        <v>4947</v>
      </c>
      <c r="D190" s="17" t="s">
        <v>406</v>
      </c>
      <c r="E190" s="17" t="s">
        <v>22</v>
      </c>
      <c r="F190" s="17" t="s">
        <v>4945</v>
      </c>
      <c r="G190" s="17" t="s">
        <v>500</v>
      </c>
      <c r="H190" s="29" t="s">
        <v>1034</v>
      </c>
      <c r="I190" s="17" t="s">
        <v>1589</v>
      </c>
      <c r="J190" s="17" t="s">
        <v>37</v>
      </c>
      <c r="K190" s="17">
        <v>1402.0</v>
      </c>
      <c r="M190" s="17" t="s">
        <v>23</v>
      </c>
    </row>
    <row r="191">
      <c r="A191" s="17" t="s">
        <v>4737</v>
      </c>
      <c r="B191" s="17">
        <v>190.0</v>
      </c>
      <c r="C191" s="17" t="s">
        <v>4948</v>
      </c>
      <c r="D191" s="17" t="s">
        <v>408</v>
      </c>
      <c r="E191" s="17" t="s">
        <v>22</v>
      </c>
      <c r="F191" s="17" t="s">
        <v>4945</v>
      </c>
      <c r="G191" s="17" t="s">
        <v>500</v>
      </c>
      <c r="H191" s="29" t="s">
        <v>1034</v>
      </c>
      <c r="I191" s="17" t="s">
        <v>1589</v>
      </c>
      <c r="J191" s="17" t="s">
        <v>37</v>
      </c>
      <c r="K191" s="17">
        <v>1402.0</v>
      </c>
      <c r="M191" s="17" t="s">
        <v>4</v>
      </c>
    </row>
    <row r="192">
      <c r="A192" s="17" t="s">
        <v>4737</v>
      </c>
      <c r="B192" s="17">
        <v>191.0</v>
      </c>
      <c r="C192" s="17" t="s">
        <v>4949</v>
      </c>
      <c r="D192" s="17" t="s">
        <v>410</v>
      </c>
      <c r="E192" s="17" t="s">
        <v>22</v>
      </c>
      <c r="F192" s="17" t="s">
        <v>4945</v>
      </c>
      <c r="G192" s="17" t="s">
        <v>500</v>
      </c>
      <c r="H192" s="29" t="s">
        <v>1034</v>
      </c>
      <c r="I192" s="17" t="s">
        <v>1589</v>
      </c>
      <c r="J192" s="17" t="s">
        <v>37</v>
      </c>
      <c r="K192" s="17">
        <v>1402.0</v>
      </c>
      <c r="M192" s="17" t="s">
        <v>23</v>
      </c>
    </row>
    <row r="193">
      <c r="A193" s="17" t="s">
        <v>4737</v>
      </c>
      <c r="B193" s="17">
        <v>192.0</v>
      </c>
      <c r="C193" s="17" t="s">
        <v>4950</v>
      </c>
      <c r="D193" s="17" t="s">
        <v>412</v>
      </c>
      <c r="E193" s="17" t="s">
        <v>22</v>
      </c>
      <c r="F193" s="17" t="s">
        <v>4945</v>
      </c>
      <c r="G193" s="17" t="s">
        <v>500</v>
      </c>
      <c r="H193" s="29" t="s">
        <v>1034</v>
      </c>
      <c r="I193" s="17" t="s">
        <v>1589</v>
      </c>
      <c r="J193" s="17" t="s">
        <v>37</v>
      </c>
      <c r="K193" s="17">
        <v>1402.0</v>
      </c>
      <c r="M193" s="17" t="s">
        <v>23</v>
      </c>
    </row>
    <row r="194">
      <c r="A194" s="17" t="s">
        <v>4737</v>
      </c>
      <c r="B194" s="17">
        <v>193.0</v>
      </c>
      <c r="C194" s="17" t="s">
        <v>4951</v>
      </c>
      <c r="D194" s="17" t="s">
        <v>414</v>
      </c>
      <c r="E194" s="17" t="s">
        <v>22</v>
      </c>
      <c r="F194" s="17" t="s">
        <v>4945</v>
      </c>
      <c r="G194" s="17" t="s">
        <v>500</v>
      </c>
      <c r="H194" s="29" t="s">
        <v>1034</v>
      </c>
      <c r="I194" s="17" t="s">
        <v>1589</v>
      </c>
      <c r="J194" s="17" t="s">
        <v>37</v>
      </c>
      <c r="K194" s="17">
        <v>1402.0</v>
      </c>
      <c r="M194" s="17" t="s">
        <v>23</v>
      </c>
    </row>
    <row r="195">
      <c r="A195" s="17" t="s">
        <v>4737</v>
      </c>
      <c r="B195" s="17">
        <v>194.0</v>
      </c>
      <c r="C195" s="17" t="s">
        <v>4952</v>
      </c>
      <c r="D195" s="17" t="s">
        <v>416</v>
      </c>
      <c r="E195" s="17" t="s">
        <v>22</v>
      </c>
      <c r="F195" s="17" t="s">
        <v>4945</v>
      </c>
      <c r="G195" s="17" t="s">
        <v>500</v>
      </c>
      <c r="H195" s="29" t="s">
        <v>1034</v>
      </c>
      <c r="I195" s="17" t="s">
        <v>1589</v>
      </c>
      <c r="J195" s="17" t="s">
        <v>37</v>
      </c>
      <c r="K195" s="17">
        <v>1402.0</v>
      </c>
      <c r="M195" s="17" t="s">
        <v>23</v>
      </c>
    </row>
    <row r="196">
      <c r="A196" s="17" t="s">
        <v>4737</v>
      </c>
      <c r="B196" s="17">
        <v>195.0</v>
      </c>
      <c r="C196" s="17" t="s">
        <v>4953</v>
      </c>
      <c r="D196" s="17" t="s">
        <v>418</v>
      </c>
      <c r="E196" s="17" t="s">
        <v>22</v>
      </c>
      <c r="F196" s="17" t="s">
        <v>4945</v>
      </c>
      <c r="G196" s="17" t="s">
        <v>500</v>
      </c>
      <c r="H196" s="29" t="s">
        <v>1034</v>
      </c>
      <c r="I196" s="17" t="s">
        <v>1589</v>
      </c>
      <c r="J196" s="17" t="s">
        <v>37</v>
      </c>
      <c r="K196" s="17">
        <v>1402.0</v>
      </c>
      <c r="M196" s="17" t="s">
        <v>23</v>
      </c>
    </row>
    <row r="197">
      <c r="A197" s="17" t="s">
        <v>4737</v>
      </c>
      <c r="B197" s="17">
        <v>196.0</v>
      </c>
      <c r="C197" s="17" t="s">
        <v>4954</v>
      </c>
      <c r="D197" s="17" t="s">
        <v>420</v>
      </c>
      <c r="E197" s="17" t="s">
        <v>22</v>
      </c>
      <c r="F197" s="17" t="s">
        <v>4945</v>
      </c>
      <c r="G197" s="17" t="s">
        <v>500</v>
      </c>
      <c r="H197" s="29" t="s">
        <v>1034</v>
      </c>
      <c r="I197" s="17" t="s">
        <v>1589</v>
      </c>
      <c r="J197" s="17" t="s">
        <v>37</v>
      </c>
      <c r="K197" s="17">
        <v>1402.0</v>
      </c>
      <c r="M197" s="17" t="s">
        <v>23</v>
      </c>
    </row>
    <row r="198">
      <c r="A198" s="17" t="s">
        <v>4737</v>
      </c>
      <c r="B198" s="17">
        <v>197.0</v>
      </c>
      <c r="C198" s="17" t="s">
        <v>4955</v>
      </c>
      <c r="D198" s="17" t="s">
        <v>422</v>
      </c>
      <c r="E198" s="17" t="s">
        <v>22</v>
      </c>
      <c r="F198" s="17" t="s">
        <v>4945</v>
      </c>
      <c r="G198" s="17" t="s">
        <v>500</v>
      </c>
      <c r="H198" s="29" t="s">
        <v>1034</v>
      </c>
      <c r="I198" s="17" t="s">
        <v>1589</v>
      </c>
      <c r="J198" s="17" t="s">
        <v>37</v>
      </c>
      <c r="K198" s="17">
        <v>1402.0</v>
      </c>
      <c r="M198" s="17" t="s">
        <v>23</v>
      </c>
    </row>
    <row r="199">
      <c r="A199" s="17" t="s">
        <v>4737</v>
      </c>
      <c r="B199" s="17">
        <v>198.0</v>
      </c>
      <c r="C199" s="17" t="s">
        <v>4956</v>
      </c>
      <c r="D199" s="17" t="s">
        <v>424</v>
      </c>
      <c r="E199" s="17" t="s">
        <v>22</v>
      </c>
      <c r="F199" s="17" t="s">
        <v>4945</v>
      </c>
      <c r="G199" s="17" t="s">
        <v>500</v>
      </c>
      <c r="H199" s="29" t="s">
        <v>1034</v>
      </c>
      <c r="I199" s="17" t="s">
        <v>1589</v>
      </c>
      <c r="J199" s="17" t="s">
        <v>37</v>
      </c>
      <c r="K199" s="17">
        <v>1402.0</v>
      </c>
      <c r="M199" s="17" t="s">
        <v>23</v>
      </c>
    </row>
    <row r="200">
      <c r="A200" s="17" t="s">
        <v>4737</v>
      </c>
      <c r="B200" s="17">
        <v>199.0</v>
      </c>
      <c r="C200" s="17" t="s">
        <v>4957</v>
      </c>
      <c r="D200" s="17" t="s">
        <v>426</v>
      </c>
      <c r="E200" s="17" t="s">
        <v>22</v>
      </c>
      <c r="F200" s="17" t="s">
        <v>4945</v>
      </c>
      <c r="G200" s="17" t="s">
        <v>500</v>
      </c>
      <c r="H200" s="29" t="s">
        <v>1034</v>
      </c>
      <c r="I200" s="17" t="s">
        <v>1589</v>
      </c>
      <c r="J200" s="17" t="s">
        <v>37</v>
      </c>
      <c r="K200" s="17">
        <v>1402.0</v>
      </c>
      <c r="M200" s="17" t="s">
        <v>23</v>
      </c>
    </row>
    <row r="201">
      <c r="A201" s="17" t="s">
        <v>4737</v>
      </c>
      <c r="B201" s="17">
        <v>200.0</v>
      </c>
      <c r="C201" s="17" t="s">
        <v>4958</v>
      </c>
      <c r="D201" s="17" t="s">
        <v>428</v>
      </c>
      <c r="E201" s="17" t="s">
        <v>22</v>
      </c>
      <c r="F201" s="17" t="s">
        <v>4945</v>
      </c>
      <c r="G201" s="17" t="s">
        <v>500</v>
      </c>
      <c r="H201" s="29" t="s">
        <v>1034</v>
      </c>
      <c r="I201" s="17" t="s">
        <v>1589</v>
      </c>
      <c r="J201" s="17" t="s">
        <v>37</v>
      </c>
      <c r="K201" s="17">
        <v>1402.0</v>
      </c>
      <c r="M201" s="17" t="s">
        <v>23</v>
      </c>
    </row>
    <row r="202">
      <c r="A202" s="17" t="s">
        <v>4737</v>
      </c>
      <c r="B202" s="17">
        <v>201.0</v>
      </c>
      <c r="C202" s="17" t="s">
        <v>4959</v>
      </c>
      <c r="D202" s="17" t="s">
        <v>430</v>
      </c>
      <c r="E202" s="17" t="s">
        <v>22</v>
      </c>
      <c r="F202" s="17" t="s">
        <v>4945</v>
      </c>
      <c r="G202" s="17" t="s">
        <v>500</v>
      </c>
      <c r="H202" s="29" t="s">
        <v>1034</v>
      </c>
      <c r="I202" s="17" t="s">
        <v>1589</v>
      </c>
      <c r="J202" s="17" t="s">
        <v>37</v>
      </c>
      <c r="K202" s="17">
        <v>1402.0</v>
      </c>
      <c r="M202" s="17" t="s">
        <v>23</v>
      </c>
    </row>
    <row r="203">
      <c r="A203" s="17" t="s">
        <v>4737</v>
      </c>
      <c r="B203" s="17">
        <v>202.0</v>
      </c>
      <c r="C203" s="17" t="s">
        <v>4960</v>
      </c>
      <c r="D203" s="17" t="s">
        <v>432</v>
      </c>
      <c r="E203" s="17" t="s">
        <v>22</v>
      </c>
      <c r="F203" s="17" t="s">
        <v>4945</v>
      </c>
      <c r="G203" s="17" t="s">
        <v>500</v>
      </c>
      <c r="H203" s="29" t="s">
        <v>1034</v>
      </c>
      <c r="I203" s="17" t="s">
        <v>1589</v>
      </c>
      <c r="J203" s="17" t="s">
        <v>37</v>
      </c>
      <c r="K203" s="17">
        <v>1402.0</v>
      </c>
      <c r="M203" s="17" t="s">
        <v>23</v>
      </c>
    </row>
    <row r="204">
      <c r="A204" s="17" t="s">
        <v>4737</v>
      </c>
      <c r="B204" s="17">
        <v>203.0</v>
      </c>
      <c r="C204" s="17" t="s">
        <v>4961</v>
      </c>
      <c r="D204" s="17" t="s">
        <v>434</v>
      </c>
      <c r="E204" s="17" t="s">
        <v>22</v>
      </c>
      <c r="F204" s="17" t="s">
        <v>4945</v>
      </c>
      <c r="G204" s="17" t="s">
        <v>500</v>
      </c>
      <c r="H204" s="29" t="s">
        <v>1034</v>
      </c>
      <c r="I204" s="17" t="s">
        <v>1589</v>
      </c>
      <c r="J204" s="17" t="s">
        <v>37</v>
      </c>
      <c r="K204" s="17">
        <v>1402.0</v>
      </c>
      <c r="M204" s="17" t="s">
        <v>23</v>
      </c>
    </row>
    <row r="205">
      <c r="A205" s="17" t="s">
        <v>4737</v>
      </c>
      <c r="B205" s="17">
        <v>204.0</v>
      </c>
      <c r="C205" s="17" t="s">
        <v>4962</v>
      </c>
      <c r="D205" s="17" t="s">
        <v>436</v>
      </c>
      <c r="E205" s="17" t="s">
        <v>22</v>
      </c>
      <c r="F205" s="17" t="s">
        <v>4945</v>
      </c>
      <c r="G205" s="17" t="s">
        <v>500</v>
      </c>
      <c r="H205" s="29" t="s">
        <v>1034</v>
      </c>
      <c r="I205" s="17" t="s">
        <v>1589</v>
      </c>
      <c r="J205" s="17" t="s">
        <v>37</v>
      </c>
      <c r="K205" s="17">
        <v>1402.0</v>
      </c>
      <c r="M205" s="17" t="s">
        <v>23</v>
      </c>
    </row>
    <row r="206">
      <c r="A206" s="17" t="s">
        <v>4737</v>
      </c>
      <c r="B206" s="17">
        <v>205.0</v>
      </c>
      <c r="C206" s="17" t="s">
        <v>4963</v>
      </c>
      <c r="D206" s="17" t="s">
        <v>438</v>
      </c>
      <c r="E206" s="17" t="s">
        <v>22</v>
      </c>
      <c r="F206" s="17" t="s">
        <v>4945</v>
      </c>
      <c r="G206" s="17" t="s">
        <v>500</v>
      </c>
      <c r="H206" s="29" t="s">
        <v>1034</v>
      </c>
      <c r="I206" s="17" t="s">
        <v>1589</v>
      </c>
      <c r="J206" s="17" t="s">
        <v>37</v>
      </c>
      <c r="K206" s="17">
        <v>1402.0</v>
      </c>
      <c r="M206" s="17" t="s">
        <v>23</v>
      </c>
    </row>
    <row r="207">
      <c r="A207" s="17" t="s">
        <v>4737</v>
      </c>
      <c r="B207" s="17">
        <v>206.0</v>
      </c>
      <c r="C207" s="17" t="s">
        <v>4964</v>
      </c>
      <c r="D207" s="17" t="s">
        <v>440</v>
      </c>
      <c r="E207" s="17" t="s">
        <v>22</v>
      </c>
      <c r="F207" s="17" t="s">
        <v>4945</v>
      </c>
      <c r="G207" s="17" t="s">
        <v>500</v>
      </c>
      <c r="H207" s="29" t="s">
        <v>1034</v>
      </c>
      <c r="I207" s="17" t="s">
        <v>1589</v>
      </c>
      <c r="J207" s="17" t="s">
        <v>37</v>
      </c>
      <c r="K207" s="17">
        <v>1402.0</v>
      </c>
      <c r="M207" s="17" t="s">
        <v>23</v>
      </c>
    </row>
    <row r="208">
      <c r="A208" s="17" t="s">
        <v>4737</v>
      </c>
      <c r="B208" s="17">
        <v>207.0</v>
      </c>
      <c r="C208" s="17" t="s">
        <v>4965</v>
      </c>
      <c r="D208" s="17" t="s">
        <v>442</v>
      </c>
      <c r="E208" s="17" t="s">
        <v>22</v>
      </c>
      <c r="F208" s="17" t="s">
        <v>4945</v>
      </c>
      <c r="G208" s="17" t="s">
        <v>500</v>
      </c>
      <c r="H208" s="29" t="s">
        <v>1034</v>
      </c>
      <c r="I208" s="17" t="s">
        <v>1589</v>
      </c>
      <c r="J208" s="17" t="s">
        <v>37</v>
      </c>
      <c r="K208" s="17">
        <v>1402.0</v>
      </c>
      <c r="M208" s="17" t="s">
        <v>23</v>
      </c>
    </row>
    <row r="209">
      <c r="A209" s="17" t="s">
        <v>4737</v>
      </c>
      <c r="B209" s="17">
        <v>208.0</v>
      </c>
      <c r="C209" s="17" t="s">
        <v>4966</v>
      </c>
      <c r="D209" s="17" t="s">
        <v>444</v>
      </c>
      <c r="E209" s="17" t="s">
        <v>22</v>
      </c>
      <c r="F209" s="17" t="s">
        <v>4945</v>
      </c>
      <c r="G209" s="17" t="s">
        <v>500</v>
      </c>
      <c r="H209" s="29" t="s">
        <v>1034</v>
      </c>
      <c r="I209" s="17" t="s">
        <v>1589</v>
      </c>
      <c r="J209" s="17" t="s">
        <v>37</v>
      </c>
      <c r="K209" s="17">
        <v>1402.0</v>
      </c>
      <c r="M209" s="17" t="s">
        <v>23</v>
      </c>
    </row>
    <row r="210">
      <c r="A210" s="17" t="s">
        <v>4737</v>
      </c>
      <c r="B210" s="17">
        <v>209.0</v>
      </c>
      <c r="C210" s="17" t="s">
        <v>4967</v>
      </c>
      <c r="D210" s="17" t="s">
        <v>446</v>
      </c>
      <c r="E210" s="17" t="s">
        <v>22</v>
      </c>
      <c r="F210" s="17" t="s">
        <v>4945</v>
      </c>
      <c r="G210" s="17" t="s">
        <v>500</v>
      </c>
      <c r="H210" s="29" t="s">
        <v>1034</v>
      </c>
      <c r="I210" s="17" t="s">
        <v>1589</v>
      </c>
      <c r="J210" s="17" t="s">
        <v>37</v>
      </c>
      <c r="K210" s="17">
        <v>1402.0</v>
      </c>
      <c r="M210" s="17" t="s">
        <v>23</v>
      </c>
    </row>
    <row r="211">
      <c r="A211" s="17" t="s">
        <v>4737</v>
      </c>
      <c r="B211" s="17">
        <v>210.0</v>
      </c>
      <c r="C211" s="17" t="s">
        <v>4968</v>
      </c>
      <c r="D211" s="17" t="s">
        <v>448</v>
      </c>
      <c r="E211" s="17" t="s">
        <v>22</v>
      </c>
      <c r="F211" s="17" t="s">
        <v>4945</v>
      </c>
      <c r="G211" s="17" t="s">
        <v>500</v>
      </c>
      <c r="H211" s="29" t="s">
        <v>1034</v>
      </c>
      <c r="I211" s="17" t="s">
        <v>1589</v>
      </c>
      <c r="J211" s="17" t="s">
        <v>37</v>
      </c>
      <c r="K211" s="17">
        <v>1402.0</v>
      </c>
      <c r="M211" s="17" t="s">
        <v>4</v>
      </c>
    </row>
    <row r="212">
      <c r="A212" s="17" t="s">
        <v>4737</v>
      </c>
      <c r="B212" s="17">
        <v>211.0</v>
      </c>
      <c r="C212" s="17" t="s">
        <v>4969</v>
      </c>
      <c r="D212" s="17" t="s">
        <v>450</v>
      </c>
      <c r="E212" s="17" t="s">
        <v>22</v>
      </c>
      <c r="F212" s="17" t="s">
        <v>4945</v>
      </c>
      <c r="G212" s="17" t="s">
        <v>500</v>
      </c>
      <c r="H212" s="29" t="s">
        <v>1034</v>
      </c>
      <c r="I212" s="17" t="s">
        <v>1589</v>
      </c>
      <c r="J212" s="17" t="s">
        <v>37</v>
      </c>
      <c r="K212" s="17">
        <v>1402.0</v>
      </c>
      <c r="M212" s="17" t="s">
        <v>23</v>
      </c>
    </row>
    <row r="213">
      <c r="A213" s="17" t="s">
        <v>4737</v>
      </c>
      <c r="B213" s="17">
        <v>212.0</v>
      </c>
      <c r="C213" s="17" t="s">
        <v>4970</v>
      </c>
      <c r="D213" s="17" t="s">
        <v>452</v>
      </c>
      <c r="E213" s="17" t="s">
        <v>22</v>
      </c>
      <c r="F213" s="17" t="s">
        <v>4945</v>
      </c>
      <c r="G213" s="17" t="s">
        <v>500</v>
      </c>
      <c r="H213" s="29" t="s">
        <v>1034</v>
      </c>
      <c r="I213" s="17" t="s">
        <v>1589</v>
      </c>
      <c r="J213" s="17" t="s">
        <v>37</v>
      </c>
      <c r="K213" s="17">
        <v>1402.0</v>
      </c>
      <c r="M213" s="17" t="s">
        <v>23</v>
      </c>
    </row>
    <row r="214">
      <c r="A214" s="17" t="s">
        <v>4737</v>
      </c>
      <c r="B214" s="17">
        <v>213.0</v>
      </c>
      <c r="C214" s="17" t="s">
        <v>4971</v>
      </c>
      <c r="D214" s="17" t="s">
        <v>454</v>
      </c>
      <c r="E214" s="17" t="s">
        <v>22</v>
      </c>
      <c r="F214" s="17" t="s">
        <v>4945</v>
      </c>
      <c r="G214" s="17" t="s">
        <v>500</v>
      </c>
      <c r="H214" s="29" t="s">
        <v>1034</v>
      </c>
      <c r="I214" s="17" t="s">
        <v>1589</v>
      </c>
      <c r="J214" s="17" t="s">
        <v>37</v>
      </c>
      <c r="K214" s="17">
        <v>1402.0</v>
      </c>
      <c r="M214" s="17" t="s">
        <v>23</v>
      </c>
    </row>
    <row r="215">
      <c r="A215" s="17" t="s">
        <v>4737</v>
      </c>
      <c r="B215" s="17">
        <v>214.0</v>
      </c>
      <c r="C215" s="17" t="s">
        <v>4972</v>
      </c>
      <c r="D215" s="17" t="s">
        <v>456</v>
      </c>
      <c r="E215" s="17" t="s">
        <v>22</v>
      </c>
      <c r="F215" s="17" t="s">
        <v>4945</v>
      </c>
      <c r="G215" s="17" t="s">
        <v>500</v>
      </c>
      <c r="H215" s="29" t="s">
        <v>1034</v>
      </c>
      <c r="I215" s="17" t="s">
        <v>1589</v>
      </c>
      <c r="J215" s="17" t="s">
        <v>37</v>
      </c>
      <c r="K215" s="17">
        <v>1402.0</v>
      </c>
      <c r="M215" s="17" t="s">
        <v>23</v>
      </c>
    </row>
    <row r="216">
      <c r="A216" s="17" t="s">
        <v>4737</v>
      </c>
      <c r="B216" s="17">
        <v>215.0</v>
      </c>
      <c r="C216" s="17" t="s">
        <v>4973</v>
      </c>
      <c r="D216" s="17" t="s">
        <v>458</v>
      </c>
      <c r="E216" s="17" t="s">
        <v>22</v>
      </c>
      <c r="F216" s="17" t="s">
        <v>4945</v>
      </c>
      <c r="G216" s="17" t="s">
        <v>500</v>
      </c>
      <c r="H216" s="29" t="s">
        <v>1034</v>
      </c>
      <c r="I216" s="17" t="s">
        <v>1589</v>
      </c>
      <c r="J216" s="17" t="s">
        <v>37</v>
      </c>
      <c r="K216" s="17">
        <v>1402.0</v>
      </c>
      <c r="M216" s="17" t="s">
        <v>23</v>
      </c>
    </row>
    <row r="217">
      <c r="A217" s="17" t="s">
        <v>4737</v>
      </c>
      <c r="B217" s="17">
        <v>216.0</v>
      </c>
      <c r="C217" s="17" t="s">
        <v>4974</v>
      </c>
      <c r="D217" s="17" t="s">
        <v>460</v>
      </c>
      <c r="E217" s="17" t="s">
        <v>22</v>
      </c>
      <c r="F217" s="17" t="s">
        <v>4945</v>
      </c>
      <c r="G217" s="17" t="s">
        <v>500</v>
      </c>
      <c r="H217" s="29" t="s">
        <v>1034</v>
      </c>
      <c r="I217" s="17" t="s">
        <v>1589</v>
      </c>
      <c r="J217" s="17" t="s">
        <v>37</v>
      </c>
      <c r="K217" s="17">
        <v>1402.0</v>
      </c>
      <c r="M217" s="17" t="s">
        <v>23</v>
      </c>
    </row>
    <row r="218">
      <c r="A218" s="17" t="s">
        <v>4737</v>
      </c>
      <c r="B218" s="17">
        <v>217.0</v>
      </c>
      <c r="C218" s="17" t="s">
        <v>4975</v>
      </c>
      <c r="D218" s="17" t="s">
        <v>462</v>
      </c>
      <c r="E218" s="17" t="s">
        <v>22</v>
      </c>
      <c r="F218" s="17" t="s">
        <v>4945</v>
      </c>
      <c r="G218" s="17" t="s">
        <v>500</v>
      </c>
      <c r="H218" s="29" t="s">
        <v>1034</v>
      </c>
      <c r="I218" s="17" t="s">
        <v>1589</v>
      </c>
      <c r="J218" s="17" t="s">
        <v>37</v>
      </c>
      <c r="K218" s="17">
        <v>1402.0</v>
      </c>
      <c r="M218" s="17" t="s">
        <v>23</v>
      </c>
    </row>
    <row r="219">
      <c r="A219" s="17" t="s">
        <v>4737</v>
      </c>
      <c r="B219" s="17">
        <v>218.0</v>
      </c>
      <c r="C219" s="17" t="s">
        <v>4976</v>
      </c>
      <c r="D219" s="17" t="s">
        <v>464</v>
      </c>
      <c r="E219" s="17" t="s">
        <v>22</v>
      </c>
      <c r="F219" s="17" t="s">
        <v>4945</v>
      </c>
      <c r="G219" s="17" t="s">
        <v>500</v>
      </c>
      <c r="H219" s="29" t="s">
        <v>1034</v>
      </c>
      <c r="I219" s="17" t="s">
        <v>1589</v>
      </c>
      <c r="J219" s="17" t="s">
        <v>37</v>
      </c>
      <c r="K219" s="17">
        <v>1402.0</v>
      </c>
      <c r="M219" s="17" t="s">
        <v>23</v>
      </c>
    </row>
    <row r="220">
      <c r="A220" s="17" t="s">
        <v>4737</v>
      </c>
      <c r="B220" s="17">
        <v>219.0</v>
      </c>
      <c r="C220" s="17" t="s">
        <v>4977</v>
      </c>
      <c r="D220" s="17" t="s">
        <v>466</v>
      </c>
      <c r="E220" s="17" t="s">
        <v>22</v>
      </c>
      <c r="F220" s="17" t="s">
        <v>4945</v>
      </c>
      <c r="G220" s="17" t="s">
        <v>500</v>
      </c>
      <c r="H220" s="29" t="s">
        <v>1034</v>
      </c>
      <c r="I220" s="17" t="s">
        <v>1589</v>
      </c>
      <c r="J220" s="17" t="s">
        <v>37</v>
      </c>
      <c r="K220" s="17">
        <v>1402.0</v>
      </c>
      <c r="M220" s="17" t="s">
        <v>23</v>
      </c>
    </row>
    <row r="221">
      <c r="A221" s="17" t="s">
        <v>4737</v>
      </c>
      <c r="B221" s="17">
        <v>220.0</v>
      </c>
      <c r="C221" s="17" t="s">
        <v>4978</v>
      </c>
      <c r="D221" s="17" t="s">
        <v>468</v>
      </c>
      <c r="E221" s="17" t="s">
        <v>22</v>
      </c>
      <c r="F221" s="17" t="s">
        <v>4945</v>
      </c>
      <c r="G221" s="17" t="s">
        <v>500</v>
      </c>
      <c r="H221" s="29" t="s">
        <v>1034</v>
      </c>
      <c r="I221" s="17" t="s">
        <v>1589</v>
      </c>
      <c r="J221" s="17" t="s">
        <v>37</v>
      </c>
      <c r="K221" s="17">
        <v>1402.0</v>
      </c>
      <c r="M221" s="17" t="s">
        <v>23</v>
      </c>
    </row>
    <row r="222">
      <c r="A222" s="17" t="s">
        <v>4737</v>
      </c>
      <c r="B222" s="17">
        <v>221.0</v>
      </c>
      <c r="C222" s="17" t="s">
        <v>4979</v>
      </c>
      <c r="D222" s="17" t="s">
        <v>470</v>
      </c>
      <c r="E222" s="17" t="s">
        <v>22</v>
      </c>
      <c r="F222" s="17" t="s">
        <v>4945</v>
      </c>
      <c r="G222" s="17" t="s">
        <v>500</v>
      </c>
      <c r="H222" s="29" t="s">
        <v>1034</v>
      </c>
      <c r="I222" s="17" t="s">
        <v>1589</v>
      </c>
      <c r="J222" s="17" t="s">
        <v>37</v>
      </c>
      <c r="K222" s="17">
        <v>1402.0</v>
      </c>
      <c r="M222" s="17" t="s">
        <v>23</v>
      </c>
    </row>
    <row r="223">
      <c r="A223" s="17" t="s">
        <v>4737</v>
      </c>
      <c r="B223" s="17">
        <v>222.0</v>
      </c>
      <c r="C223" s="17" t="s">
        <v>4980</v>
      </c>
      <c r="D223" s="17" t="s">
        <v>472</v>
      </c>
      <c r="E223" s="17" t="s">
        <v>22</v>
      </c>
      <c r="F223" s="17" t="s">
        <v>4945</v>
      </c>
      <c r="G223" s="17" t="s">
        <v>500</v>
      </c>
      <c r="H223" s="29" t="s">
        <v>1034</v>
      </c>
      <c r="I223" s="17" t="s">
        <v>1589</v>
      </c>
      <c r="J223" s="17" t="s">
        <v>37</v>
      </c>
      <c r="K223" s="17">
        <v>1402.0</v>
      </c>
      <c r="M223" s="17" t="s">
        <v>23</v>
      </c>
    </row>
    <row r="224">
      <c r="A224" s="17" t="s">
        <v>4737</v>
      </c>
      <c r="B224" s="17">
        <v>223.0</v>
      </c>
      <c r="C224" s="17" t="s">
        <v>4981</v>
      </c>
      <c r="D224" s="17" t="s">
        <v>474</v>
      </c>
      <c r="E224" s="17" t="s">
        <v>22</v>
      </c>
      <c r="F224" s="17" t="s">
        <v>4945</v>
      </c>
      <c r="G224" s="17" t="s">
        <v>500</v>
      </c>
      <c r="H224" s="29" t="s">
        <v>1034</v>
      </c>
      <c r="I224" s="17" t="s">
        <v>1589</v>
      </c>
      <c r="J224" s="17" t="s">
        <v>37</v>
      </c>
      <c r="K224" s="17">
        <v>1402.0</v>
      </c>
      <c r="M224" s="17" t="s">
        <v>23</v>
      </c>
    </row>
    <row r="225">
      <c r="A225" s="17" t="s">
        <v>4737</v>
      </c>
      <c r="B225" s="17">
        <v>224.0</v>
      </c>
      <c r="C225" s="17" t="s">
        <v>4982</v>
      </c>
      <c r="D225" s="17" t="s">
        <v>476</v>
      </c>
      <c r="E225" s="17" t="s">
        <v>22</v>
      </c>
      <c r="F225" s="17" t="s">
        <v>4945</v>
      </c>
      <c r="G225" s="17" t="s">
        <v>500</v>
      </c>
      <c r="H225" s="29" t="s">
        <v>1034</v>
      </c>
      <c r="I225" s="17" t="s">
        <v>1589</v>
      </c>
      <c r="J225" s="17" t="s">
        <v>37</v>
      </c>
      <c r="K225" s="17">
        <v>1402.0</v>
      </c>
      <c r="M225" s="17" t="s">
        <v>23</v>
      </c>
    </row>
    <row r="226">
      <c r="A226" s="17" t="s">
        <v>4737</v>
      </c>
      <c r="B226" s="17">
        <v>225.0</v>
      </c>
      <c r="C226" s="17" t="s">
        <v>4983</v>
      </c>
      <c r="D226" s="17" t="s">
        <v>478</v>
      </c>
      <c r="E226" s="17" t="s">
        <v>22</v>
      </c>
      <c r="F226" s="17" t="s">
        <v>4945</v>
      </c>
      <c r="G226" s="17" t="s">
        <v>500</v>
      </c>
      <c r="H226" s="29" t="s">
        <v>1034</v>
      </c>
      <c r="I226" s="17" t="s">
        <v>1589</v>
      </c>
      <c r="J226" s="17" t="s">
        <v>37</v>
      </c>
      <c r="K226" s="17">
        <v>1402.0</v>
      </c>
      <c r="M226" s="17" t="s">
        <v>23</v>
      </c>
    </row>
    <row r="227">
      <c r="A227" s="17" t="s">
        <v>4737</v>
      </c>
      <c r="B227" s="17">
        <v>226.0</v>
      </c>
      <c r="C227" s="17" t="s">
        <v>4984</v>
      </c>
      <c r="D227" s="17" t="s">
        <v>480</v>
      </c>
      <c r="E227" s="17" t="s">
        <v>22</v>
      </c>
      <c r="F227" s="17" t="s">
        <v>4945</v>
      </c>
      <c r="G227" s="17" t="s">
        <v>500</v>
      </c>
      <c r="H227" s="29" t="s">
        <v>1034</v>
      </c>
      <c r="I227" s="17" t="s">
        <v>1589</v>
      </c>
      <c r="J227" s="17" t="s">
        <v>37</v>
      </c>
      <c r="K227" s="17">
        <v>1402.0</v>
      </c>
      <c r="M227" s="17" t="s">
        <v>23</v>
      </c>
    </row>
    <row r="228">
      <c r="A228" s="17" t="s">
        <v>4737</v>
      </c>
      <c r="B228" s="17">
        <v>227.0</v>
      </c>
      <c r="C228" s="17" t="s">
        <v>4985</v>
      </c>
      <c r="D228" s="17" t="s">
        <v>482</v>
      </c>
      <c r="E228" s="17" t="s">
        <v>22</v>
      </c>
      <c r="F228" s="17" t="s">
        <v>4945</v>
      </c>
      <c r="G228" s="17" t="s">
        <v>500</v>
      </c>
      <c r="H228" s="29" t="s">
        <v>1034</v>
      </c>
      <c r="I228" s="17" t="s">
        <v>1589</v>
      </c>
      <c r="J228" s="17" t="s">
        <v>37</v>
      </c>
      <c r="K228" s="17">
        <v>1402.0</v>
      </c>
      <c r="M228" s="17" t="s">
        <v>23</v>
      </c>
    </row>
    <row r="229">
      <c r="A229" s="17" t="s">
        <v>4737</v>
      </c>
      <c r="B229" s="17">
        <v>228.0</v>
      </c>
      <c r="C229" s="17" t="s">
        <v>4986</v>
      </c>
      <c r="D229" s="17" t="s">
        <v>484</v>
      </c>
      <c r="E229" s="17" t="s">
        <v>22</v>
      </c>
      <c r="F229" s="17" t="s">
        <v>4945</v>
      </c>
      <c r="G229" s="17" t="s">
        <v>500</v>
      </c>
      <c r="H229" s="29" t="s">
        <v>1034</v>
      </c>
      <c r="I229" s="17" t="s">
        <v>1589</v>
      </c>
      <c r="J229" s="17" t="s">
        <v>37</v>
      </c>
      <c r="K229" s="17">
        <v>1402.0</v>
      </c>
      <c r="M229" s="17" t="s">
        <v>23</v>
      </c>
    </row>
    <row r="230">
      <c r="A230" s="17" t="s">
        <v>4737</v>
      </c>
      <c r="B230" s="17">
        <v>229.0</v>
      </c>
      <c r="C230" s="17" t="s">
        <v>4987</v>
      </c>
      <c r="D230" s="17" t="s">
        <v>486</v>
      </c>
      <c r="E230" s="17" t="s">
        <v>22</v>
      </c>
      <c r="F230" s="17" t="s">
        <v>4945</v>
      </c>
      <c r="G230" s="17" t="s">
        <v>500</v>
      </c>
      <c r="H230" s="29" t="s">
        <v>1034</v>
      </c>
      <c r="I230" s="17" t="s">
        <v>1589</v>
      </c>
      <c r="J230" s="17" t="s">
        <v>37</v>
      </c>
      <c r="K230" s="17">
        <v>1402.0</v>
      </c>
      <c r="M230" s="17" t="s">
        <v>23</v>
      </c>
    </row>
    <row r="231">
      <c r="A231" s="17" t="s">
        <v>4737</v>
      </c>
      <c r="B231" s="17">
        <v>230.0</v>
      </c>
      <c r="C231" s="17" t="s">
        <v>4988</v>
      </c>
      <c r="D231" s="17" t="s">
        <v>488</v>
      </c>
      <c r="E231" s="17" t="s">
        <v>22</v>
      </c>
      <c r="F231" s="17" t="s">
        <v>4945</v>
      </c>
      <c r="G231" s="17" t="s">
        <v>500</v>
      </c>
      <c r="H231" s="29" t="s">
        <v>1034</v>
      </c>
      <c r="I231" s="17" t="s">
        <v>1589</v>
      </c>
      <c r="J231" s="17" t="s">
        <v>37</v>
      </c>
      <c r="K231" s="17">
        <v>1402.0</v>
      </c>
      <c r="M231" s="17" t="s">
        <v>4</v>
      </c>
    </row>
    <row r="232">
      <c r="A232" s="17" t="s">
        <v>4737</v>
      </c>
      <c r="B232" s="17">
        <v>231.0</v>
      </c>
      <c r="C232" s="17" t="s">
        <v>4989</v>
      </c>
      <c r="D232" s="17" t="s">
        <v>490</v>
      </c>
      <c r="E232" s="17" t="s">
        <v>22</v>
      </c>
      <c r="F232" s="17" t="s">
        <v>4945</v>
      </c>
      <c r="G232" s="17" t="s">
        <v>500</v>
      </c>
      <c r="H232" s="29" t="s">
        <v>1034</v>
      </c>
      <c r="I232" s="17" t="s">
        <v>1589</v>
      </c>
      <c r="J232" s="17" t="s">
        <v>37</v>
      </c>
      <c r="K232" s="17">
        <v>1402.0</v>
      </c>
      <c r="M232" s="17" t="s">
        <v>23</v>
      </c>
    </row>
    <row r="233">
      <c r="A233" s="17" t="s">
        <v>4737</v>
      </c>
      <c r="B233" s="17">
        <v>232.0</v>
      </c>
      <c r="C233" s="17" t="s">
        <v>4990</v>
      </c>
      <c r="D233" s="17" t="s">
        <v>492</v>
      </c>
      <c r="E233" s="17" t="s">
        <v>22</v>
      </c>
      <c r="F233" s="17" t="s">
        <v>4945</v>
      </c>
      <c r="G233" s="17" t="s">
        <v>500</v>
      </c>
      <c r="H233" s="29" t="s">
        <v>1034</v>
      </c>
      <c r="I233" s="17" t="s">
        <v>1589</v>
      </c>
      <c r="J233" s="17" t="s">
        <v>37</v>
      </c>
      <c r="K233" s="17">
        <v>1402.0</v>
      </c>
      <c r="M233" s="17" t="s">
        <v>23</v>
      </c>
    </row>
    <row r="234">
      <c r="A234" s="17" t="s">
        <v>4737</v>
      </c>
      <c r="B234" s="17">
        <v>233.0</v>
      </c>
      <c r="C234" s="17" t="s">
        <v>4991</v>
      </c>
      <c r="D234" s="17" t="s">
        <v>494</v>
      </c>
      <c r="E234" s="17" t="s">
        <v>22</v>
      </c>
      <c r="F234" s="17" t="s">
        <v>4945</v>
      </c>
      <c r="G234" s="17" t="s">
        <v>500</v>
      </c>
      <c r="H234" s="29" t="s">
        <v>1034</v>
      </c>
      <c r="I234" s="17" t="s">
        <v>1589</v>
      </c>
      <c r="J234" s="17" t="s">
        <v>37</v>
      </c>
      <c r="K234" s="17">
        <v>1402.0</v>
      </c>
      <c r="M234" s="17" t="s">
        <v>23</v>
      </c>
    </row>
    <row r="235">
      <c r="A235" s="17" t="s">
        <v>4737</v>
      </c>
      <c r="B235" s="17">
        <v>234.0</v>
      </c>
      <c r="C235" s="17" t="s">
        <v>4992</v>
      </c>
      <c r="D235" s="17" t="s">
        <v>496</v>
      </c>
      <c r="E235" s="17" t="s">
        <v>22</v>
      </c>
      <c r="F235" s="17" t="s">
        <v>4945</v>
      </c>
      <c r="G235" s="17" t="s">
        <v>500</v>
      </c>
      <c r="H235" s="29" t="s">
        <v>1034</v>
      </c>
      <c r="I235" s="17" t="s">
        <v>1589</v>
      </c>
      <c r="J235" s="17" t="s">
        <v>37</v>
      </c>
      <c r="K235" s="17">
        <v>1402.0</v>
      </c>
      <c r="M235" s="17" t="s">
        <v>23</v>
      </c>
    </row>
    <row r="236">
      <c r="A236" s="17" t="s">
        <v>4737</v>
      </c>
      <c r="B236" s="17">
        <v>235.0</v>
      </c>
      <c r="C236" s="17" t="s">
        <v>4993</v>
      </c>
      <c r="D236" s="17" t="s">
        <v>498</v>
      </c>
      <c r="E236" s="17" t="s">
        <v>22</v>
      </c>
      <c r="F236" s="17" t="s">
        <v>4945</v>
      </c>
      <c r="G236" s="17" t="s">
        <v>500</v>
      </c>
      <c r="H236" s="29" t="s">
        <v>1034</v>
      </c>
      <c r="I236" s="17" t="s">
        <v>1589</v>
      </c>
      <c r="J236" s="17" t="s">
        <v>37</v>
      </c>
      <c r="K236" s="17">
        <v>1402.0</v>
      </c>
      <c r="M236" s="17" t="s">
        <v>23</v>
      </c>
    </row>
    <row r="237">
      <c r="A237" s="17" t="s">
        <v>4737</v>
      </c>
      <c r="B237" s="17">
        <v>236.0</v>
      </c>
      <c r="C237" s="17" t="s">
        <v>4994</v>
      </c>
      <c r="D237" s="17" t="s">
        <v>505</v>
      </c>
      <c r="E237" s="17" t="s">
        <v>22</v>
      </c>
      <c r="F237" s="17" t="s">
        <v>4945</v>
      </c>
      <c r="G237" s="17" t="s">
        <v>500</v>
      </c>
      <c r="H237" s="29" t="s">
        <v>1034</v>
      </c>
      <c r="I237" s="17" t="s">
        <v>1589</v>
      </c>
      <c r="J237" s="17" t="s">
        <v>37</v>
      </c>
      <c r="K237" s="17">
        <v>1402.0</v>
      </c>
      <c r="M237" s="17" t="s">
        <v>23</v>
      </c>
    </row>
    <row r="238">
      <c r="A238" s="17" t="s">
        <v>4737</v>
      </c>
      <c r="B238" s="17">
        <v>237.0</v>
      </c>
      <c r="C238" s="17" t="s">
        <v>4995</v>
      </c>
      <c r="D238" s="17" t="s">
        <v>507</v>
      </c>
      <c r="E238" s="17" t="s">
        <v>22</v>
      </c>
      <c r="F238" s="17" t="s">
        <v>4945</v>
      </c>
      <c r="G238" s="17" t="s">
        <v>500</v>
      </c>
      <c r="H238" s="29" t="s">
        <v>1034</v>
      </c>
      <c r="I238" s="17" t="s">
        <v>1589</v>
      </c>
      <c r="J238" s="17" t="s">
        <v>37</v>
      </c>
      <c r="K238" s="17">
        <v>1402.0</v>
      </c>
      <c r="M238" s="17" t="s">
        <v>23</v>
      </c>
    </row>
    <row r="239">
      <c r="A239" s="17" t="s">
        <v>4737</v>
      </c>
      <c r="B239" s="17">
        <v>238.0</v>
      </c>
      <c r="C239" s="17" t="s">
        <v>4996</v>
      </c>
      <c r="D239" s="17" t="s">
        <v>509</v>
      </c>
      <c r="E239" s="17" t="s">
        <v>22</v>
      </c>
      <c r="F239" s="17" t="s">
        <v>4945</v>
      </c>
      <c r="G239" s="17" t="s">
        <v>500</v>
      </c>
      <c r="H239" s="29" t="s">
        <v>1034</v>
      </c>
      <c r="I239" s="17" t="s">
        <v>1589</v>
      </c>
      <c r="J239" s="17" t="s">
        <v>37</v>
      </c>
      <c r="K239" s="17">
        <v>1402.0</v>
      </c>
      <c r="M239" s="17" t="s">
        <v>23</v>
      </c>
    </row>
    <row r="240">
      <c r="A240" s="17" t="s">
        <v>4737</v>
      </c>
      <c r="B240" s="17">
        <v>239.0</v>
      </c>
      <c r="C240" s="17" t="s">
        <v>4997</v>
      </c>
      <c r="D240" s="17" t="s">
        <v>511</v>
      </c>
      <c r="E240" s="17" t="s">
        <v>22</v>
      </c>
      <c r="F240" s="17" t="s">
        <v>4945</v>
      </c>
      <c r="G240" s="17" t="s">
        <v>500</v>
      </c>
      <c r="H240" s="29" t="s">
        <v>1034</v>
      </c>
      <c r="I240" s="17" t="s">
        <v>1589</v>
      </c>
      <c r="J240" s="17" t="s">
        <v>37</v>
      </c>
      <c r="K240" s="17">
        <v>1402.0</v>
      </c>
      <c r="M240" s="17" t="s">
        <v>23</v>
      </c>
    </row>
    <row r="241">
      <c r="A241" s="17" t="s">
        <v>4737</v>
      </c>
      <c r="B241" s="17">
        <v>240.0</v>
      </c>
      <c r="C241" s="17" t="s">
        <v>4998</v>
      </c>
      <c r="D241" s="17" t="s">
        <v>513</v>
      </c>
      <c r="E241" s="17" t="s">
        <v>22</v>
      </c>
      <c r="F241" s="17" t="s">
        <v>4945</v>
      </c>
      <c r="G241" s="17" t="s">
        <v>500</v>
      </c>
      <c r="H241" s="29" t="s">
        <v>1034</v>
      </c>
      <c r="I241" s="17" t="s">
        <v>1589</v>
      </c>
      <c r="J241" s="17" t="s">
        <v>37</v>
      </c>
      <c r="K241" s="17">
        <v>1402.0</v>
      </c>
      <c r="M241" s="17" t="s">
        <v>23</v>
      </c>
    </row>
    <row r="242">
      <c r="A242" s="17" t="s">
        <v>4737</v>
      </c>
      <c r="B242" s="17">
        <v>241.0</v>
      </c>
      <c r="C242" s="17" t="s">
        <v>4999</v>
      </c>
      <c r="D242" s="17" t="s">
        <v>515</v>
      </c>
      <c r="E242" s="17" t="s">
        <v>22</v>
      </c>
      <c r="F242" s="17" t="s">
        <v>4945</v>
      </c>
      <c r="G242" s="17" t="s">
        <v>500</v>
      </c>
      <c r="H242" s="29" t="s">
        <v>1034</v>
      </c>
      <c r="I242" s="17" t="s">
        <v>1589</v>
      </c>
      <c r="J242" s="17" t="s">
        <v>37</v>
      </c>
      <c r="K242" s="17">
        <v>1402.0</v>
      </c>
      <c r="M242" s="17" t="s">
        <v>23</v>
      </c>
    </row>
    <row r="243">
      <c r="A243" s="17" t="s">
        <v>4737</v>
      </c>
      <c r="B243" s="17">
        <v>242.0</v>
      </c>
      <c r="C243" s="17" t="s">
        <v>5000</v>
      </c>
      <c r="D243" s="17" t="s">
        <v>517</v>
      </c>
      <c r="E243" s="17" t="s">
        <v>22</v>
      </c>
      <c r="F243" s="17" t="s">
        <v>4945</v>
      </c>
      <c r="G243" s="17" t="s">
        <v>500</v>
      </c>
      <c r="H243" s="29" t="s">
        <v>1034</v>
      </c>
      <c r="I243" s="17" t="s">
        <v>1589</v>
      </c>
      <c r="J243" s="17" t="s">
        <v>37</v>
      </c>
      <c r="K243" s="17">
        <v>1402.0</v>
      </c>
      <c r="M243" s="17" t="s">
        <v>23</v>
      </c>
    </row>
    <row r="244">
      <c r="A244" s="17" t="s">
        <v>4737</v>
      </c>
      <c r="B244" s="17">
        <v>243.0</v>
      </c>
      <c r="C244" s="17" t="s">
        <v>5001</v>
      </c>
      <c r="D244" s="17" t="s">
        <v>519</v>
      </c>
      <c r="E244" s="17" t="s">
        <v>22</v>
      </c>
      <c r="F244" s="17" t="s">
        <v>4945</v>
      </c>
      <c r="G244" s="17" t="s">
        <v>500</v>
      </c>
      <c r="H244" s="29" t="s">
        <v>1034</v>
      </c>
      <c r="I244" s="17" t="s">
        <v>1589</v>
      </c>
      <c r="J244" s="17" t="s">
        <v>37</v>
      </c>
      <c r="K244" s="17">
        <v>1402.0</v>
      </c>
      <c r="M244" s="17" t="s">
        <v>23</v>
      </c>
    </row>
    <row r="245">
      <c r="A245" s="17" t="s">
        <v>4737</v>
      </c>
      <c r="B245" s="17">
        <v>244.0</v>
      </c>
      <c r="C245" s="17" t="s">
        <v>5002</v>
      </c>
      <c r="D245" s="17" t="s">
        <v>521</v>
      </c>
      <c r="E245" s="17" t="s">
        <v>22</v>
      </c>
      <c r="F245" s="17" t="s">
        <v>23</v>
      </c>
      <c r="G245" s="17" t="s">
        <v>23</v>
      </c>
      <c r="H245" s="28" t="s">
        <v>23</v>
      </c>
      <c r="I245" s="17" t="s">
        <v>1589</v>
      </c>
      <c r="J245" s="17" t="s">
        <v>37</v>
      </c>
      <c r="K245" s="17">
        <v>1402.0</v>
      </c>
      <c r="M245" s="17" t="s">
        <v>4</v>
      </c>
    </row>
    <row r="246">
      <c r="A246" s="17" t="s">
        <v>4737</v>
      </c>
      <c r="B246" s="17">
        <v>245.0</v>
      </c>
      <c r="C246" s="17" t="s">
        <v>5003</v>
      </c>
      <c r="D246" s="17" t="s">
        <v>523</v>
      </c>
      <c r="E246" s="17" t="s">
        <v>22</v>
      </c>
      <c r="F246" s="17" t="s">
        <v>5004</v>
      </c>
      <c r="G246" s="17" t="s">
        <v>500</v>
      </c>
      <c r="H246" s="29" t="s">
        <v>1034</v>
      </c>
      <c r="I246" s="17" t="s">
        <v>1865</v>
      </c>
      <c r="J246" s="17" t="s">
        <v>37</v>
      </c>
      <c r="K246" s="17">
        <v>1402.0</v>
      </c>
      <c r="M246" s="17" t="s">
        <v>23</v>
      </c>
    </row>
    <row r="247">
      <c r="A247" s="17" t="s">
        <v>4737</v>
      </c>
      <c r="B247" s="17">
        <v>246.0</v>
      </c>
      <c r="C247" s="17" t="s">
        <v>5005</v>
      </c>
      <c r="D247" s="17" t="s">
        <v>526</v>
      </c>
      <c r="E247" s="17" t="s">
        <v>22</v>
      </c>
      <c r="F247" s="17" t="s">
        <v>5004</v>
      </c>
      <c r="G247" s="17" t="s">
        <v>500</v>
      </c>
      <c r="H247" s="29" t="s">
        <v>1034</v>
      </c>
      <c r="I247" s="17" t="s">
        <v>1865</v>
      </c>
      <c r="J247" s="17" t="s">
        <v>37</v>
      </c>
      <c r="K247" s="17">
        <v>1402.0</v>
      </c>
      <c r="M247" s="17" t="s">
        <v>23</v>
      </c>
    </row>
    <row r="248">
      <c r="A248" s="17" t="s">
        <v>4737</v>
      </c>
      <c r="B248" s="17">
        <v>247.0</v>
      </c>
      <c r="C248" s="17" t="s">
        <v>5006</v>
      </c>
      <c r="D248" s="17" t="s">
        <v>528</v>
      </c>
      <c r="E248" s="17" t="s">
        <v>22</v>
      </c>
      <c r="F248" s="17" t="s">
        <v>5004</v>
      </c>
      <c r="G248" s="17" t="s">
        <v>500</v>
      </c>
      <c r="H248" s="29" t="s">
        <v>1034</v>
      </c>
      <c r="I248" s="17" t="s">
        <v>1865</v>
      </c>
      <c r="J248" s="17" t="s">
        <v>37</v>
      </c>
      <c r="K248" s="17">
        <v>1402.0</v>
      </c>
      <c r="M248" s="17" t="s">
        <v>23</v>
      </c>
    </row>
    <row r="249">
      <c r="A249" s="17" t="s">
        <v>4737</v>
      </c>
      <c r="B249" s="17">
        <v>248.0</v>
      </c>
      <c r="C249" s="17" t="s">
        <v>5007</v>
      </c>
      <c r="D249" s="17" t="s">
        <v>530</v>
      </c>
      <c r="E249" s="17" t="s">
        <v>22</v>
      </c>
      <c r="F249" s="17" t="s">
        <v>5004</v>
      </c>
      <c r="G249" s="17" t="s">
        <v>500</v>
      </c>
      <c r="H249" s="29" t="s">
        <v>1034</v>
      </c>
      <c r="I249" s="17" t="s">
        <v>1865</v>
      </c>
      <c r="J249" s="17" t="s">
        <v>37</v>
      </c>
      <c r="K249" s="17">
        <v>1402.0</v>
      </c>
      <c r="M249" s="17" t="s">
        <v>23</v>
      </c>
    </row>
    <row r="250">
      <c r="A250" s="17" t="s">
        <v>4737</v>
      </c>
      <c r="B250" s="17">
        <v>249.0</v>
      </c>
      <c r="C250" s="17" t="s">
        <v>5008</v>
      </c>
      <c r="D250" s="17" t="s">
        <v>532</v>
      </c>
      <c r="E250" s="17" t="s">
        <v>22</v>
      </c>
      <c r="F250" s="17" t="s">
        <v>5004</v>
      </c>
      <c r="G250" s="17" t="s">
        <v>500</v>
      </c>
      <c r="H250" s="29" t="s">
        <v>1034</v>
      </c>
      <c r="I250" s="17" t="s">
        <v>1865</v>
      </c>
      <c r="J250" s="17" t="s">
        <v>37</v>
      </c>
      <c r="K250" s="17">
        <v>1402.0</v>
      </c>
      <c r="M250" s="17" t="s">
        <v>23</v>
      </c>
    </row>
    <row r="251">
      <c r="A251" s="17" t="s">
        <v>4737</v>
      </c>
      <c r="B251" s="17">
        <v>250.0</v>
      </c>
      <c r="C251" s="17" t="s">
        <v>5009</v>
      </c>
      <c r="D251" s="17" t="s">
        <v>534</v>
      </c>
      <c r="E251" s="17" t="s">
        <v>22</v>
      </c>
      <c r="F251" s="17" t="s">
        <v>5004</v>
      </c>
      <c r="G251" s="17" t="s">
        <v>500</v>
      </c>
      <c r="H251" s="29" t="s">
        <v>1034</v>
      </c>
      <c r="I251" s="17" t="s">
        <v>1865</v>
      </c>
      <c r="J251" s="17" t="s">
        <v>37</v>
      </c>
      <c r="K251" s="17">
        <v>1402.0</v>
      </c>
      <c r="M251" s="17" t="s">
        <v>4</v>
      </c>
    </row>
    <row r="252">
      <c r="A252" s="17" t="s">
        <v>4737</v>
      </c>
      <c r="B252" s="17">
        <v>251.0</v>
      </c>
      <c r="C252" s="17" t="s">
        <v>5010</v>
      </c>
      <c r="D252" s="17" t="s">
        <v>536</v>
      </c>
      <c r="E252" s="17" t="s">
        <v>22</v>
      </c>
      <c r="F252" s="17" t="s">
        <v>5004</v>
      </c>
      <c r="G252" s="17" t="s">
        <v>500</v>
      </c>
      <c r="H252" s="29" t="s">
        <v>1034</v>
      </c>
      <c r="I252" s="17" t="s">
        <v>1865</v>
      </c>
      <c r="J252" s="17" t="s">
        <v>37</v>
      </c>
      <c r="K252" s="17">
        <v>1402.0</v>
      </c>
      <c r="M252" s="17" t="s">
        <v>23</v>
      </c>
    </row>
    <row r="253">
      <c r="A253" s="17" t="s">
        <v>4737</v>
      </c>
      <c r="B253" s="17">
        <v>252.0</v>
      </c>
      <c r="C253" s="17" t="s">
        <v>5011</v>
      </c>
      <c r="D253" s="17" t="s">
        <v>538</v>
      </c>
      <c r="E253" s="17" t="s">
        <v>22</v>
      </c>
      <c r="F253" s="17" t="s">
        <v>23</v>
      </c>
      <c r="G253" s="17" t="s">
        <v>23</v>
      </c>
      <c r="H253" s="28" t="s">
        <v>23</v>
      </c>
      <c r="I253" s="17" t="s">
        <v>1865</v>
      </c>
      <c r="J253" s="17" t="s">
        <v>37</v>
      </c>
      <c r="K253" s="17">
        <v>1402.0</v>
      </c>
      <c r="M253" s="17" t="s">
        <v>4</v>
      </c>
    </row>
    <row r="254">
      <c r="A254" s="17" t="s">
        <v>4737</v>
      </c>
      <c r="B254" s="17">
        <v>253.0</v>
      </c>
      <c r="C254" s="17" t="s">
        <v>5012</v>
      </c>
      <c r="D254" s="17" t="s">
        <v>540</v>
      </c>
      <c r="E254" s="17" t="s">
        <v>22</v>
      </c>
      <c r="F254" s="17" t="s">
        <v>5013</v>
      </c>
      <c r="G254" s="17" t="s">
        <v>500</v>
      </c>
      <c r="H254" s="29" t="s">
        <v>1034</v>
      </c>
      <c r="I254" s="17" t="s">
        <v>1865</v>
      </c>
      <c r="J254" s="17" t="s">
        <v>37</v>
      </c>
      <c r="K254" s="17">
        <v>1402.0</v>
      </c>
      <c r="M254" s="17" t="s">
        <v>23</v>
      </c>
    </row>
    <row r="255">
      <c r="A255" s="17" t="s">
        <v>4737</v>
      </c>
      <c r="B255" s="17">
        <v>254.0</v>
      </c>
      <c r="C255" s="17" t="s">
        <v>5014</v>
      </c>
      <c r="D255" s="17" t="s">
        <v>542</v>
      </c>
      <c r="E255" s="17" t="s">
        <v>22</v>
      </c>
      <c r="F255" s="17" t="s">
        <v>5004</v>
      </c>
      <c r="G255" s="17" t="s">
        <v>500</v>
      </c>
      <c r="H255" s="29" t="s">
        <v>1034</v>
      </c>
      <c r="I255" s="17" t="s">
        <v>1865</v>
      </c>
      <c r="J255" s="17" t="s">
        <v>37</v>
      </c>
      <c r="K255" s="17">
        <v>1402.0</v>
      </c>
      <c r="M255" s="17" t="s">
        <v>23</v>
      </c>
    </row>
    <row r="256">
      <c r="A256" s="17" t="s">
        <v>4737</v>
      </c>
      <c r="B256" s="17">
        <v>255.0</v>
      </c>
      <c r="C256" s="17" t="s">
        <v>5015</v>
      </c>
      <c r="D256" s="17" t="s">
        <v>544</v>
      </c>
      <c r="E256" s="17" t="s">
        <v>22</v>
      </c>
      <c r="F256" s="17" t="s">
        <v>5004</v>
      </c>
      <c r="G256" s="17" t="s">
        <v>500</v>
      </c>
      <c r="H256" s="29" t="s">
        <v>1034</v>
      </c>
      <c r="I256" s="17" t="s">
        <v>1865</v>
      </c>
      <c r="J256" s="17" t="s">
        <v>37</v>
      </c>
      <c r="K256" s="17">
        <v>1402.0</v>
      </c>
      <c r="M256" s="17" t="s">
        <v>23</v>
      </c>
    </row>
    <row r="257">
      <c r="A257" s="17" t="s">
        <v>4737</v>
      </c>
      <c r="B257" s="17">
        <v>256.0</v>
      </c>
      <c r="C257" s="17" t="s">
        <v>5016</v>
      </c>
      <c r="D257" s="17" t="s">
        <v>546</v>
      </c>
      <c r="E257" s="17" t="s">
        <v>22</v>
      </c>
      <c r="F257" s="17" t="s">
        <v>5004</v>
      </c>
      <c r="G257" s="17" t="s">
        <v>500</v>
      </c>
      <c r="H257" s="29" t="s">
        <v>1034</v>
      </c>
      <c r="I257" s="17" t="s">
        <v>1865</v>
      </c>
      <c r="J257" s="17" t="s">
        <v>37</v>
      </c>
      <c r="K257" s="17">
        <v>1402.0</v>
      </c>
      <c r="M257" s="17" t="s">
        <v>23</v>
      </c>
    </row>
    <row r="258">
      <c r="A258" s="17" t="s">
        <v>4737</v>
      </c>
      <c r="B258" s="17">
        <v>257.0</v>
      </c>
      <c r="C258" s="17" t="s">
        <v>5017</v>
      </c>
      <c r="D258" s="17" t="s">
        <v>548</v>
      </c>
      <c r="E258" s="17" t="s">
        <v>22</v>
      </c>
      <c r="F258" s="17" t="s">
        <v>5004</v>
      </c>
      <c r="G258" s="17" t="s">
        <v>500</v>
      </c>
      <c r="H258" s="29" t="s">
        <v>1034</v>
      </c>
      <c r="I258" s="17" t="s">
        <v>1865</v>
      </c>
      <c r="J258" s="17" t="s">
        <v>37</v>
      </c>
      <c r="K258" s="17">
        <v>1402.0</v>
      </c>
      <c r="M258" s="17" t="s">
        <v>23</v>
      </c>
    </row>
    <row r="259">
      <c r="A259" s="17" t="s">
        <v>4737</v>
      </c>
      <c r="B259" s="17">
        <v>258.0</v>
      </c>
      <c r="C259" s="17" t="s">
        <v>5018</v>
      </c>
      <c r="D259" s="17" t="s">
        <v>550</v>
      </c>
      <c r="E259" s="17" t="s">
        <v>22</v>
      </c>
      <c r="F259" s="17" t="s">
        <v>5004</v>
      </c>
      <c r="G259" s="17" t="s">
        <v>500</v>
      </c>
      <c r="H259" s="29" t="s">
        <v>1034</v>
      </c>
      <c r="I259" s="17" t="s">
        <v>1865</v>
      </c>
      <c r="J259" s="17" t="s">
        <v>37</v>
      </c>
      <c r="K259" s="17">
        <v>1402.0</v>
      </c>
      <c r="M259" s="17" t="s">
        <v>23</v>
      </c>
    </row>
    <row r="260">
      <c r="A260" s="17" t="s">
        <v>4737</v>
      </c>
      <c r="B260" s="17">
        <v>259.0</v>
      </c>
      <c r="C260" s="17" t="s">
        <v>5019</v>
      </c>
      <c r="D260" s="17" t="s">
        <v>552</v>
      </c>
      <c r="E260" s="17" t="s">
        <v>22</v>
      </c>
      <c r="F260" s="17" t="s">
        <v>5004</v>
      </c>
      <c r="G260" s="17" t="s">
        <v>500</v>
      </c>
      <c r="H260" s="29" t="s">
        <v>1034</v>
      </c>
      <c r="I260" s="17" t="s">
        <v>1865</v>
      </c>
      <c r="J260" s="17" t="s">
        <v>37</v>
      </c>
      <c r="K260" s="17">
        <v>1402.0</v>
      </c>
      <c r="M260" s="17" t="s">
        <v>23</v>
      </c>
    </row>
    <row r="261">
      <c r="A261" s="17" t="s">
        <v>4737</v>
      </c>
      <c r="B261" s="17">
        <v>260.0</v>
      </c>
      <c r="C261" s="17" t="s">
        <v>5020</v>
      </c>
      <c r="D261" s="17" t="s">
        <v>554</v>
      </c>
      <c r="E261" s="17" t="s">
        <v>22</v>
      </c>
      <c r="F261" s="17" t="s">
        <v>5004</v>
      </c>
      <c r="G261" s="17" t="s">
        <v>500</v>
      </c>
      <c r="H261" s="29" t="s">
        <v>1034</v>
      </c>
      <c r="I261" s="17" t="s">
        <v>1865</v>
      </c>
      <c r="J261" s="17" t="s">
        <v>37</v>
      </c>
      <c r="K261" s="17">
        <v>1402.0</v>
      </c>
      <c r="M261" s="17" t="s">
        <v>23</v>
      </c>
    </row>
    <row r="262">
      <c r="A262" s="17" t="s">
        <v>4737</v>
      </c>
      <c r="B262" s="17">
        <v>261.0</v>
      </c>
      <c r="C262" s="17" t="s">
        <v>5021</v>
      </c>
      <c r="D262" s="17" t="s">
        <v>556</v>
      </c>
      <c r="E262" s="17" t="s">
        <v>22</v>
      </c>
      <c r="F262" s="17" t="s">
        <v>5004</v>
      </c>
      <c r="G262" s="17" t="s">
        <v>500</v>
      </c>
      <c r="H262" s="29" t="s">
        <v>1034</v>
      </c>
      <c r="I262" s="17" t="s">
        <v>1865</v>
      </c>
      <c r="J262" s="17" t="s">
        <v>37</v>
      </c>
      <c r="K262" s="17">
        <v>1402.0</v>
      </c>
      <c r="M262" s="17" t="s">
        <v>23</v>
      </c>
    </row>
    <row r="263">
      <c r="A263" s="17" t="s">
        <v>4737</v>
      </c>
      <c r="B263" s="17">
        <v>262.0</v>
      </c>
      <c r="C263" s="17" t="s">
        <v>5022</v>
      </c>
      <c r="D263" s="17" t="s">
        <v>558</v>
      </c>
      <c r="E263" s="17" t="s">
        <v>22</v>
      </c>
      <c r="F263" s="17" t="s">
        <v>5004</v>
      </c>
      <c r="G263" s="17" t="s">
        <v>500</v>
      </c>
      <c r="H263" s="29" t="s">
        <v>1034</v>
      </c>
      <c r="I263" s="17" t="s">
        <v>1865</v>
      </c>
      <c r="J263" s="17" t="s">
        <v>37</v>
      </c>
      <c r="K263" s="17">
        <v>1402.0</v>
      </c>
      <c r="M263" s="17" t="s">
        <v>23</v>
      </c>
    </row>
    <row r="264">
      <c r="A264" s="17" t="s">
        <v>4737</v>
      </c>
      <c r="B264" s="17">
        <v>263.0</v>
      </c>
      <c r="C264" s="17" t="s">
        <v>5023</v>
      </c>
      <c r="D264" s="17" t="s">
        <v>560</v>
      </c>
      <c r="E264" s="17" t="s">
        <v>22</v>
      </c>
      <c r="F264" s="17" t="s">
        <v>5004</v>
      </c>
      <c r="G264" s="17" t="s">
        <v>500</v>
      </c>
      <c r="H264" s="29" t="s">
        <v>1034</v>
      </c>
      <c r="I264" s="17" t="s">
        <v>1865</v>
      </c>
      <c r="J264" s="17" t="s">
        <v>37</v>
      </c>
      <c r="K264" s="17">
        <v>1402.0</v>
      </c>
      <c r="M264" s="17" t="s">
        <v>23</v>
      </c>
    </row>
    <row r="265">
      <c r="A265" s="17" t="s">
        <v>4737</v>
      </c>
      <c r="B265" s="17">
        <v>264.0</v>
      </c>
      <c r="C265" s="17" t="s">
        <v>5024</v>
      </c>
      <c r="D265" s="17" t="s">
        <v>562</v>
      </c>
      <c r="E265" s="17" t="s">
        <v>22</v>
      </c>
      <c r="F265" s="17" t="s">
        <v>5004</v>
      </c>
      <c r="G265" s="17" t="s">
        <v>500</v>
      </c>
      <c r="H265" s="29" t="s">
        <v>1034</v>
      </c>
      <c r="I265" s="17" t="s">
        <v>1865</v>
      </c>
      <c r="J265" s="17" t="s">
        <v>37</v>
      </c>
      <c r="K265" s="17">
        <v>1402.0</v>
      </c>
      <c r="M265" s="17" t="s">
        <v>23</v>
      </c>
    </row>
    <row r="266">
      <c r="A266" s="17" t="s">
        <v>4737</v>
      </c>
      <c r="B266" s="17">
        <v>265.0</v>
      </c>
      <c r="C266" s="17" t="s">
        <v>5025</v>
      </c>
      <c r="D266" s="17" t="s">
        <v>564</v>
      </c>
      <c r="E266" s="17" t="s">
        <v>22</v>
      </c>
      <c r="F266" s="17" t="s">
        <v>5004</v>
      </c>
      <c r="G266" s="17" t="s">
        <v>500</v>
      </c>
      <c r="H266" s="29" t="s">
        <v>1034</v>
      </c>
      <c r="I266" s="17" t="s">
        <v>1865</v>
      </c>
      <c r="J266" s="17" t="s">
        <v>37</v>
      </c>
      <c r="K266" s="17">
        <v>1402.0</v>
      </c>
      <c r="M266" s="17" t="s">
        <v>23</v>
      </c>
    </row>
    <row r="267">
      <c r="A267" s="17" t="s">
        <v>4737</v>
      </c>
      <c r="B267" s="17">
        <v>266.0</v>
      </c>
      <c r="C267" s="17" t="s">
        <v>5026</v>
      </c>
      <c r="D267" s="17" t="s">
        <v>566</v>
      </c>
      <c r="E267" s="17" t="s">
        <v>22</v>
      </c>
      <c r="F267" s="17" t="s">
        <v>5004</v>
      </c>
      <c r="G267" s="17" t="s">
        <v>500</v>
      </c>
      <c r="H267" s="29" t="s">
        <v>1034</v>
      </c>
      <c r="I267" s="17" t="s">
        <v>1865</v>
      </c>
      <c r="J267" s="17" t="s">
        <v>37</v>
      </c>
      <c r="K267" s="17">
        <v>1402.0</v>
      </c>
      <c r="M267" s="17" t="s">
        <v>23</v>
      </c>
    </row>
    <row r="268">
      <c r="A268" s="17" t="s">
        <v>4737</v>
      </c>
      <c r="B268" s="17">
        <v>267.0</v>
      </c>
      <c r="C268" s="17" t="s">
        <v>5027</v>
      </c>
      <c r="D268" s="17" t="s">
        <v>568</v>
      </c>
      <c r="E268" s="17" t="s">
        <v>22</v>
      </c>
      <c r="F268" s="17" t="s">
        <v>5004</v>
      </c>
      <c r="G268" s="17" t="s">
        <v>500</v>
      </c>
      <c r="H268" s="29" t="s">
        <v>1034</v>
      </c>
      <c r="I268" s="17" t="s">
        <v>1865</v>
      </c>
      <c r="J268" s="17" t="s">
        <v>37</v>
      </c>
      <c r="K268" s="17">
        <v>1402.0</v>
      </c>
      <c r="M268" s="17" t="s">
        <v>23</v>
      </c>
    </row>
    <row r="269">
      <c r="A269" s="17" t="s">
        <v>4737</v>
      </c>
      <c r="B269" s="17">
        <v>268.0</v>
      </c>
      <c r="C269" s="17" t="s">
        <v>5028</v>
      </c>
      <c r="D269" s="17" t="s">
        <v>570</v>
      </c>
      <c r="E269" s="17" t="s">
        <v>22</v>
      </c>
      <c r="F269" s="17" t="s">
        <v>5004</v>
      </c>
      <c r="G269" s="17" t="s">
        <v>500</v>
      </c>
      <c r="H269" s="29" t="s">
        <v>1034</v>
      </c>
      <c r="I269" s="17" t="s">
        <v>1865</v>
      </c>
      <c r="J269" s="17" t="s">
        <v>37</v>
      </c>
      <c r="K269" s="17">
        <v>1402.0</v>
      </c>
      <c r="M269" s="17" t="s">
        <v>23</v>
      </c>
    </row>
    <row r="270">
      <c r="A270" s="17" t="s">
        <v>4737</v>
      </c>
      <c r="B270" s="17">
        <v>269.0</v>
      </c>
      <c r="C270" s="17" t="s">
        <v>5029</v>
      </c>
      <c r="D270" s="17" t="s">
        <v>572</v>
      </c>
      <c r="E270" s="17" t="s">
        <v>22</v>
      </c>
      <c r="F270" s="17" t="s">
        <v>5004</v>
      </c>
      <c r="G270" s="17" t="s">
        <v>500</v>
      </c>
      <c r="H270" s="29" t="s">
        <v>1034</v>
      </c>
      <c r="I270" s="17" t="s">
        <v>1865</v>
      </c>
      <c r="J270" s="17" t="s">
        <v>37</v>
      </c>
      <c r="K270" s="17">
        <v>1402.0</v>
      </c>
      <c r="M270" s="17" t="s">
        <v>23</v>
      </c>
    </row>
    <row r="271">
      <c r="A271" s="17" t="s">
        <v>4737</v>
      </c>
      <c r="B271" s="17">
        <v>270.0</v>
      </c>
      <c r="C271" s="17" t="s">
        <v>5030</v>
      </c>
      <c r="D271" s="17" t="s">
        <v>574</v>
      </c>
      <c r="E271" s="17" t="s">
        <v>22</v>
      </c>
      <c r="F271" s="17" t="s">
        <v>5004</v>
      </c>
      <c r="G271" s="17" t="s">
        <v>500</v>
      </c>
      <c r="H271" s="29" t="s">
        <v>1034</v>
      </c>
      <c r="I271" s="17" t="s">
        <v>1865</v>
      </c>
      <c r="J271" s="17" t="s">
        <v>37</v>
      </c>
      <c r="K271" s="17">
        <v>1402.0</v>
      </c>
      <c r="M271" s="17" t="s">
        <v>23</v>
      </c>
    </row>
    <row r="272">
      <c r="A272" s="17" t="s">
        <v>4737</v>
      </c>
      <c r="B272" s="17">
        <v>271.0</v>
      </c>
      <c r="C272" s="17" t="s">
        <v>5031</v>
      </c>
      <c r="D272" s="17" t="s">
        <v>576</v>
      </c>
      <c r="E272" s="17" t="s">
        <v>22</v>
      </c>
      <c r="F272" s="17" t="s">
        <v>5004</v>
      </c>
      <c r="G272" s="17" t="s">
        <v>500</v>
      </c>
      <c r="H272" s="29" t="s">
        <v>1034</v>
      </c>
      <c r="I272" s="17" t="s">
        <v>1865</v>
      </c>
      <c r="J272" s="17" t="s">
        <v>37</v>
      </c>
      <c r="K272" s="17">
        <v>1402.0</v>
      </c>
      <c r="M272" s="17" t="s">
        <v>23</v>
      </c>
    </row>
    <row r="273">
      <c r="A273" s="17" t="s">
        <v>4737</v>
      </c>
      <c r="B273" s="17">
        <v>272.0</v>
      </c>
      <c r="C273" s="17" t="s">
        <v>5032</v>
      </c>
      <c r="D273" s="17" t="s">
        <v>578</v>
      </c>
      <c r="E273" s="17" t="s">
        <v>22</v>
      </c>
      <c r="F273" s="17" t="s">
        <v>5004</v>
      </c>
      <c r="G273" s="17" t="s">
        <v>500</v>
      </c>
      <c r="H273" s="29" t="s">
        <v>1034</v>
      </c>
      <c r="I273" s="17" t="s">
        <v>1865</v>
      </c>
      <c r="J273" s="17" t="s">
        <v>37</v>
      </c>
      <c r="K273" s="17">
        <v>1402.0</v>
      </c>
      <c r="M273" s="17" t="s">
        <v>23</v>
      </c>
    </row>
    <row r="274">
      <c r="A274" s="17" t="s">
        <v>4737</v>
      </c>
      <c r="B274" s="17">
        <v>273.0</v>
      </c>
      <c r="C274" s="17" t="s">
        <v>5033</v>
      </c>
      <c r="D274" s="17" t="s">
        <v>580</v>
      </c>
      <c r="E274" s="17" t="s">
        <v>22</v>
      </c>
      <c r="F274" s="17" t="s">
        <v>5004</v>
      </c>
      <c r="G274" s="17" t="s">
        <v>500</v>
      </c>
      <c r="H274" s="29" t="s">
        <v>1034</v>
      </c>
      <c r="I274" s="17" t="s">
        <v>1865</v>
      </c>
      <c r="J274" s="17" t="s">
        <v>37</v>
      </c>
      <c r="K274" s="17">
        <v>1402.0</v>
      </c>
      <c r="M274" s="17" t="s">
        <v>23</v>
      </c>
    </row>
    <row r="275">
      <c r="A275" s="17" t="s">
        <v>4737</v>
      </c>
      <c r="B275" s="17">
        <v>274.0</v>
      </c>
      <c r="C275" s="17" t="s">
        <v>5034</v>
      </c>
      <c r="D275" s="17" t="s">
        <v>582</v>
      </c>
      <c r="E275" s="17" t="s">
        <v>22</v>
      </c>
      <c r="F275" s="17" t="s">
        <v>5004</v>
      </c>
      <c r="G275" s="17" t="s">
        <v>500</v>
      </c>
      <c r="H275" s="29" t="s">
        <v>1034</v>
      </c>
      <c r="I275" s="17" t="s">
        <v>1865</v>
      </c>
      <c r="J275" s="17" t="s">
        <v>37</v>
      </c>
      <c r="K275" s="17">
        <v>1402.0</v>
      </c>
      <c r="M275" s="17" t="s">
        <v>23</v>
      </c>
    </row>
    <row r="276">
      <c r="A276" s="17" t="s">
        <v>4737</v>
      </c>
      <c r="B276" s="17">
        <v>275.0</v>
      </c>
      <c r="C276" s="17" t="s">
        <v>5035</v>
      </c>
      <c r="D276" s="17" t="s">
        <v>5036</v>
      </c>
      <c r="E276" s="17" t="s">
        <v>22</v>
      </c>
      <c r="F276" s="17" t="s">
        <v>23</v>
      </c>
      <c r="G276" s="17" t="s">
        <v>23</v>
      </c>
      <c r="H276" s="28" t="s">
        <v>23</v>
      </c>
      <c r="I276" s="17" t="s">
        <v>1865</v>
      </c>
      <c r="J276" s="17" t="s">
        <v>37</v>
      </c>
      <c r="K276" s="17">
        <v>1402.0</v>
      </c>
      <c r="M276" s="17" t="s">
        <v>23</v>
      </c>
    </row>
    <row r="277">
      <c r="A277" s="17" t="s">
        <v>4737</v>
      </c>
      <c r="B277" s="17">
        <v>276.0</v>
      </c>
      <c r="C277" s="17" t="s">
        <v>5037</v>
      </c>
      <c r="D277" s="17" t="s">
        <v>5038</v>
      </c>
      <c r="E277" s="17" t="s">
        <v>22</v>
      </c>
      <c r="F277" s="17" t="s">
        <v>23</v>
      </c>
      <c r="G277" s="17" t="s">
        <v>23</v>
      </c>
      <c r="H277" s="28" t="s">
        <v>23</v>
      </c>
      <c r="I277" s="17" t="s">
        <v>1865</v>
      </c>
      <c r="J277" s="17" t="s">
        <v>37</v>
      </c>
      <c r="K277" s="17">
        <v>1402.0</v>
      </c>
      <c r="M277" s="17" t="s">
        <v>23</v>
      </c>
    </row>
    <row r="278">
      <c r="A278" s="17" t="s">
        <v>4737</v>
      </c>
      <c r="B278" s="17">
        <v>277.0</v>
      </c>
      <c r="C278" s="17" t="s">
        <v>5039</v>
      </c>
      <c r="D278" s="17" t="s">
        <v>5040</v>
      </c>
      <c r="E278" s="17" t="s">
        <v>22</v>
      </c>
      <c r="F278" s="17" t="s">
        <v>23</v>
      </c>
      <c r="G278" s="17" t="s">
        <v>23</v>
      </c>
      <c r="H278" s="28" t="s">
        <v>23</v>
      </c>
      <c r="I278" s="17" t="s">
        <v>1865</v>
      </c>
      <c r="J278" s="17" t="s">
        <v>37</v>
      </c>
      <c r="K278" s="17">
        <v>1402.0</v>
      </c>
      <c r="M278" s="17" t="s">
        <v>23</v>
      </c>
    </row>
    <row r="279">
      <c r="A279" s="17" t="s">
        <v>4737</v>
      </c>
      <c r="B279" s="17">
        <v>278.0</v>
      </c>
      <c r="C279" s="17" t="s">
        <v>5041</v>
      </c>
      <c r="D279" s="17" t="s">
        <v>5042</v>
      </c>
      <c r="E279" s="17" t="s">
        <v>22</v>
      </c>
      <c r="F279" s="17" t="s">
        <v>23</v>
      </c>
      <c r="G279" s="17" t="s">
        <v>23</v>
      </c>
      <c r="H279" s="28" t="s">
        <v>23</v>
      </c>
      <c r="I279" s="17" t="s">
        <v>1865</v>
      </c>
      <c r="J279" s="17" t="s">
        <v>37</v>
      </c>
      <c r="K279" s="17">
        <v>1402.0</v>
      </c>
      <c r="M279" s="17" t="s">
        <v>23</v>
      </c>
    </row>
    <row r="280">
      <c r="A280" s="17" t="s">
        <v>4737</v>
      </c>
      <c r="B280" s="17">
        <v>279.0</v>
      </c>
      <c r="C280" s="17" t="s">
        <v>5043</v>
      </c>
      <c r="D280" s="17" t="s">
        <v>5044</v>
      </c>
      <c r="E280" s="17" t="s">
        <v>22</v>
      </c>
      <c r="F280" s="17" t="s">
        <v>5004</v>
      </c>
      <c r="G280" s="17" t="s">
        <v>500</v>
      </c>
      <c r="H280" s="29" t="s">
        <v>1034</v>
      </c>
      <c r="I280" s="17" t="s">
        <v>1865</v>
      </c>
      <c r="J280" s="17" t="s">
        <v>37</v>
      </c>
      <c r="K280" s="17">
        <v>1402.0</v>
      </c>
      <c r="M280" s="17" t="s">
        <v>4</v>
      </c>
    </row>
    <row r="281">
      <c r="A281" s="17" t="s">
        <v>4737</v>
      </c>
      <c r="B281" s="17">
        <v>280.0</v>
      </c>
      <c r="C281" s="17" t="s">
        <v>5045</v>
      </c>
      <c r="D281" s="17" t="s">
        <v>5046</v>
      </c>
      <c r="E281" s="17" t="s">
        <v>22</v>
      </c>
      <c r="F281" s="17" t="s">
        <v>5004</v>
      </c>
      <c r="G281" s="17" t="s">
        <v>500</v>
      </c>
      <c r="H281" s="29" t="s">
        <v>1034</v>
      </c>
      <c r="I281" s="17" t="s">
        <v>1865</v>
      </c>
      <c r="J281" s="17" t="s">
        <v>37</v>
      </c>
      <c r="K281" s="17">
        <v>1402.0</v>
      </c>
      <c r="M281" s="17" t="s">
        <v>23</v>
      </c>
    </row>
    <row r="282">
      <c r="A282" s="17" t="s">
        <v>4737</v>
      </c>
      <c r="B282" s="17">
        <v>281.0</v>
      </c>
      <c r="C282" s="17" t="s">
        <v>5047</v>
      </c>
      <c r="D282" s="17" t="s">
        <v>5048</v>
      </c>
      <c r="E282" s="17" t="s">
        <v>22</v>
      </c>
      <c r="F282" s="17" t="s">
        <v>5004</v>
      </c>
      <c r="G282" s="17" t="s">
        <v>500</v>
      </c>
      <c r="H282" s="29" t="s">
        <v>1034</v>
      </c>
      <c r="I282" s="17" t="s">
        <v>1865</v>
      </c>
      <c r="J282" s="17" t="s">
        <v>37</v>
      </c>
      <c r="K282" s="17">
        <v>1402.0</v>
      </c>
      <c r="M282" s="17" t="s">
        <v>23</v>
      </c>
    </row>
    <row r="283">
      <c r="A283" s="17" t="s">
        <v>4737</v>
      </c>
      <c r="B283" s="17">
        <v>282.0</v>
      </c>
      <c r="C283" s="17" t="s">
        <v>5049</v>
      </c>
      <c r="D283" s="17" t="s">
        <v>5050</v>
      </c>
      <c r="E283" s="17" t="s">
        <v>22</v>
      </c>
      <c r="F283" s="17" t="s">
        <v>5004</v>
      </c>
      <c r="G283" s="17" t="s">
        <v>500</v>
      </c>
      <c r="H283" s="29" t="s">
        <v>1034</v>
      </c>
      <c r="I283" s="17" t="s">
        <v>1865</v>
      </c>
      <c r="J283" s="17" t="s">
        <v>37</v>
      </c>
      <c r="K283" s="17">
        <v>1402.0</v>
      </c>
      <c r="M283" s="17" t="s">
        <v>23</v>
      </c>
    </row>
    <row r="284">
      <c r="A284" s="17" t="s">
        <v>4737</v>
      </c>
      <c r="B284" s="17">
        <v>283.0</v>
      </c>
      <c r="C284" s="17" t="s">
        <v>5051</v>
      </c>
      <c r="D284" s="17" t="s">
        <v>592</v>
      </c>
      <c r="E284" s="17" t="s">
        <v>22</v>
      </c>
      <c r="F284" s="17" t="s">
        <v>5004</v>
      </c>
      <c r="G284" s="17" t="s">
        <v>500</v>
      </c>
      <c r="H284" s="29" t="s">
        <v>1034</v>
      </c>
      <c r="I284" s="17" t="s">
        <v>1865</v>
      </c>
      <c r="J284" s="17" t="s">
        <v>37</v>
      </c>
      <c r="K284" s="17">
        <v>1402.0</v>
      </c>
      <c r="M284" s="17" t="s">
        <v>23</v>
      </c>
    </row>
    <row r="285">
      <c r="A285" s="17" t="s">
        <v>4737</v>
      </c>
      <c r="B285" s="17">
        <v>284.0</v>
      </c>
      <c r="C285" s="17" t="s">
        <v>5052</v>
      </c>
      <c r="D285" s="17" t="s">
        <v>594</v>
      </c>
      <c r="E285" s="17" t="s">
        <v>22</v>
      </c>
      <c r="F285" s="17" t="s">
        <v>5004</v>
      </c>
      <c r="G285" s="17" t="s">
        <v>500</v>
      </c>
      <c r="H285" s="29" t="s">
        <v>1034</v>
      </c>
      <c r="I285" s="17" t="s">
        <v>1865</v>
      </c>
      <c r="J285" s="17" t="s">
        <v>37</v>
      </c>
      <c r="K285" s="17">
        <v>1402.0</v>
      </c>
      <c r="M285" s="17" t="s">
        <v>23</v>
      </c>
    </row>
    <row r="286">
      <c r="A286" s="17" t="s">
        <v>4737</v>
      </c>
      <c r="B286" s="17">
        <v>285.0</v>
      </c>
      <c r="C286" s="17" t="s">
        <v>5053</v>
      </c>
      <c r="D286" s="17" t="s">
        <v>596</v>
      </c>
      <c r="E286" s="17" t="s">
        <v>22</v>
      </c>
      <c r="F286" s="17" t="s">
        <v>5004</v>
      </c>
      <c r="G286" s="17" t="s">
        <v>500</v>
      </c>
      <c r="H286" s="29" t="s">
        <v>1034</v>
      </c>
      <c r="I286" s="17" t="s">
        <v>1865</v>
      </c>
      <c r="J286" s="17" t="s">
        <v>37</v>
      </c>
      <c r="K286" s="17">
        <v>1402.0</v>
      </c>
      <c r="M286" s="17" t="s">
        <v>23</v>
      </c>
    </row>
    <row r="287">
      <c r="A287" s="17" t="s">
        <v>4737</v>
      </c>
      <c r="B287" s="17">
        <v>286.0</v>
      </c>
      <c r="C287" s="17" t="s">
        <v>5054</v>
      </c>
      <c r="D287" s="17" t="s">
        <v>598</v>
      </c>
      <c r="E287" s="17" t="s">
        <v>22</v>
      </c>
      <c r="F287" s="17" t="s">
        <v>5004</v>
      </c>
      <c r="G287" s="17" t="s">
        <v>500</v>
      </c>
      <c r="H287" s="29" t="s">
        <v>1034</v>
      </c>
      <c r="I287" s="17" t="s">
        <v>1865</v>
      </c>
      <c r="J287" s="17" t="s">
        <v>37</v>
      </c>
      <c r="K287" s="17">
        <v>1402.0</v>
      </c>
      <c r="M287" s="17" t="s">
        <v>23</v>
      </c>
    </row>
    <row r="288">
      <c r="A288" s="17" t="s">
        <v>4737</v>
      </c>
      <c r="B288" s="17">
        <v>287.0</v>
      </c>
      <c r="C288" s="17" t="s">
        <v>5055</v>
      </c>
      <c r="D288" s="17" t="s">
        <v>600</v>
      </c>
      <c r="E288" s="17" t="s">
        <v>22</v>
      </c>
      <c r="F288" s="17" t="s">
        <v>5004</v>
      </c>
      <c r="G288" s="17" t="s">
        <v>500</v>
      </c>
      <c r="H288" s="29" t="s">
        <v>1034</v>
      </c>
      <c r="I288" s="17" t="s">
        <v>1865</v>
      </c>
      <c r="J288" s="17" t="s">
        <v>37</v>
      </c>
      <c r="K288" s="17">
        <v>1402.0</v>
      </c>
      <c r="M288" s="17" t="s">
        <v>23</v>
      </c>
    </row>
    <row r="289">
      <c r="A289" s="17" t="s">
        <v>4737</v>
      </c>
      <c r="B289" s="17">
        <v>288.0</v>
      </c>
      <c r="C289" s="17" t="s">
        <v>5056</v>
      </c>
      <c r="D289" s="17" t="s">
        <v>602</v>
      </c>
      <c r="E289" s="17" t="s">
        <v>22</v>
      </c>
      <c r="F289" s="17" t="s">
        <v>5004</v>
      </c>
      <c r="G289" s="17" t="s">
        <v>500</v>
      </c>
      <c r="H289" s="29" t="s">
        <v>1034</v>
      </c>
      <c r="I289" s="17" t="s">
        <v>1865</v>
      </c>
      <c r="J289" s="17" t="s">
        <v>37</v>
      </c>
      <c r="K289" s="17">
        <v>1402.0</v>
      </c>
      <c r="M289" s="17" t="s">
        <v>23</v>
      </c>
    </row>
    <row r="290">
      <c r="A290" s="17" t="s">
        <v>4737</v>
      </c>
      <c r="B290" s="17">
        <v>289.0</v>
      </c>
      <c r="C290" s="17" t="s">
        <v>5057</v>
      </c>
      <c r="D290" s="17" t="s">
        <v>604</v>
      </c>
      <c r="E290" s="17" t="s">
        <v>22</v>
      </c>
      <c r="F290" s="17" t="s">
        <v>5004</v>
      </c>
      <c r="G290" s="17" t="s">
        <v>500</v>
      </c>
      <c r="H290" s="29" t="s">
        <v>1034</v>
      </c>
      <c r="I290" s="17" t="s">
        <v>1865</v>
      </c>
      <c r="J290" s="17" t="s">
        <v>37</v>
      </c>
      <c r="K290" s="17">
        <v>1402.0</v>
      </c>
      <c r="M290" s="17" t="s">
        <v>23</v>
      </c>
    </row>
    <row r="291">
      <c r="A291" s="17" t="s">
        <v>4737</v>
      </c>
      <c r="B291" s="17">
        <v>290.0</v>
      </c>
      <c r="C291" s="17" t="s">
        <v>5058</v>
      </c>
      <c r="D291" s="17" t="s">
        <v>606</v>
      </c>
      <c r="E291" s="17" t="s">
        <v>22</v>
      </c>
      <c r="F291" s="17" t="s">
        <v>5004</v>
      </c>
      <c r="G291" s="17" t="s">
        <v>500</v>
      </c>
      <c r="H291" s="29" t="s">
        <v>1034</v>
      </c>
      <c r="I291" s="17" t="s">
        <v>1865</v>
      </c>
      <c r="J291" s="17" t="s">
        <v>37</v>
      </c>
      <c r="K291" s="17">
        <v>1402.0</v>
      </c>
      <c r="M291" s="17" t="s">
        <v>23</v>
      </c>
    </row>
    <row r="292">
      <c r="A292" s="17" t="s">
        <v>4737</v>
      </c>
      <c r="B292" s="17">
        <v>291.0</v>
      </c>
      <c r="C292" s="17" t="s">
        <v>5059</v>
      </c>
      <c r="D292" s="17" t="s">
        <v>608</v>
      </c>
      <c r="E292" s="17" t="s">
        <v>22</v>
      </c>
      <c r="F292" s="17" t="s">
        <v>5004</v>
      </c>
      <c r="G292" s="17" t="s">
        <v>500</v>
      </c>
      <c r="H292" s="29" t="s">
        <v>1034</v>
      </c>
      <c r="I292" s="17" t="s">
        <v>1865</v>
      </c>
      <c r="J292" s="17" t="s">
        <v>37</v>
      </c>
      <c r="K292" s="17">
        <v>1402.0</v>
      </c>
      <c r="M292" s="17" t="s">
        <v>23</v>
      </c>
    </row>
    <row r="293">
      <c r="A293" s="17" t="s">
        <v>4737</v>
      </c>
      <c r="B293" s="17">
        <v>292.0</v>
      </c>
      <c r="C293" s="17" t="s">
        <v>5060</v>
      </c>
      <c r="D293" s="17" t="s">
        <v>610</v>
      </c>
      <c r="E293" s="17" t="s">
        <v>22</v>
      </c>
      <c r="F293" s="17" t="s">
        <v>5004</v>
      </c>
      <c r="G293" s="17" t="s">
        <v>500</v>
      </c>
      <c r="H293" s="29" t="s">
        <v>1034</v>
      </c>
      <c r="I293" s="17" t="s">
        <v>1865</v>
      </c>
      <c r="J293" s="17" t="s">
        <v>37</v>
      </c>
      <c r="K293" s="17">
        <v>1402.0</v>
      </c>
      <c r="M293" s="17" t="s">
        <v>23</v>
      </c>
    </row>
    <row r="294">
      <c r="A294" s="17" t="s">
        <v>4737</v>
      </c>
      <c r="B294" s="17">
        <v>293.0</v>
      </c>
      <c r="C294" s="17" t="s">
        <v>5061</v>
      </c>
      <c r="D294" s="17" t="s">
        <v>612</v>
      </c>
      <c r="E294" s="17" t="s">
        <v>22</v>
      </c>
      <c r="F294" s="17" t="s">
        <v>5004</v>
      </c>
      <c r="G294" s="17" t="s">
        <v>500</v>
      </c>
      <c r="H294" s="29" t="s">
        <v>1034</v>
      </c>
      <c r="I294" s="17" t="s">
        <v>1865</v>
      </c>
      <c r="J294" s="17" t="s">
        <v>37</v>
      </c>
      <c r="K294" s="17">
        <v>1402.0</v>
      </c>
      <c r="M294" s="17" t="s">
        <v>23</v>
      </c>
    </row>
    <row r="295">
      <c r="A295" s="17" t="s">
        <v>4737</v>
      </c>
      <c r="B295" s="17">
        <v>294.0</v>
      </c>
      <c r="C295" s="17" t="s">
        <v>5062</v>
      </c>
      <c r="D295" s="17" t="s">
        <v>614</v>
      </c>
      <c r="E295" s="17" t="s">
        <v>22</v>
      </c>
      <c r="F295" s="17" t="s">
        <v>5004</v>
      </c>
      <c r="G295" s="17" t="s">
        <v>500</v>
      </c>
      <c r="H295" s="29" t="s">
        <v>1034</v>
      </c>
      <c r="I295" s="17" t="s">
        <v>1865</v>
      </c>
      <c r="J295" s="17" t="s">
        <v>37</v>
      </c>
      <c r="K295" s="17">
        <v>1402.0</v>
      </c>
      <c r="M295" s="17" t="s">
        <v>23</v>
      </c>
    </row>
    <row r="296">
      <c r="A296" s="17" t="s">
        <v>4737</v>
      </c>
      <c r="B296" s="17">
        <v>295.0</v>
      </c>
      <c r="C296" s="17" t="s">
        <v>5063</v>
      </c>
      <c r="D296" s="17" t="s">
        <v>616</v>
      </c>
      <c r="E296" s="17" t="s">
        <v>22</v>
      </c>
      <c r="F296" s="17" t="s">
        <v>5004</v>
      </c>
      <c r="G296" s="17" t="s">
        <v>500</v>
      </c>
      <c r="H296" s="29" t="s">
        <v>1034</v>
      </c>
      <c r="I296" s="17" t="s">
        <v>1865</v>
      </c>
      <c r="J296" s="17" t="s">
        <v>37</v>
      </c>
      <c r="K296" s="17">
        <v>1402.0</v>
      </c>
      <c r="M296" s="17" t="s">
        <v>23</v>
      </c>
    </row>
    <row r="297">
      <c r="A297" s="17" t="s">
        <v>4737</v>
      </c>
      <c r="B297" s="17">
        <v>296.0</v>
      </c>
      <c r="C297" s="17" t="s">
        <v>5064</v>
      </c>
      <c r="D297" s="17" t="s">
        <v>618</v>
      </c>
      <c r="E297" s="17" t="s">
        <v>22</v>
      </c>
      <c r="F297" s="17" t="s">
        <v>5004</v>
      </c>
      <c r="G297" s="17" t="s">
        <v>500</v>
      </c>
      <c r="H297" s="29" t="s">
        <v>1034</v>
      </c>
      <c r="I297" s="17" t="s">
        <v>1865</v>
      </c>
      <c r="J297" s="17" t="s">
        <v>37</v>
      </c>
      <c r="K297" s="17">
        <v>1402.0</v>
      </c>
      <c r="M297" s="17" t="s">
        <v>23</v>
      </c>
    </row>
    <row r="298">
      <c r="A298" s="17" t="s">
        <v>4737</v>
      </c>
      <c r="B298" s="17">
        <v>297.0</v>
      </c>
      <c r="C298" s="17" t="s">
        <v>5065</v>
      </c>
      <c r="D298" s="17" t="s">
        <v>620</v>
      </c>
      <c r="E298" s="17" t="s">
        <v>22</v>
      </c>
      <c r="F298" s="17" t="s">
        <v>5004</v>
      </c>
      <c r="G298" s="17" t="s">
        <v>500</v>
      </c>
      <c r="H298" s="29" t="s">
        <v>1034</v>
      </c>
      <c r="I298" s="17" t="s">
        <v>1865</v>
      </c>
      <c r="J298" s="17" t="s">
        <v>37</v>
      </c>
      <c r="K298" s="17">
        <v>1402.0</v>
      </c>
      <c r="M298" s="17" t="s">
        <v>23</v>
      </c>
    </row>
    <row r="299">
      <c r="A299" s="17" t="s">
        <v>4737</v>
      </c>
      <c r="B299" s="17">
        <v>298.0</v>
      </c>
      <c r="C299" s="17" t="s">
        <v>5066</v>
      </c>
      <c r="D299" s="17" t="s">
        <v>622</v>
      </c>
      <c r="E299" s="17" t="s">
        <v>22</v>
      </c>
      <c r="F299" s="17" t="s">
        <v>5004</v>
      </c>
      <c r="G299" s="17" t="s">
        <v>500</v>
      </c>
      <c r="H299" s="29" t="s">
        <v>1034</v>
      </c>
      <c r="I299" s="17" t="s">
        <v>1865</v>
      </c>
      <c r="J299" s="17" t="s">
        <v>37</v>
      </c>
      <c r="K299" s="17">
        <v>1402.0</v>
      </c>
      <c r="M299" s="17" t="s">
        <v>23</v>
      </c>
    </row>
    <row r="300">
      <c r="A300" s="17" t="s">
        <v>4737</v>
      </c>
      <c r="B300" s="17">
        <v>299.0</v>
      </c>
      <c r="C300" s="17" t="s">
        <v>5067</v>
      </c>
      <c r="D300" s="17" t="s">
        <v>624</v>
      </c>
      <c r="E300" s="17" t="s">
        <v>22</v>
      </c>
      <c r="F300" s="17" t="s">
        <v>5004</v>
      </c>
      <c r="G300" s="17" t="s">
        <v>500</v>
      </c>
      <c r="H300" s="29" t="s">
        <v>1034</v>
      </c>
      <c r="I300" s="17" t="s">
        <v>1865</v>
      </c>
      <c r="J300" s="17" t="s">
        <v>37</v>
      </c>
      <c r="K300" s="17">
        <v>1402.0</v>
      </c>
      <c r="M300" s="17" t="s">
        <v>23</v>
      </c>
    </row>
    <row r="301">
      <c r="A301" s="17" t="s">
        <v>4737</v>
      </c>
      <c r="B301" s="17">
        <v>300.0</v>
      </c>
      <c r="C301" s="17" t="s">
        <v>5068</v>
      </c>
      <c r="D301" s="17" t="s">
        <v>626</v>
      </c>
      <c r="E301" s="17" t="s">
        <v>22</v>
      </c>
      <c r="F301" s="17" t="s">
        <v>5004</v>
      </c>
      <c r="G301" s="17" t="s">
        <v>500</v>
      </c>
      <c r="H301" s="29" t="s">
        <v>1034</v>
      </c>
      <c r="I301" s="17" t="s">
        <v>1865</v>
      </c>
      <c r="J301" s="17" t="s">
        <v>37</v>
      </c>
      <c r="K301" s="17">
        <v>1402.0</v>
      </c>
      <c r="M301" s="17" t="s">
        <v>4</v>
      </c>
    </row>
    <row r="302">
      <c r="A302" s="17" t="s">
        <v>4737</v>
      </c>
      <c r="B302" s="17">
        <v>301.0</v>
      </c>
      <c r="C302" s="17" t="s">
        <v>5069</v>
      </c>
      <c r="D302" s="17" t="s">
        <v>628</v>
      </c>
      <c r="E302" s="17" t="s">
        <v>22</v>
      </c>
      <c r="F302" s="17" t="s">
        <v>5004</v>
      </c>
      <c r="G302" s="17" t="s">
        <v>500</v>
      </c>
      <c r="H302" s="29" t="s">
        <v>1034</v>
      </c>
      <c r="I302" s="17" t="s">
        <v>1865</v>
      </c>
      <c r="J302" s="17" t="s">
        <v>37</v>
      </c>
      <c r="K302" s="17">
        <v>1402.0</v>
      </c>
      <c r="M302" s="17" t="s">
        <v>23</v>
      </c>
    </row>
    <row r="303">
      <c r="A303" s="17" t="s">
        <v>4737</v>
      </c>
      <c r="B303" s="17">
        <v>302.0</v>
      </c>
      <c r="C303" s="17" t="s">
        <v>5070</v>
      </c>
      <c r="D303" s="17" t="s">
        <v>630</v>
      </c>
      <c r="E303" s="17" t="s">
        <v>22</v>
      </c>
      <c r="F303" s="17" t="s">
        <v>5004</v>
      </c>
      <c r="G303" s="17" t="s">
        <v>500</v>
      </c>
      <c r="H303" s="29" t="s">
        <v>1034</v>
      </c>
      <c r="I303" s="17" t="s">
        <v>1865</v>
      </c>
      <c r="J303" s="17" t="s">
        <v>37</v>
      </c>
      <c r="K303" s="17">
        <v>1402.0</v>
      </c>
      <c r="M303" s="17" t="s">
        <v>23</v>
      </c>
    </row>
    <row r="304">
      <c r="A304" s="17" t="s">
        <v>4737</v>
      </c>
      <c r="B304" s="17">
        <v>303.0</v>
      </c>
      <c r="C304" s="17" t="s">
        <v>5071</v>
      </c>
      <c r="D304" s="17" t="s">
        <v>632</v>
      </c>
      <c r="E304" s="17" t="s">
        <v>22</v>
      </c>
      <c r="F304" s="17" t="s">
        <v>5072</v>
      </c>
      <c r="G304" s="17" t="s">
        <v>500</v>
      </c>
      <c r="H304" s="29" t="s">
        <v>1034</v>
      </c>
      <c r="I304" s="17" t="s">
        <v>2556</v>
      </c>
      <c r="J304" s="17" t="s">
        <v>37</v>
      </c>
      <c r="K304" s="17">
        <v>1402.0</v>
      </c>
      <c r="M304" s="17" t="s">
        <v>4</v>
      </c>
    </row>
    <row r="305">
      <c r="A305" s="17" t="s">
        <v>4737</v>
      </c>
      <c r="B305" s="17">
        <v>304.0</v>
      </c>
      <c r="C305" s="17" t="s">
        <v>5073</v>
      </c>
      <c r="D305" s="17" t="s">
        <v>634</v>
      </c>
      <c r="E305" s="17" t="s">
        <v>22</v>
      </c>
      <c r="F305" s="17" t="s">
        <v>5072</v>
      </c>
      <c r="G305" s="17" t="s">
        <v>500</v>
      </c>
      <c r="H305" s="29" t="s">
        <v>1034</v>
      </c>
      <c r="I305" s="17" t="s">
        <v>2556</v>
      </c>
      <c r="J305" s="17" t="s">
        <v>37</v>
      </c>
      <c r="K305" s="17">
        <v>1402.0</v>
      </c>
      <c r="M305" s="17" t="s">
        <v>4</v>
      </c>
    </row>
    <row r="306">
      <c r="A306" s="17" t="s">
        <v>4737</v>
      </c>
      <c r="B306" s="17">
        <v>305.0</v>
      </c>
      <c r="C306" s="17" t="s">
        <v>5074</v>
      </c>
      <c r="D306" s="17" t="s">
        <v>636</v>
      </c>
      <c r="E306" s="17" t="s">
        <v>22</v>
      </c>
      <c r="F306" s="17" t="s">
        <v>5072</v>
      </c>
      <c r="G306" s="17" t="s">
        <v>500</v>
      </c>
      <c r="H306" s="29" t="s">
        <v>1034</v>
      </c>
      <c r="I306" s="17" t="s">
        <v>2556</v>
      </c>
      <c r="J306" s="17" t="s">
        <v>37</v>
      </c>
      <c r="K306" s="17">
        <v>1402.0</v>
      </c>
      <c r="M306" s="17" t="s">
        <v>23</v>
      </c>
    </row>
    <row r="307">
      <c r="A307" s="17" t="s">
        <v>4737</v>
      </c>
      <c r="B307" s="17">
        <v>306.0</v>
      </c>
      <c r="C307" s="17" t="s">
        <v>5075</v>
      </c>
      <c r="D307" s="17" t="s">
        <v>641</v>
      </c>
      <c r="E307" s="17" t="s">
        <v>22</v>
      </c>
      <c r="F307" s="17" t="s">
        <v>5072</v>
      </c>
      <c r="G307" s="17" t="s">
        <v>500</v>
      </c>
      <c r="H307" s="29" t="s">
        <v>1034</v>
      </c>
      <c r="I307" s="17" t="s">
        <v>2556</v>
      </c>
      <c r="J307" s="17" t="s">
        <v>37</v>
      </c>
      <c r="K307" s="17">
        <v>1402.0</v>
      </c>
      <c r="M307" s="17" t="s">
        <v>23</v>
      </c>
    </row>
    <row r="308">
      <c r="A308" s="17" t="s">
        <v>4737</v>
      </c>
      <c r="B308" s="17">
        <v>307.0</v>
      </c>
      <c r="C308" s="17" t="s">
        <v>5076</v>
      </c>
      <c r="D308" s="17" t="s">
        <v>643</v>
      </c>
      <c r="E308" s="17" t="s">
        <v>22</v>
      </c>
      <c r="F308" s="17" t="s">
        <v>5072</v>
      </c>
      <c r="G308" s="17" t="s">
        <v>500</v>
      </c>
      <c r="H308" s="29" t="s">
        <v>1034</v>
      </c>
      <c r="I308" s="17" t="s">
        <v>2556</v>
      </c>
      <c r="J308" s="17" t="s">
        <v>37</v>
      </c>
      <c r="K308" s="17">
        <v>1402.0</v>
      </c>
      <c r="M308" s="17" t="s">
        <v>23</v>
      </c>
    </row>
    <row r="309">
      <c r="A309" s="17" t="s">
        <v>4737</v>
      </c>
      <c r="B309" s="17">
        <v>308.0</v>
      </c>
      <c r="C309" s="17" t="s">
        <v>5077</v>
      </c>
      <c r="D309" s="17" t="s">
        <v>645</v>
      </c>
      <c r="E309" s="17" t="s">
        <v>22</v>
      </c>
      <c r="F309" s="17" t="s">
        <v>5072</v>
      </c>
      <c r="G309" s="17" t="s">
        <v>500</v>
      </c>
      <c r="H309" s="29" t="s">
        <v>1034</v>
      </c>
      <c r="I309" s="17" t="s">
        <v>2556</v>
      </c>
      <c r="J309" s="17" t="s">
        <v>37</v>
      </c>
      <c r="K309" s="17">
        <v>1402.0</v>
      </c>
      <c r="M309" s="17" t="s">
        <v>23</v>
      </c>
    </row>
    <row r="310">
      <c r="A310" s="17" t="s">
        <v>4737</v>
      </c>
      <c r="B310" s="17">
        <v>309.0</v>
      </c>
      <c r="C310" s="17" t="s">
        <v>5078</v>
      </c>
      <c r="D310" s="17" t="s">
        <v>647</v>
      </c>
      <c r="E310" s="17" t="s">
        <v>22</v>
      </c>
      <c r="F310" s="17" t="s">
        <v>5072</v>
      </c>
      <c r="G310" s="17" t="s">
        <v>500</v>
      </c>
      <c r="H310" s="29" t="s">
        <v>1034</v>
      </c>
      <c r="I310" s="17" t="s">
        <v>2556</v>
      </c>
      <c r="J310" s="17" t="s">
        <v>37</v>
      </c>
      <c r="K310" s="17">
        <v>1402.0</v>
      </c>
      <c r="M310" s="17" t="s">
        <v>23</v>
      </c>
    </row>
    <row r="311">
      <c r="A311" s="17" t="s">
        <v>4737</v>
      </c>
      <c r="B311" s="17">
        <v>310.0</v>
      </c>
      <c r="C311" s="17" t="s">
        <v>5079</v>
      </c>
      <c r="D311" s="17" t="s">
        <v>649</v>
      </c>
      <c r="E311" s="17" t="s">
        <v>22</v>
      </c>
      <c r="F311" s="17" t="s">
        <v>5072</v>
      </c>
      <c r="G311" s="17" t="s">
        <v>500</v>
      </c>
      <c r="H311" s="29" t="s">
        <v>1034</v>
      </c>
      <c r="I311" s="17" t="s">
        <v>2556</v>
      </c>
      <c r="J311" s="17" t="s">
        <v>37</v>
      </c>
      <c r="K311" s="17">
        <v>1402.0</v>
      </c>
      <c r="M311" s="17" t="s">
        <v>23</v>
      </c>
    </row>
    <row r="312">
      <c r="A312" s="17" t="s">
        <v>4737</v>
      </c>
      <c r="B312" s="17">
        <v>311.0</v>
      </c>
      <c r="C312" s="17" t="s">
        <v>5080</v>
      </c>
      <c r="D312" s="17" t="s">
        <v>651</v>
      </c>
      <c r="E312" s="17" t="s">
        <v>22</v>
      </c>
      <c r="F312" s="17" t="s">
        <v>5072</v>
      </c>
      <c r="G312" s="17" t="s">
        <v>500</v>
      </c>
      <c r="H312" s="29" t="s">
        <v>1034</v>
      </c>
      <c r="I312" s="17" t="s">
        <v>2556</v>
      </c>
      <c r="J312" s="17" t="s">
        <v>37</v>
      </c>
      <c r="K312" s="17">
        <v>1402.0</v>
      </c>
      <c r="M312" s="17" t="s">
        <v>23</v>
      </c>
    </row>
    <row r="313">
      <c r="A313" s="17" t="s">
        <v>4737</v>
      </c>
      <c r="B313" s="17">
        <v>312.0</v>
      </c>
      <c r="C313" s="17" t="s">
        <v>5081</v>
      </c>
      <c r="D313" s="17" t="s">
        <v>653</v>
      </c>
      <c r="E313" s="17" t="s">
        <v>22</v>
      </c>
      <c r="F313" s="17" t="s">
        <v>5072</v>
      </c>
      <c r="G313" s="17" t="s">
        <v>500</v>
      </c>
      <c r="H313" s="29" t="s">
        <v>1034</v>
      </c>
      <c r="I313" s="17" t="s">
        <v>2556</v>
      </c>
      <c r="J313" s="17" t="s">
        <v>37</v>
      </c>
      <c r="K313" s="17">
        <v>1402.0</v>
      </c>
      <c r="M313" s="17" t="s">
        <v>23</v>
      </c>
    </row>
    <row r="314">
      <c r="A314" s="17" t="s">
        <v>4737</v>
      </c>
      <c r="B314" s="17">
        <v>313.0</v>
      </c>
      <c r="C314" s="17" t="s">
        <v>5082</v>
      </c>
      <c r="D314" s="17" t="s">
        <v>655</v>
      </c>
      <c r="E314" s="17" t="s">
        <v>22</v>
      </c>
      <c r="F314" s="17" t="s">
        <v>5072</v>
      </c>
      <c r="G314" s="17" t="s">
        <v>500</v>
      </c>
      <c r="H314" s="29" t="s">
        <v>1034</v>
      </c>
      <c r="I314" s="17" t="s">
        <v>2556</v>
      </c>
      <c r="J314" s="17" t="s">
        <v>37</v>
      </c>
      <c r="K314" s="17">
        <v>1402.0</v>
      </c>
      <c r="M314" s="17" t="s">
        <v>23</v>
      </c>
    </row>
    <row r="315">
      <c r="A315" s="17" t="s">
        <v>4737</v>
      </c>
      <c r="B315" s="17">
        <v>314.0</v>
      </c>
      <c r="C315" s="17" t="s">
        <v>5083</v>
      </c>
      <c r="D315" s="17" t="s">
        <v>657</v>
      </c>
      <c r="E315" s="17" t="s">
        <v>22</v>
      </c>
      <c r="F315" s="17" t="s">
        <v>5072</v>
      </c>
      <c r="G315" s="17" t="s">
        <v>500</v>
      </c>
      <c r="H315" s="29" t="s">
        <v>1034</v>
      </c>
      <c r="I315" s="17" t="s">
        <v>2556</v>
      </c>
      <c r="J315" s="17" t="s">
        <v>37</v>
      </c>
      <c r="K315" s="17">
        <v>1402.0</v>
      </c>
      <c r="M315" s="17" t="s">
        <v>23</v>
      </c>
    </row>
    <row r="316">
      <c r="A316" s="17" t="s">
        <v>4737</v>
      </c>
      <c r="B316" s="17">
        <v>315.0</v>
      </c>
      <c r="C316" s="17" t="s">
        <v>5084</v>
      </c>
      <c r="D316" s="17" t="s">
        <v>659</v>
      </c>
      <c r="E316" s="17" t="s">
        <v>22</v>
      </c>
      <c r="F316" s="17" t="s">
        <v>5072</v>
      </c>
      <c r="G316" s="17" t="s">
        <v>500</v>
      </c>
      <c r="H316" s="29" t="s">
        <v>1034</v>
      </c>
      <c r="I316" s="17" t="s">
        <v>2556</v>
      </c>
      <c r="J316" s="17" t="s">
        <v>37</v>
      </c>
      <c r="K316" s="17">
        <v>1402.0</v>
      </c>
      <c r="M316" s="17" t="s">
        <v>23</v>
      </c>
    </row>
    <row r="317">
      <c r="A317" s="17" t="s">
        <v>4737</v>
      </c>
      <c r="B317" s="17">
        <v>316.0</v>
      </c>
      <c r="C317" s="17" t="s">
        <v>5085</v>
      </c>
      <c r="D317" s="17" t="s">
        <v>661</v>
      </c>
      <c r="E317" s="17" t="s">
        <v>22</v>
      </c>
      <c r="F317" s="17" t="s">
        <v>5072</v>
      </c>
      <c r="G317" s="17" t="s">
        <v>500</v>
      </c>
      <c r="H317" s="29" t="s">
        <v>1034</v>
      </c>
      <c r="I317" s="17" t="s">
        <v>2556</v>
      </c>
      <c r="J317" s="17" t="s">
        <v>37</v>
      </c>
      <c r="K317" s="17">
        <v>1402.0</v>
      </c>
      <c r="M317" s="17" t="s">
        <v>23</v>
      </c>
    </row>
    <row r="318">
      <c r="A318" s="17" t="s">
        <v>4737</v>
      </c>
      <c r="B318" s="17">
        <v>317.0</v>
      </c>
      <c r="C318" s="17" t="s">
        <v>5086</v>
      </c>
      <c r="D318" s="17" t="s">
        <v>663</v>
      </c>
      <c r="E318" s="17" t="s">
        <v>22</v>
      </c>
      <c r="F318" s="17" t="s">
        <v>5072</v>
      </c>
      <c r="G318" s="17" t="s">
        <v>500</v>
      </c>
      <c r="H318" s="29" t="s">
        <v>1034</v>
      </c>
      <c r="I318" s="17" t="s">
        <v>2556</v>
      </c>
      <c r="J318" s="17" t="s">
        <v>37</v>
      </c>
      <c r="K318" s="17">
        <v>1402.0</v>
      </c>
      <c r="M318" s="17" t="s">
        <v>23</v>
      </c>
    </row>
    <row r="319">
      <c r="A319" s="17" t="s">
        <v>4737</v>
      </c>
      <c r="B319" s="17">
        <v>318.0</v>
      </c>
      <c r="C319" s="17" t="s">
        <v>5087</v>
      </c>
      <c r="D319" s="17" t="s">
        <v>665</v>
      </c>
      <c r="E319" s="17" t="s">
        <v>22</v>
      </c>
      <c r="F319" s="17" t="s">
        <v>5072</v>
      </c>
      <c r="G319" s="17" t="s">
        <v>500</v>
      </c>
      <c r="H319" s="29" t="s">
        <v>1034</v>
      </c>
      <c r="I319" s="17" t="s">
        <v>2556</v>
      </c>
      <c r="J319" s="17" t="s">
        <v>37</v>
      </c>
      <c r="K319" s="17">
        <v>1402.0</v>
      </c>
      <c r="M319" s="17" t="s">
        <v>23</v>
      </c>
    </row>
    <row r="320">
      <c r="A320" s="17" t="s">
        <v>4737</v>
      </c>
      <c r="B320" s="17">
        <v>319.0</v>
      </c>
      <c r="C320" s="17" t="s">
        <v>5088</v>
      </c>
      <c r="D320" s="17" t="s">
        <v>667</v>
      </c>
      <c r="E320" s="17" t="s">
        <v>22</v>
      </c>
      <c r="F320" s="17" t="s">
        <v>5072</v>
      </c>
      <c r="G320" s="17" t="s">
        <v>500</v>
      </c>
      <c r="H320" s="29" t="s">
        <v>1034</v>
      </c>
      <c r="I320" s="17" t="s">
        <v>2556</v>
      </c>
      <c r="J320" s="17" t="s">
        <v>37</v>
      </c>
      <c r="K320" s="17">
        <v>1402.0</v>
      </c>
      <c r="M320" s="17" t="s">
        <v>23</v>
      </c>
    </row>
    <row r="321">
      <c r="A321" s="17" t="s">
        <v>4737</v>
      </c>
      <c r="B321" s="17">
        <v>320.0</v>
      </c>
      <c r="C321" s="17" t="s">
        <v>5089</v>
      </c>
      <c r="D321" s="17" t="s">
        <v>669</v>
      </c>
      <c r="E321" s="17" t="s">
        <v>22</v>
      </c>
      <c r="F321" s="17" t="s">
        <v>5072</v>
      </c>
      <c r="G321" s="17" t="s">
        <v>500</v>
      </c>
      <c r="H321" s="29" t="s">
        <v>1034</v>
      </c>
      <c r="I321" s="17" t="s">
        <v>2556</v>
      </c>
      <c r="J321" s="17" t="s">
        <v>37</v>
      </c>
      <c r="K321" s="17">
        <v>1402.0</v>
      </c>
      <c r="M321" s="17" t="s">
        <v>23</v>
      </c>
    </row>
    <row r="322">
      <c r="A322" s="17" t="s">
        <v>4737</v>
      </c>
      <c r="B322" s="17">
        <v>321.0</v>
      </c>
      <c r="C322" s="17" t="s">
        <v>5090</v>
      </c>
      <c r="D322" s="17" t="s">
        <v>671</v>
      </c>
      <c r="E322" s="17" t="s">
        <v>22</v>
      </c>
      <c r="F322" s="17" t="s">
        <v>5072</v>
      </c>
      <c r="G322" s="17" t="s">
        <v>500</v>
      </c>
      <c r="H322" s="29" t="s">
        <v>1034</v>
      </c>
      <c r="I322" s="17" t="s">
        <v>2556</v>
      </c>
      <c r="J322" s="17" t="s">
        <v>37</v>
      </c>
      <c r="K322" s="17">
        <v>1402.0</v>
      </c>
      <c r="M322" s="17" t="s">
        <v>23</v>
      </c>
    </row>
    <row r="323">
      <c r="A323" s="17" t="s">
        <v>4737</v>
      </c>
      <c r="B323" s="17">
        <v>322.0</v>
      </c>
      <c r="C323" s="17" t="s">
        <v>5091</v>
      </c>
      <c r="D323" s="17" t="s">
        <v>673</v>
      </c>
      <c r="E323" s="17" t="s">
        <v>22</v>
      </c>
      <c r="F323" s="17" t="s">
        <v>5072</v>
      </c>
      <c r="G323" s="17" t="s">
        <v>500</v>
      </c>
      <c r="H323" s="29" t="s">
        <v>1034</v>
      </c>
      <c r="I323" s="17" t="s">
        <v>2556</v>
      </c>
      <c r="J323" s="17" t="s">
        <v>37</v>
      </c>
      <c r="K323" s="17">
        <v>1402.0</v>
      </c>
      <c r="M323" s="17" t="s">
        <v>23</v>
      </c>
    </row>
    <row r="324">
      <c r="A324" s="17" t="s">
        <v>4737</v>
      </c>
      <c r="B324" s="17">
        <v>323.0</v>
      </c>
      <c r="C324" s="17" t="s">
        <v>5092</v>
      </c>
      <c r="D324" s="17" t="s">
        <v>675</v>
      </c>
      <c r="E324" s="17" t="s">
        <v>22</v>
      </c>
      <c r="F324" s="17" t="s">
        <v>5072</v>
      </c>
      <c r="G324" s="17" t="s">
        <v>500</v>
      </c>
      <c r="H324" s="29" t="s">
        <v>1034</v>
      </c>
      <c r="I324" s="17" t="s">
        <v>2556</v>
      </c>
      <c r="J324" s="17" t="s">
        <v>37</v>
      </c>
      <c r="K324" s="17">
        <v>1402.0</v>
      </c>
      <c r="M324" s="17" t="s">
        <v>23</v>
      </c>
    </row>
    <row r="325">
      <c r="A325" s="17" t="s">
        <v>4737</v>
      </c>
      <c r="B325" s="17">
        <v>324.0</v>
      </c>
      <c r="C325" s="17" t="s">
        <v>5093</v>
      </c>
      <c r="D325" s="17" t="s">
        <v>677</v>
      </c>
      <c r="E325" s="17" t="s">
        <v>22</v>
      </c>
      <c r="F325" s="17" t="s">
        <v>5072</v>
      </c>
      <c r="G325" s="17" t="s">
        <v>500</v>
      </c>
      <c r="H325" s="29" t="s">
        <v>1034</v>
      </c>
      <c r="I325" s="17" t="s">
        <v>2556</v>
      </c>
      <c r="J325" s="17" t="s">
        <v>37</v>
      </c>
      <c r="K325" s="17">
        <v>1402.0</v>
      </c>
      <c r="M325" s="17" t="s">
        <v>23</v>
      </c>
    </row>
    <row r="326">
      <c r="A326" s="17" t="s">
        <v>4737</v>
      </c>
      <c r="B326" s="17">
        <v>325.0</v>
      </c>
      <c r="C326" s="17" t="s">
        <v>5094</v>
      </c>
      <c r="D326" s="17" t="s">
        <v>679</v>
      </c>
      <c r="E326" s="17" t="s">
        <v>22</v>
      </c>
      <c r="F326" s="17" t="s">
        <v>5072</v>
      </c>
      <c r="G326" s="17" t="s">
        <v>500</v>
      </c>
      <c r="H326" s="29" t="s">
        <v>1034</v>
      </c>
      <c r="I326" s="17" t="s">
        <v>2556</v>
      </c>
      <c r="J326" s="17" t="s">
        <v>37</v>
      </c>
      <c r="K326" s="17">
        <v>1402.0</v>
      </c>
      <c r="M326" s="17" t="s">
        <v>23</v>
      </c>
    </row>
    <row r="327">
      <c r="A327" s="17" t="s">
        <v>4737</v>
      </c>
      <c r="B327" s="17">
        <v>326.0</v>
      </c>
      <c r="C327" s="17" t="s">
        <v>5095</v>
      </c>
      <c r="D327" s="17" t="s">
        <v>681</v>
      </c>
      <c r="E327" s="17" t="s">
        <v>22</v>
      </c>
      <c r="F327" s="17" t="s">
        <v>5072</v>
      </c>
      <c r="G327" s="17" t="s">
        <v>500</v>
      </c>
      <c r="H327" s="29" t="s">
        <v>1034</v>
      </c>
      <c r="I327" s="17" t="s">
        <v>2556</v>
      </c>
      <c r="J327" s="17" t="s">
        <v>37</v>
      </c>
      <c r="K327" s="17">
        <v>1402.0</v>
      </c>
      <c r="M327" s="17" t="s">
        <v>23</v>
      </c>
    </row>
    <row r="328">
      <c r="A328" s="17" t="s">
        <v>4737</v>
      </c>
      <c r="B328" s="17">
        <v>327.0</v>
      </c>
      <c r="C328" s="17" t="s">
        <v>5096</v>
      </c>
      <c r="D328" s="17" t="s">
        <v>683</v>
      </c>
      <c r="E328" s="17" t="s">
        <v>22</v>
      </c>
      <c r="F328" s="17" t="s">
        <v>5072</v>
      </c>
      <c r="G328" s="17" t="s">
        <v>500</v>
      </c>
      <c r="H328" s="29" t="s">
        <v>1034</v>
      </c>
      <c r="I328" s="17" t="s">
        <v>2556</v>
      </c>
      <c r="J328" s="17" t="s">
        <v>37</v>
      </c>
      <c r="K328" s="17">
        <v>1402.0</v>
      </c>
      <c r="M328" s="17" t="s">
        <v>23</v>
      </c>
    </row>
    <row r="329">
      <c r="A329" s="17" t="s">
        <v>4737</v>
      </c>
      <c r="B329" s="17">
        <v>328.0</v>
      </c>
      <c r="C329" s="17" t="s">
        <v>5097</v>
      </c>
      <c r="D329" s="17" t="s">
        <v>685</v>
      </c>
      <c r="E329" s="17" t="s">
        <v>22</v>
      </c>
      <c r="F329" s="17" t="s">
        <v>5072</v>
      </c>
      <c r="G329" s="17" t="s">
        <v>500</v>
      </c>
      <c r="H329" s="29" t="s">
        <v>1034</v>
      </c>
      <c r="I329" s="17" t="s">
        <v>2556</v>
      </c>
      <c r="J329" s="17" t="s">
        <v>37</v>
      </c>
      <c r="K329" s="17">
        <v>1402.0</v>
      </c>
      <c r="M329" s="17" t="s">
        <v>23</v>
      </c>
    </row>
    <row r="330">
      <c r="A330" s="17" t="s">
        <v>4737</v>
      </c>
      <c r="B330" s="17">
        <v>329.0</v>
      </c>
      <c r="C330" s="17" t="s">
        <v>5098</v>
      </c>
      <c r="D330" s="17" t="s">
        <v>687</v>
      </c>
      <c r="E330" s="17" t="s">
        <v>22</v>
      </c>
      <c r="F330" s="17" t="s">
        <v>5072</v>
      </c>
      <c r="G330" s="17" t="s">
        <v>500</v>
      </c>
      <c r="H330" s="29" t="s">
        <v>1034</v>
      </c>
      <c r="I330" s="17" t="s">
        <v>2556</v>
      </c>
      <c r="J330" s="17" t="s">
        <v>37</v>
      </c>
      <c r="K330" s="17">
        <v>1402.0</v>
      </c>
      <c r="M330" s="17" t="s">
        <v>23</v>
      </c>
    </row>
    <row r="331">
      <c r="A331" s="17" t="s">
        <v>4737</v>
      </c>
      <c r="B331" s="17">
        <v>330.0</v>
      </c>
      <c r="C331" s="17" t="s">
        <v>5099</v>
      </c>
      <c r="D331" s="17" t="s">
        <v>689</v>
      </c>
      <c r="E331" s="17" t="s">
        <v>22</v>
      </c>
      <c r="F331" s="17" t="s">
        <v>5072</v>
      </c>
      <c r="G331" s="17" t="s">
        <v>500</v>
      </c>
      <c r="H331" s="29" t="s">
        <v>1034</v>
      </c>
      <c r="I331" s="17" t="s">
        <v>2556</v>
      </c>
      <c r="J331" s="17" t="s">
        <v>37</v>
      </c>
      <c r="K331" s="17">
        <v>1402.0</v>
      </c>
      <c r="M331" s="17" t="s">
        <v>23</v>
      </c>
    </row>
    <row r="332">
      <c r="A332" s="17" t="s">
        <v>4737</v>
      </c>
      <c r="B332" s="17">
        <v>331.0</v>
      </c>
      <c r="C332" s="17" t="s">
        <v>5100</v>
      </c>
      <c r="D332" s="17" t="s">
        <v>691</v>
      </c>
      <c r="E332" s="17" t="s">
        <v>22</v>
      </c>
      <c r="F332" s="17" t="s">
        <v>5072</v>
      </c>
      <c r="G332" s="17" t="s">
        <v>500</v>
      </c>
      <c r="H332" s="29" t="s">
        <v>1034</v>
      </c>
      <c r="I332" s="17" t="s">
        <v>2556</v>
      </c>
      <c r="J332" s="17" t="s">
        <v>37</v>
      </c>
      <c r="K332" s="17">
        <v>1402.0</v>
      </c>
      <c r="M332" s="17" t="s">
        <v>23</v>
      </c>
    </row>
    <row r="333">
      <c r="A333" s="17" t="s">
        <v>4737</v>
      </c>
      <c r="B333" s="17">
        <v>332.0</v>
      </c>
      <c r="C333" s="17" t="s">
        <v>5101</v>
      </c>
      <c r="D333" s="17" t="s">
        <v>693</v>
      </c>
      <c r="E333" s="17" t="s">
        <v>22</v>
      </c>
      <c r="F333" s="17" t="s">
        <v>5072</v>
      </c>
      <c r="G333" s="17" t="s">
        <v>500</v>
      </c>
      <c r="H333" s="29" t="s">
        <v>1034</v>
      </c>
      <c r="I333" s="17" t="s">
        <v>2556</v>
      </c>
      <c r="J333" s="17" t="s">
        <v>37</v>
      </c>
      <c r="K333" s="17">
        <v>1402.0</v>
      </c>
      <c r="M333" s="17" t="s">
        <v>23</v>
      </c>
    </row>
    <row r="334">
      <c r="A334" s="17" t="s">
        <v>4737</v>
      </c>
      <c r="B334" s="17">
        <v>333.0</v>
      </c>
      <c r="C334" s="17" t="s">
        <v>5102</v>
      </c>
      <c r="D334" s="17" t="s">
        <v>695</v>
      </c>
      <c r="E334" s="17" t="s">
        <v>22</v>
      </c>
      <c r="F334" s="17" t="s">
        <v>5072</v>
      </c>
      <c r="G334" s="17" t="s">
        <v>500</v>
      </c>
      <c r="H334" s="29" t="s">
        <v>1034</v>
      </c>
      <c r="I334" s="17" t="s">
        <v>2556</v>
      </c>
      <c r="J334" s="17" t="s">
        <v>37</v>
      </c>
      <c r="K334" s="17">
        <v>1402.0</v>
      </c>
      <c r="M334" s="17" t="s">
        <v>23</v>
      </c>
    </row>
    <row r="335">
      <c r="A335" s="17" t="s">
        <v>4737</v>
      </c>
      <c r="B335" s="17">
        <v>334.0</v>
      </c>
      <c r="C335" s="17" t="s">
        <v>5103</v>
      </c>
      <c r="D335" s="17" t="s">
        <v>697</v>
      </c>
      <c r="E335" s="17" t="s">
        <v>22</v>
      </c>
      <c r="F335" s="17" t="s">
        <v>5072</v>
      </c>
      <c r="G335" s="17" t="s">
        <v>500</v>
      </c>
      <c r="H335" s="29" t="s">
        <v>1034</v>
      </c>
      <c r="I335" s="17" t="s">
        <v>2556</v>
      </c>
      <c r="J335" s="17" t="s">
        <v>37</v>
      </c>
      <c r="K335" s="17">
        <v>1402.0</v>
      </c>
      <c r="M335" s="17" t="s">
        <v>23</v>
      </c>
    </row>
    <row r="336">
      <c r="A336" s="17" t="s">
        <v>4737</v>
      </c>
      <c r="B336" s="17">
        <v>335.0</v>
      </c>
      <c r="C336" s="17" t="s">
        <v>5104</v>
      </c>
      <c r="D336" s="17" t="s">
        <v>699</v>
      </c>
      <c r="E336" s="17" t="s">
        <v>22</v>
      </c>
      <c r="F336" s="17" t="s">
        <v>5072</v>
      </c>
      <c r="G336" s="17" t="s">
        <v>500</v>
      </c>
      <c r="H336" s="29" t="s">
        <v>1034</v>
      </c>
      <c r="I336" s="17" t="s">
        <v>2556</v>
      </c>
      <c r="J336" s="17" t="s">
        <v>37</v>
      </c>
      <c r="K336" s="17">
        <v>1402.0</v>
      </c>
      <c r="M336" s="17" t="s">
        <v>23</v>
      </c>
    </row>
    <row r="337">
      <c r="A337" s="17" t="s">
        <v>4737</v>
      </c>
      <c r="B337" s="17">
        <v>336.0</v>
      </c>
      <c r="C337" s="17" t="s">
        <v>5105</v>
      </c>
      <c r="D337" s="17" t="s">
        <v>701</v>
      </c>
      <c r="E337" s="17" t="s">
        <v>22</v>
      </c>
      <c r="F337" s="17" t="s">
        <v>5072</v>
      </c>
      <c r="G337" s="17" t="s">
        <v>500</v>
      </c>
      <c r="H337" s="29" t="s">
        <v>1034</v>
      </c>
      <c r="I337" s="17" t="s">
        <v>2556</v>
      </c>
      <c r="J337" s="17" t="s">
        <v>37</v>
      </c>
      <c r="K337" s="17">
        <v>1402.0</v>
      </c>
      <c r="M337" s="17" t="s">
        <v>23</v>
      </c>
    </row>
    <row r="338">
      <c r="A338" s="17" t="s">
        <v>4737</v>
      </c>
      <c r="B338" s="17">
        <v>337.0</v>
      </c>
      <c r="C338" s="17" t="s">
        <v>5106</v>
      </c>
      <c r="D338" s="17" t="s">
        <v>703</v>
      </c>
      <c r="E338" s="17" t="s">
        <v>22</v>
      </c>
      <c r="F338" s="17" t="s">
        <v>5072</v>
      </c>
      <c r="G338" s="17" t="s">
        <v>500</v>
      </c>
      <c r="H338" s="29" t="s">
        <v>1034</v>
      </c>
      <c r="I338" s="17" t="s">
        <v>2556</v>
      </c>
      <c r="J338" s="17" t="s">
        <v>37</v>
      </c>
      <c r="K338" s="17">
        <v>1402.0</v>
      </c>
      <c r="M338" s="17" t="s">
        <v>23</v>
      </c>
    </row>
    <row r="339">
      <c r="A339" s="17" t="s">
        <v>4737</v>
      </c>
      <c r="B339" s="17">
        <v>338.0</v>
      </c>
      <c r="C339" s="17" t="s">
        <v>5107</v>
      </c>
      <c r="D339" s="17" t="s">
        <v>705</v>
      </c>
      <c r="E339" s="17" t="s">
        <v>22</v>
      </c>
      <c r="F339" s="17" t="s">
        <v>5072</v>
      </c>
      <c r="G339" s="17" t="s">
        <v>500</v>
      </c>
      <c r="H339" s="29" t="s">
        <v>1034</v>
      </c>
      <c r="I339" s="17" t="s">
        <v>2556</v>
      </c>
      <c r="J339" s="17" t="s">
        <v>37</v>
      </c>
      <c r="K339" s="17">
        <v>1402.0</v>
      </c>
      <c r="M339" s="17" t="s">
        <v>23</v>
      </c>
    </row>
    <row r="340">
      <c r="A340" s="17" t="s">
        <v>4737</v>
      </c>
      <c r="B340" s="17">
        <v>339.0</v>
      </c>
      <c r="C340" s="17" t="s">
        <v>5108</v>
      </c>
      <c r="D340" s="17" t="s">
        <v>707</v>
      </c>
      <c r="E340" s="17" t="s">
        <v>22</v>
      </c>
      <c r="F340" s="17" t="s">
        <v>5072</v>
      </c>
      <c r="G340" s="17" t="s">
        <v>500</v>
      </c>
      <c r="H340" s="29" t="s">
        <v>1034</v>
      </c>
      <c r="I340" s="17" t="s">
        <v>2556</v>
      </c>
      <c r="J340" s="17" t="s">
        <v>37</v>
      </c>
      <c r="K340" s="17">
        <v>1402.0</v>
      </c>
      <c r="M340" s="17" t="s">
        <v>23</v>
      </c>
    </row>
    <row r="341">
      <c r="A341" s="17" t="s">
        <v>4737</v>
      </c>
      <c r="B341" s="17">
        <v>340.0</v>
      </c>
      <c r="C341" s="17" t="s">
        <v>5109</v>
      </c>
      <c r="D341" s="17" t="s">
        <v>709</v>
      </c>
      <c r="E341" s="17" t="s">
        <v>22</v>
      </c>
      <c r="F341" s="17" t="s">
        <v>5072</v>
      </c>
      <c r="G341" s="17" t="s">
        <v>500</v>
      </c>
      <c r="H341" s="29" t="s">
        <v>1034</v>
      </c>
      <c r="I341" s="17" t="s">
        <v>2556</v>
      </c>
      <c r="J341" s="17" t="s">
        <v>37</v>
      </c>
      <c r="K341" s="17">
        <v>1402.0</v>
      </c>
      <c r="M341" s="17" t="s">
        <v>23</v>
      </c>
    </row>
    <row r="342">
      <c r="A342" s="17" t="s">
        <v>4737</v>
      </c>
      <c r="B342" s="17">
        <v>341.0</v>
      </c>
      <c r="C342" s="17" t="s">
        <v>5110</v>
      </c>
      <c r="D342" s="17" t="s">
        <v>711</v>
      </c>
      <c r="E342" s="17" t="s">
        <v>22</v>
      </c>
      <c r="F342" s="17" t="s">
        <v>5072</v>
      </c>
      <c r="G342" s="17" t="s">
        <v>500</v>
      </c>
      <c r="H342" s="29" t="s">
        <v>1034</v>
      </c>
      <c r="I342" s="17" t="s">
        <v>2556</v>
      </c>
      <c r="J342" s="17" t="s">
        <v>37</v>
      </c>
      <c r="K342" s="17">
        <v>1402.0</v>
      </c>
      <c r="M342" s="17" t="s">
        <v>23</v>
      </c>
    </row>
    <row r="343">
      <c r="A343" s="17" t="s">
        <v>4737</v>
      </c>
      <c r="B343" s="17">
        <v>342.0</v>
      </c>
      <c r="C343" s="17" t="s">
        <v>5111</v>
      </c>
      <c r="D343" s="17" t="s">
        <v>713</v>
      </c>
      <c r="E343" s="17" t="s">
        <v>22</v>
      </c>
      <c r="F343" s="17" t="s">
        <v>5072</v>
      </c>
      <c r="G343" s="17" t="s">
        <v>500</v>
      </c>
      <c r="H343" s="29" t="s">
        <v>1034</v>
      </c>
      <c r="I343" s="17" t="s">
        <v>2556</v>
      </c>
      <c r="J343" s="17" t="s">
        <v>37</v>
      </c>
      <c r="K343" s="17">
        <v>1402.0</v>
      </c>
      <c r="M343" s="17" t="s">
        <v>23</v>
      </c>
    </row>
    <row r="344">
      <c r="A344" s="17" t="s">
        <v>4737</v>
      </c>
      <c r="B344" s="17">
        <v>343.0</v>
      </c>
      <c r="C344" s="17" t="s">
        <v>5112</v>
      </c>
      <c r="D344" s="17" t="s">
        <v>715</v>
      </c>
      <c r="E344" s="17" t="s">
        <v>22</v>
      </c>
      <c r="F344" s="17" t="s">
        <v>5072</v>
      </c>
      <c r="G344" s="17" t="s">
        <v>500</v>
      </c>
      <c r="H344" s="29" t="s">
        <v>1034</v>
      </c>
      <c r="I344" s="17" t="s">
        <v>2556</v>
      </c>
      <c r="J344" s="17" t="s">
        <v>37</v>
      </c>
      <c r="K344" s="17">
        <v>1402.0</v>
      </c>
      <c r="M344" s="17" t="s">
        <v>23</v>
      </c>
    </row>
    <row r="345">
      <c r="A345" s="17" t="s">
        <v>4737</v>
      </c>
      <c r="B345" s="17">
        <v>344.0</v>
      </c>
      <c r="C345" s="17" t="s">
        <v>5113</v>
      </c>
      <c r="D345" s="17" t="s">
        <v>717</v>
      </c>
      <c r="E345" s="17" t="s">
        <v>22</v>
      </c>
      <c r="F345" s="17" t="s">
        <v>5072</v>
      </c>
      <c r="G345" s="17" t="s">
        <v>500</v>
      </c>
      <c r="H345" s="29" t="s">
        <v>1034</v>
      </c>
      <c r="I345" s="17" t="s">
        <v>2556</v>
      </c>
      <c r="J345" s="17" t="s">
        <v>37</v>
      </c>
      <c r="K345" s="17">
        <v>1402.0</v>
      </c>
      <c r="M345" s="17" t="s">
        <v>23</v>
      </c>
    </row>
    <row r="346">
      <c r="A346" s="17" t="s">
        <v>4737</v>
      </c>
      <c r="B346" s="17">
        <v>345.0</v>
      </c>
      <c r="C346" s="17" t="s">
        <v>5114</v>
      </c>
      <c r="D346" s="17" t="s">
        <v>719</v>
      </c>
      <c r="E346" s="17" t="s">
        <v>22</v>
      </c>
      <c r="F346" s="17" t="s">
        <v>5072</v>
      </c>
      <c r="G346" s="17" t="s">
        <v>500</v>
      </c>
      <c r="H346" s="29" t="s">
        <v>1034</v>
      </c>
      <c r="I346" s="17" t="s">
        <v>2556</v>
      </c>
      <c r="J346" s="17" t="s">
        <v>37</v>
      </c>
      <c r="K346" s="17">
        <v>1402.0</v>
      </c>
      <c r="M346" s="17" t="s">
        <v>23</v>
      </c>
    </row>
    <row r="347">
      <c r="A347" s="17" t="s">
        <v>4737</v>
      </c>
      <c r="B347" s="17">
        <v>346.0</v>
      </c>
      <c r="C347" s="17" t="s">
        <v>5115</v>
      </c>
      <c r="D347" s="17" t="s">
        <v>721</v>
      </c>
      <c r="E347" s="17" t="s">
        <v>22</v>
      </c>
      <c r="F347" s="17" t="s">
        <v>5072</v>
      </c>
      <c r="G347" s="17" t="s">
        <v>500</v>
      </c>
      <c r="H347" s="29" t="s">
        <v>1034</v>
      </c>
      <c r="I347" s="17" t="s">
        <v>2556</v>
      </c>
      <c r="J347" s="17" t="s">
        <v>37</v>
      </c>
      <c r="K347" s="17">
        <v>1402.0</v>
      </c>
      <c r="M347" s="17" t="s">
        <v>23</v>
      </c>
    </row>
    <row r="348">
      <c r="A348" s="17" t="s">
        <v>4737</v>
      </c>
      <c r="B348" s="17">
        <v>347.0</v>
      </c>
      <c r="C348" s="17" t="s">
        <v>5116</v>
      </c>
      <c r="D348" s="17" t="s">
        <v>723</v>
      </c>
      <c r="E348" s="17" t="s">
        <v>22</v>
      </c>
      <c r="F348" s="17" t="s">
        <v>5072</v>
      </c>
      <c r="G348" s="17" t="s">
        <v>500</v>
      </c>
      <c r="H348" s="29" t="s">
        <v>1034</v>
      </c>
      <c r="I348" s="17" t="s">
        <v>2556</v>
      </c>
      <c r="J348" s="17" t="s">
        <v>37</v>
      </c>
      <c r="K348" s="17">
        <v>1402.0</v>
      </c>
      <c r="M348" s="17" t="s">
        <v>23</v>
      </c>
    </row>
    <row r="349">
      <c r="A349" s="17" t="s">
        <v>4737</v>
      </c>
      <c r="B349" s="17">
        <v>348.0</v>
      </c>
      <c r="C349" s="17" t="s">
        <v>5117</v>
      </c>
      <c r="D349" s="17" t="s">
        <v>725</v>
      </c>
      <c r="E349" s="17" t="s">
        <v>22</v>
      </c>
      <c r="F349" s="17" t="s">
        <v>5072</v>
      </c>
      <c r="G349" s="17" t="s">
        <v>500</v>
      </c>
      <c r="H349" s="29" t="s">
        <v>1034</v>
      </c>
      <c r="I349" s="17" t="s">
        <v>2556</v>
      </c>
      <c r="J349" s="17" t="s">
        <v>37</v>
      </c>
      <c r="K349" s="17">
        <v>1402.0</v>
      </c>
      <c r="M349" s="17" t="s">
        <v>23</v>
      </c>
    </row>
    <row r="350">
      <c r="A350" s="17" t="s">
        <v>4737</v>
      </c>
      <c r="B350" s="17">
        <v>349.0</v>
      </c>
      <c r="C350" s="17" t="s">
        <v>5118</v>
      </c>
      <c r="D350" s="17" t="s">
        <v>727</v>
      </c>
      <c r="E350" s="17" t="s">
        <v>22</v>
      </c>
      <c r="F350" s="17" t="s">
        <v>5072</v>
      </c>
      <c r="G350" s="17" t="s">
        <v>500</v>
      </c>
      <c r="H350" s="29" t="s">
        <v>1034</v>
      </c>
      <c r="I350" s="17" t="s">
        <v>2556</v>
      </c>
      <c r="J350" s="17" t="s">
        <v>37</v>
      </c>
      <c r="K350" s="17">
        <v>1402.0</v>
      </c>
      <c r="M350" s="17" t="s">
        <v>23</v>
      </c>
    </row>
    <row r="351">
      <c r="A351" s="17" t="s">
        <v>4737</v>
      </c>
      <c r="B351" s="17">
        <v>350.0</v>
      </c>
      <c r="C351" s="17" t="s">
        <v>5119</v>
      </c>
      <c r="D351" s="17" t="s">
        <v>729</v>
      </c>
      <c r="E351" s="17" t="s">
        <v>22</v>
      </c>
      <c r="F351" s="17" t="s">
        <v>5072</v>
      </c>
      <c r="G351" s="17" t="s">
        <v>500</v>
      </c>
      <c r="H351" s="29" t="s">
        <v>1034</v>
      </c>
      <c r="I351" s="17" t="s">
        <v>2556</v>
      </c>
      <c r="J351" s="17" t="s">
        <v>37</v>
      </c>
      <c r="K351" s="17">
        <v>1402.0</v>
      </c>
      <c r="M351" s="17" t="s">
        <v>4</v>
      </c>
    </row>
    <row r="352">
      <c r="A352" s="17" t="s">
        <v>4737</v>
      </c>
      <c r="B352" s="17">
        <v>351.0</v>
      </c>
      <c r="C352" s="17" t="s">
        <v>5120</v>
      </c>
      <c r="D352" s="17" t="s">
        <v>731</v>
      </c>
      <c r="E352" s="17" t="s">
        <v>22</v>
      </c>
      <c r="F352" s="17" t="s">
        <v>5072</v>
      </c>
      <c r="G352" s="17" t="s">
        <v>500</v>
      </c>
      <c r="H352" s="29" t="s">
        <v>1034</v>
      </c>
      <c r="I352" s="17" t="s">
        <v>2556</v>
      </c>
      <c r="J352" s="17" t="s">
        <v>37</v>
      </c>
      <c r="K352" s="17">
        <v>1402.0</v>
      </c>
      <c r="M352" s="17" t="s">
        <v>23</v>
      </c>
    </row>
    <row r="353">
      <c r="A353" s="17" t="s">
        <v>4737</v>
      </c>
      <c r="B353" s="17">
        <v>352.0</v>
      </c>
      <c r="C353" s="17" t="s">
        <v>5121</v>
      </c>
      <c r="D353" s="17" t="s">
        <v>733</v>
      </c>
      <c r="E353" s="17" t="s">
        <v>22</v>
      </c>
      <c r="F353" s="17" t="s">
        <v>5072</v>
      </c>
      <c r="G353" s="17" t="s">
        <v>500</v>
      </c>
      <c r="H353" s="29" t="s">
        <v>1034</v>
      </c>
      <c r="I353" s="17" t="s">
        <v>2556</v>
      </c>
      <c r="J353" s="17" t="s">
        <v>37</v>
      </c>
      <c r="K353" s="17">
        <v>1402.0</v>
      </c>
      <c r="M353" s="17" t="s">
        <v>23</v>
      </c>
    </row>
    <row r="354">
      <c r="A354" s="17" t="s">
        <v>4737</v>
      </c>
      <c r="B354" s="17">
        <v>353.0</v>
      </c>
      <c r="C354" s="17" t="s">
        <v>5122</v>
      </c>
      <c r="D354" s="17" t="s">
        <v>735</v>
      </c>
      <c r="E354" s="17" t="s">
        <v>22</v>
      </c>
      <c r="F354" s="17" t="s">
        <v>5072</v>
      </c>
      <c r="G354" s="17" t="s">
        <v>500</v>
      </c>
      <c r="H354" s="29" t="s">
        <v>1034</v>
      </c>
      <c r="I354" s="17" t="s">
        <v>2556</v>
      </c>
      <c r="J354" s="17" t="s">
        <v>37</v>
      </c>
      <c r="K354" s="17">
        <v>1402.0</v>
      </c>
      <c r="M354" s="17" t="s">
        <v>23</v>
      </c>
    </row>
    <row r="355">
      <c r="A355" s="17" t="s">
        <v>4737</v>
      </c>
      <c r="B355" s="17">
        <v>354.0</v>
      </c>
      <c r="C355" s="17" t="s">
        <v>5123</v>
      </c>
      <c r="D355" s="17" t="s">
        <v>737</v>
      </c>
      <c r="E355" s="17" t="s">
        <v>22</v>
      </c>
      <c r="F355" s="17" t="s">
        <v>5072</v>
      </c>
      <c r="G355" s="17" t="s">
        <v>500</v>
      </c>
      <c r="H355" s="29" t="s">
        <v>1034</v>
      </c>
      <c r="I355" s="17" t="s">
        <v>2556</v>
      </c>
      <c r="J355" s="17" t="s">
        <v>37</v>
      </c>
      <c r="K355" s="17">
        <v>1402.0</v>
      </c>
      <c r="M355" s="17" t="s">
        <v>23</v>
      </c>
    </row>
    <row r="356">
      <c r="A356" s="17" t="s">
        <v>4737</v>
      </c>
      <c r="B356" s="17">
        <v>355.0</v>
      </c>
      <c r="C356" s="17" t="s">
        <v>5124</v>
      </c>
      <c r="D356" s="17" t="s">
        <v>739</v>
      </c>
      <c r="E356" s="17" t="s">
        <v>22</v>
      </c>
      <c r="F356" s="17" t="s">
        <v>5072</v>
      </c>
      <c r="G356" s="17" t="s">
        <v>500</v>
      </c>
      <c r="H356" s="29" t="s">
        <v>1034</v>
      </c>
      <c r="I356" s="17" t="s">
        <v>2556</v>
      </c>
      <c r="J356" s="17" t="s">
        <v>37</v>
      </c>
      <c r="K356" s="17">
        <v>1402.0</v>
      </c>
      <c r="M356" s="17" t="s">
        <v>23</v>
      </c>
    </row>
    <row r="357">
      <c r="A357" s="17" t="s">
        <v>4737</v>
      </c>
      <c r="B357" s="17">
        <v>356.0</v>
      </c>
      <c r="C357" s="17" t="s">
        <v>5125</v>
      </c>
      <c r="D357" s="17" t="s">
        <v>741</v>
      </c>
      <c r="E357" s="17" t="s">
        <v>22</v>
      </c>
      <c r="F357" s="17" t="s">
        <v>5072</v>
      </c>
      <c r="G357" s="17" t="s">
        <v>500</v>
      </c>
      <c r="H357" s="29" t="s">
        <v>1034</v>
      </c>
      <c r="I357" s="17" t="s">
        <v>2556</v>
      </c>
      <c r="J357" s="17" t="s">
        <v>37</v>
      </c>
      <c r="K357" s="17">
        <v>1402.0</v>
      </c>
      <c r="M357" s="17" t="s">
        <v>23</v>
      </c>
    </row>
    <row r="358">
      <c r="A358" s="17" t="s">
        <v>4737</v>
      </c>
      <c r="B358" s="17">
        <v>357.0</v>
      </c>
      <c r="C358" s="17" t="s">
        <v>5126</v>
      </c>
      <c r="D358" s="17" t="s">
        <v>743</v>
      </c>
      <c r="E358" s="17" t="s">
        <v>22</v>
      </c>
      <c r="F358" s="17" t="s">
        <v>5072</v>
      </c>
      <c r="G358" s="17" t="s">
        <v>500</v>
      </c>
      <c r="H358" s="29" t="s">
        <v>1034</v>
      </c>
      <c r="I358" s="17" t="s">
        <v>2556</v>
      </c>
      <c r="J358" s="17" t="s">
        <v>37</v>
      </c>
      <c r="K358" s="17">
        <v>1402.0</v>
      </c>
      <c r="M358" s="17" t="s">
        <v>23</v>
      </c>
    </row>
    <row r="359">
      <c r="A359" s="17" t="s">
        <v>4737</v>
      </c>
      <c r="B359" s="17">
        <v>358.0</v>
      </c>
      <c r="C359" s="17" t="s">
        <v>5127</v>
      </c>
      <c r="D359" s="17" t="s">
        <v>745</v>
      </c>
      <c r="E359" s="17" t="s">
        <v>22</v>
      </c>
      <c r="F359" s="17" t="s">
        <v>5072</v>
      </c>
      <c r="G359" s="17" t="s">
        <v>500</v>
      </c>
      <c r="H359" s="29" t="s">
        <v>1034</v>
      </c>
      <c r="I359" s="17" t="s">
        <v>2556</v>
      </c>
      <c r="J359" s="17" t="s">
        <v>37</v>
      </c>
      <c r="K359" s="17">
        <v>1402.0</v>
      </c>
      <c r="M359" s="17" t="s">
        <v>23</v>
      </c>
    </row>
    <row r="360">
      <c r="A360" s="17" t="s">
        <v>4737</v>
      </c>
      <c r="B360" s="17">
        <v>359.0</v>
      </c>
      <c r="C360" s="17" t="s">
        <v>5128</v>
      </c>
      <c r="D360" s="17" t="s">
        <v>747</v>
      </c>
      <c r="E360" s="17" t="s">
        <v>22</v>
      </c>
      <c r="F360" s="17" t="s">
        <v>5072</v>
      </c>
      <c r="G360" s="17" t="s">
        <v>500</v>
      </c>
      <c r="H360" s="29" t="s">
        <v>1034</v>
      </c>
      <c r="I360" s="17" t="s">
        <v>2556</v>
      </c>
      <c r="J360" s="17" t="s">
        <v>37</v>
      </c>
      <c r="K360" s="17">
        <v>1402.0</v>
      </c>
      <c r="M360" s="17" t="s">
        <v>23</v>
      </c>
    </row>
    <row r="361">
      <c r="A361" s="17" t="s">
        <v>4737</v>
      </c>
      <c r="B361" s="17">
        <v>360.0</v>
      </c>
      <c r="C361" s="17" t="s">
        <v>5129</v>
      </c>
      <c r="D361" s="17" t="s">
        <v>749</v>
      </c>
      <c r="E361" s="17" t="s">
        <v>22</v>
      </c>
      <c r="F361" s="17" t="s">
        <v>5072</v>
      </c>
      <c r="G361" s="17" t="s">
        <v>500</v>
      </c>
      <c r="H361" s="29" t="s">
        <v>1034</v>
      </c>
      <c r="I361" s="17" t="s">
        <v>2556</v>
      </c>
      <c r="J361" s="17" t="s">
        <v>37</v>
      </c>
      <c r="K361" s="17">
        <v>1402.0</v>
      </c>
      <c r="M361" s="17" t="s">
        <v>23</v>
      </c>
    </row>
    <row r="362">
      <c r="A362" s="17" t="s">
        <v>4737</v>
      </c>
      <c r="B362" s="17">
        <v>361.0</v>
      </c>
      <c r="C362" s="17" t="s">
        <v>5130</v>
      </c>
      <c r="D362" s="17" t="s">
        <v>751</v>
      </c>
      <c r="E362" s="17" t="s">
        <v>22</v>
      </c>
      <c r="F362" s="17" t="s">
        <v>5072</v>
      </c>
      <c r="G362" s="17" t="s">
        <v>500</v>
      </c>
      <c r="H362" s="29" t="s">
        <v>1034</v>
      </c>
      <c r="I362" s="17" t="s">
        <v>2556</v>
      </c>
      <c r="J362" s="17" t="s">
        <v>37</v>
      </c>
      <c r="K362" s="17">
        <v>1402.0</v>
      </c>
      <c r="M362" s="17" t="s">
        <v>23</v>
      </c>
    </row>
    <row r="363">
      <c r="A363" s="17" t="s">
        <v>4737</v>
      </c>
      <c r="B363" s="17">
        <v>362.0</v>
      </c>
      <c r="C363" s="17" t="s">
        <v>5131</v>
      </c>
      <c r="D363" s="17" t="s">
        <v>753</v>
      </c>
      <c r="E363" s="17" t="s">
        <v>22</v>
      </c>
      <c r="F363" s="17" t="s">
        <v>5072</v>
      </c>
      <c r="G363" s="17" t="s">
        <v>500</v>
      </c>
      <c r="H363" s="29" t="s">
        <v>1034</v>
      </c>
      <c r="I363" s="17" t="s">
        <v>2556</v>
      </c>
      <c r="J363" s="17" t="s">
        <v>37</v>
      </c>
      <c r="K363" s="17">
        <v>1402.0</v>
      </c>
      <c r="M363" s="17" t="s">
        <v>23</v>
      </c>
    </row>
    <row r="364">
      <c r="A364" s="17" t="s">
        <v>4737</v>
      </c>
      <c r="B364" s="17">
        <v>363.0</v>
      </c>
      <c r="C364" s="17" t="s">
        <v>5132</v>
      </c>
      <c r="D364" s="17" t="s">
        <v>755</v>
      </c>
      <c r="E364" s="17" t="s">
        <v>22</v>
      </c>
      <c r="F364" s="17" t="s">
        <v>5072</v>
      </c>
      <c r="G364" s="17" t="s">
        <v>500</v>
      </c>
      <c r="H364" s="29" t="s">
        <v>1034</v>
      </c>
      <c r="I364" s="17" t="s">
        <v>2556</v>
      </c>
      <c r="J364" s="17" t="s">
        <v>37</v>
      </c>
      <c r="K364" s="17">
        <v>1402.0</v>
      </c>
      <c r="M364" s="17" t="s">
        <v>23</v>
      </c>
    </row>
    <row r="365">
      <c r="A365" s="17" t="s">
        <v>4737</v>
      </c>
      <c r="B365" s="17">
        <v>364.0</v>
      </c>
      <c r="C365" s="17" t="s">
        <v>5133</v>
      </c>
      <c r="D365" s="17" t="s">
        <v>757</v>
      </c>
      <c r="E365" s="17" t="s">
        <v>22</v>
      </c>
      <c r="F365" s="17" t="s">
        <v>5072</v>
      </c>
      <c r="G365" s="17" t="s">
        <v>500</v>
      </c>
      <c r="H365" s="29" t="s">
        <v>1034</v>
      </c>
      <c r="I365" s="17" t="s">
        <v>2556</v>
      </c>
      <c r="J365" s="17" t="s">
        <v>37</v>
      </c>
      <c r="K365" s="17">
        <v>1402.0</v>
      </c>
      <c r="M365" s="17" t="s">
        <v>23</v>
      </c>
    </row>
    <row r="366">
      <c r="A366" s="17" t="s">
        <v>4737</v>
      </c>
      <c r="B366" s="17">
        <v>365.0</v>
      </c>
      <c r="C366" s="17" t="s">
        <v>5134</v>
      </c>
      <c r="D366" s="17" t="s">
        <v>759</v>
      </c>
      <c r="E366" s="17" t="s">
        <v>22</v>
      </c>
      <c r="F366" s="17" t="s">
        <v>5072</v>
      </c>
      <c r="G366" s="17" t="s">
        <v>500</v>
      </c>
      <c r="H366" s="29" t="s">
        <v>1034</v>
      </c>
      <c r="I366" s="17" t="s">
        <v>2556</v>
      </c>
      <c r="J366" s="17" t="s">
        <v>37</v>
      </c>
      <c r="K366" s="17">
        <v>1402.0</v>
      </c>
      <c r="M366" s="17" t="s">
        <v>23</v>
      </c>
    </row>
    <row r="367">
      <c r="A367" s="17" t="s">
        <v>4737</v>
      </c>
      <c r="B367" s="17">
        <v>366.0</v>
      </c>
      <c r="C367" s="17" t="s">
        <v>5135</v>
      </c>
      <c r="D367" s="17" t="s">
        <v>761</v>
      </c>
      <c r="E367" s="17" t="s">
        <v>22</v>
      </c>
      <c r="F367" s="17" t="s">
        <v>5072</v>
      </c>
      <c r="G367" s="17" t="s">
        <v>500</v>
      </c>
      <c r="H367" s="29" t="s">
        <v>1034</v>
      </c>
      <c r="I367" s="17" t="s">
        <v>2556</v>
      </c>
      <c r="J367" s="17" t="s">
        <v>37</v>
      </c>
      <c r="K367" s="17">
        <v>1402.0</v>
      </c>
      <c r="M367" s="17" t="s">
        <v>23</v>
      </c>
    </row>
    <row r="368">
      <c r="A368" s="17" t="s">
        <v>4737</v>
      </c>
      <c r="B368" s="17">
        <v>367.0</v>
      </c>
      <c r="C368" s="17" t="s">
        <v>5136</v>
      </c>
      <c r="D368" s="17" t="s">
        <v>763</v>
      </c>
      <c r="E368" s="17" t="s">
        <v>22</v>
      </c>
      <c r="F368" s="17" t="s">
        <v>5072</v>
      </c>
      <c r="G368" s="17" t="s">
        <v>500</v>
      </c>
      <c r="H368" s="29" t="s">
        <v>1034</v>
      </c>
      <c r="I368" s="17" t="s">
        <v>2556</v>
      </c>
      <c r="J368" s="17" t="s">
        <v>37</v>
      </c>
      <c r="K368" s="17">
        <v>1402.0</v>
      </c>
      <c r="M368" s="17" t="s">
        <v>23</v>
      </c>
    </row>
    <row r="369">
      <c r="A369" s="17" t="s">
        <v>4737</v>
      </c>
      <c r="B369" s="17">
        <v>368.0</v>
      </c>
      <c r="C369" s="17" t="s">
        <v>5137</v>
      </c>
      <c r="D369" s="17" t="s">
        <v>765</v>
      </c>
      <c r="E369" s="17" t="s">
        <v>22</v>
      </c>
      <c r="F369" s="17" t="s">
        <v>5072</v>
      </c>
      <c r="G369" s="17" t="s">
        <v>500</v>
      </c>
      <c r="H369" s="29" t="s">
        <v>1034</v>
      </c>
      <c r="I369" s="17" t="s">
        <v>2556</v>
      </c>
      <c r="J369" s="17" t="s">
        <v>37</v>
      </c>
      <c r="K369" s="17">
        <v>1402.0</v>
      </c>
      <c r="M369" s="17" t="s">
        <v>23</v>
      </c>
    </row>
    <row r="370">
      <c r="A370" s="17" t="s">
        <v>4737</v>
      </c>
      <c r="B370" s="17">
        <v>369.0</v>
      </c>
      <c r="C370" s="17" t="s">
        <v>5138</v>
      </c>
      <c r="D370" s="17" t="s">
        <v>767</v>
      </c>
      <c r="E370" s="17" t="s">
        <v>22</v>
      </c>
      <c r="F370" s="17" t="s">
        <v>5072</v>
      </c>
      <c r="G370" s="17" t="s">
        <v>500</v>
      </c>
      <c r="H370" s="29" t="s">
        <v>1034</v>
      </c>
      <c r="I370" s="17" t="s">
        <v>2556</v>
      </c>
      <c r="J370" s="17" t="s">
        <v>37</v>
      </c>
      <c r="K370" s="17">
        <v>1402.0</v>
      </c>
      <c r="M370" s="17" t="s">
        <v>23</v>
      </c>
    </row>
    <row r="371">
      <c r="A371" s="17" t="s">
        <v>4737</v>
      </c>
      <c r="B371" s="17">
        <v>370.0</v>
      </c>
      <c r="C371" s="17" t="s">
        <v>5139</v>
      </c>
      <c r="D371" s="17" t="s">
        <v>769</v>
      </c>
      <c r="E371" s="17" t="s">
        <v>22</v>
      </c>
      <c r="F371" s="17" t="s">
        <v>5072</v>
      </c>
      <c r="G371" s="17" t="s">
        <v>500</v>
      </c>
      <c r="H371" s="29" t="s">
        <v>1034</v>
      </c>
      <c r="I371" s="17" t="s">
        <v>2556</v>
      </c>
      <c r="J371" s="17" t="s">
        <v>37</v>
      </c>
      <c r="K371" s="17">
        <v>1402.0</v>
      </c>
      <c r="M371" s="17" t="s">
        <v>4</v>
      </c>
    </row>
    <row r="372">
      <c r="A372" s="17" t="s">
        <v>4737</v>
      </c>
      <c r="B372" s="17">
        <v>371.0</v>
      </c>
      <c r="C372" s="17" t="s">
        <v>5140</v>
      </c>
      <c r="D372" s="17" t="s">
        <v>771</v>
      </c>
      <c r="E372" s="17" t="s">
        <v>22</v>
      </c>
      <c r="F372" s="17" t="s">
        <v>5141</v>
      </c>
      <c r="G372" s="17" t="s">
        <v>500</v>
      </c>
      <c r="H372" s="29" t="s">
        <v>1034</v>
      </c>
      <c r="I372" s="17" t="s">
        <v>2565</v>
      </c>
      <c r="J372" s="17" t="s">
        <v>37</v>
      </c>
      <c r="K372" s="17">
        <v>1402.0</v>
      </c>
      <c r="M372" s="17" t="s">
        <v>4</v>
      </c>
    </row>
    <row r="373">
      <c r="A373" s="17" t="s">
        <v>4737</v>
      </c>
      <c r="B373" s="17">
        <v>372.0</v>
      </c>
      <c r="C373" s="17" t="s">
        <v>5142</v>
      </c>
      <c r="D373" s="17" t="s">
        <v>773</v>
      </c>
      <c r="E373" s="17" t="s">
        <v>22</v>
      </c>
      <c r="F373" s="17" t="s">
        <v>5141</v>
      </c>
      <c r="G373" s="17" t="s">
        <v>500</v>
      </c>
      <c r="H373" s="29" t="s">
        <v>1034</v>
      </c>
      <c r="I373" s="17" t="s">
        <v>2565</v>
      </c>
      <c r="J373" s="17" t="s">
        <v>37</v>
      </c>
      <c r="K373" s="17">
        <v>1402.0</v>
      </c>
      <c r="M373" s="17" t="s">
        <v>23</v>
      </c>
    </row>
    <row r="374">
      <c r="A374" s="17" t="s">
        <v>4737</v>
      </c>
      <c r="B374" s="17">
        <v>373.0</v>
      </c>
      <c r="C374" s="17" t="s">
        <v>5143</v>
      </c>
      <c r="D374" s="17" t="s">
        <v>5144</v>
      </c>
      <c r="E374" s="17" t="s">
        <v>22</v>
      </c>
      <c r="F374" s="17" t="s">
        <v>23</v>
      </c>
      <c r="G374" s="17" t="s">
        <v>23</v>
      </c>
      <c r="H374" s="28" t="s">
        <v>23</v>
      </c>
      <c r="I374" s="17" t="s">
        <v>2565</v>
      </c>
      <c r="J374" s="17" t="s">
        <v>37</v>
      </c>
      <c r="K374" s="17">
        <v>1402.0</v>
      </c>
      <c r="M374" s="17" t="s">
        <v>23</v>
      </c>
    </row>
    <row r="375">
      <c r="A375" s="17" t="s">
        <v>4737</v>
      </c>
      <c r="B375" s="17">
        <v>374.0</v>
      </c>
      <c r="C375" s="17" t="s">
        <v>5145</v>
      </c>
      <c r="D375" s="17" t="s">
        <v>5146</v>
      </c>
      <c r="E375" s="17" t="s">
        <v>22</v>
      </c>
      <c r="F375" s="17" t="s">
        <v>23</v>
      </c>
      <c r="G375" s="17" t="s">
        <v>23</v>
      </c>
      <c r="H375" s="28" t="s">
        <v>23</v>
      </c>
      <c r="I375" s="17" t="s">
        <v>2565</v>
      </c>
      <c r="J375" s="17" t="s">
        <v>37</v>
      </c>
      <c r="K375" s="17">
        <v>1402.0</v>
      </c>
      <c r="M375" s="17" t="s">
        <v>23</v>
      </c>
    </row>
    <row r="376">
      <c r="A376" s="17" t="s">
        <v>4737</v>
      </c>
      <c r="B376" s="17">
        <v>375.0</v>
      </c>
      <c r="C376" s="17" t="s">
        <v>5147</v>
      </c>
      <c r="D376" s="17" t="s">
        <v>5148</v>
      </c>
      <c r="E376" s="17" t="s">
        <v>22</v>
      </c>
      <c r="F376" s="17" t="s">
        <v>5141</v>
      </c>
      <c r="G376" s="17" t="s">
        <v>500</v>
      </c>
      <c r="H376" s="29" t="s">
        <v>1034</v>
      </c>
      <c r="I376" s="17" t="s">
        <v>2565</v>
      </c>
      <c r="J376" s="17" t="s">
        <v>37</v>
      </c>
      <c r="K376" s="17">
        <v>1402.0</v>
      </c>
      <c r="M376" s="17" t="s">
        <v>23</v>
      </c>
    </row>
    <row r="377">
      <c r="A377" s="17" t="s">
        <v>4737</v>
      </c>
      <c r="B377" s="17">
        <v>376.0</v>
      </c>
      <c r="C377" s="17" t="s">
        <v>5149</v>
      </c>
      <c r="D377" s="17" t="s">
        <v>5150</v>
      </c>
      <c r="E377" s="17" t="s">
        <v>22</v>
      </c>
      <c r="F377" s="17" t="s">
        <v>5141</v>
      </c>
      <c r="G377" s="17" t="s">
        <v>500</v>
      </c>
      <c r="H377" s="29" t="s">
        <v>1034</v>
      </c>
      <c r="I377" s="17" t="s">
        <v>2565</v>
      </c>
      <c r="J377" s="17" t="s">
        <v>37</v>
      </c>
      <c r="K377" s="17">
        <v>1402.0</v>
      </c>
      <c r="M377" s="17" t="s">
        <v>23</v>
      </c>
    </row>
    <row r="378">
      <c r="A378" s="17" t="s">
        <v>4737</v>
      </c>
      <c r="B378" s="17">
        <v>377.0</v>
      </c>
      <c r="C378" s="17" t="s">
        <v>5151</v>
      </c>
      <c r="D378" s="17" t="s">
        <v>779</v>
      </c>
      <c r="E378" s="17" t="s">
        <v>22</v>
      </c>
      <c r="F378" s="17" t="s">
        <v>5141</v>
      </c>
      <c r="G378" s="17" t="s">
        <v>500</v>
      </c>
      <c r="H378" s="29" t="s">
        <v>1034</v>
      </c>
      <c r="I378" s="17" t="s">
        <v>2565</v>
      </c>
      <c r="J378" s="17" t="s">
        <v>37</v>
      </c>
      <c r="K378" s="17">
        <v>1402.0</v>
      </c>
      <c r="M378" s="17" t="s">
        <v>23</v>
      </c>
    </row>
    <row r="379">
      <c r="A379" s="17" t="s">
        <v>4737</v>
      </c>
      <c r="B379" s="17">
        <v>378.0</v>
      </c>
      <c r="C379" s="17" t="s">
        <v>5152</v>
      </c>
      <c r="D379" s="17" t="s">
        <v>781</v>
      </c>
      <c r="E379" s="17" t="s">
        <v>22</v>
      </c>
      <c r="F379" s="17" t="s">
        <v>5141</v>
      </c>
      <c r="G379" s="17" t="s">
        <v>500</v>
      </c>
      <c r="H379" s="29" t="s">
        <v>1034</v>
      </c>
      <c r="I379" s="17" t="s">
        <v>2565</v>
      </c>
      <c r="J379" s="17" t="s">
        <v>37</v>
      </c>
      <c r="K379" s="17">
        <v>1402.0</v>
      </c>
      <c r="M379" s="17" t="s">
        <v>23</v>
      </c>
    </row>
    <row r="380">
      <c r="A380" s="17" t="s">
        <v>4737</v>
      </c>
      <c r="B380" s="17">
        <v>379.0</v>
      </c>
      <c r="C380" s="17" t="s">
        <v>5153</v>
      </c>
      <c r="D380" s="17" t="s">
        <v>783</v>
      </c>
      <c r="E380" s="17" t="s">
        <v>22</v>
      </c>
      <c r="F380" s="17" t="s">
        <v>5141</v>
      </c>
      <c r="G380" s="17" t="s">
        <v>500</v>
      </c>
      <c r="H380" s="29" t="s">
        <v>1034</v>
      </c>
      <c r="I380" s="17" t="s">
        <v>2565</v>
      </c>
      <c r="J380" s="17" t="s">
        <v>37</v>
      </c>
      <c r="K380" s="17">
        <v>1402.0</v>
      </c>
      <c r="M380" s="17" t="s">
        <v>23</v>
      </c>
    </row>
    <row r="381">
      <c r="A381" s="17" t="s">
        <v>4737</v>
      </c>
      <c r="B381" s="17">
        <v>380.0</v>
      </c>
      <c r="C381" s="17" t="s">
        <v>5154</v>
      </c>
      <c r="D381" s="17" t="s">
        <v>785</v>
      </c>
      <c r="E381" s="17" t="s">
        <v>22</v>
      </c>
      <c r="F381" s="17" t="s">
        <v>5141</v>
      </c>
      <c r="G381" s="17" t="s">
        <v>500</v>
      </c>
      <c r="H381" s="29" t="s">
        <v>1034</v>
      </c>
      <c r="I381" s="17" t="s">
        <v>2565</v>
      </c>
      <c r="J381" s="17" t="s">
        <v>37</v>
      </c>
      <c r="K381" s="17">
        <v>1402.0</v>
      </c>
      <c r="M381" s="17" t="s">
        <v>23</v>
      </c>
    </row>
    <row r="382">
      <c r="A382" s="17" t="s">
        <v>4737</v>
      </c>
      <c r="B382" s="17">
        <v>381.0</v>
      </c>
      <c r="C382" s="17" t="s">
        <v>5155</v>
      </c>
      <c r="D382" s="17" t="s">
        <v>787</v>
      </c>
      <c r="E382" s="17" t="s">
        <v>22</v>
      </c>
      <c r="F382" s="17" t="s">
        <v>5141</v>
      </c>
      <c r="G382" s="17" t="s">
        <v>500</v>
      </c>
      <c r="H382" s="29" t="s">
        <v>1034</v>
      </c>
      <c r="I382" s="17" t="s">
        <v>2565</v>
      </c>
      <c r="J382" s="17" t="s">
        <v>37</v>
      </c>
      <c r="K382" s="17">
        <v>1402.0</v>
      </c>
      <c r="M382" s="17" t="s">
        <v>23</v>
      </c>
    </row>
    <row r="383">
      <c r="A383" s="17" t="s">
        <v>4737</v>
      </c>
      <c r="B383" s="17">
        <v>382.0</v>
      </c>
      <c r="C383" s="17" t="s">
        <v>5156</v>
      </c>
      <c r="D383" s="17" t="s">
        <v>789</v>
      </c>
      <c r="E383" s="17" t="s">
        <v>22</v>
      </c>
      <c r="F383" s="17" t="s">
        <v>5141</v>
      </c>
      <c r="G383" s="17" t="s">
        <v>500</v>
      </c>
      <c r="H383" s="29" t="s">
        <v>1034</v>
      </c>
      <c r="I383" s="17" t="s">
        <v>2565</v>
      </c>
      <c r="J383" s="17" t="s">
        <v>37</v>
      </c>
      <c r="K383" s="17">
        <v>1402.0</v>
      </c>
      <c r="M383" s="17" t="s">
        <v>23</v>
      </c>
    </row>
    <row r="384">
      <c r="A384" s="17" t="s">
        <v>4737</v>
      </c>
      <c r="B384" s="17">
        <v>383.0</v>
      </c>
      <c r="C384" s="17" t="s">
        <v>5157</v>
      </c>
      <c r="D384" s="17" t="s">
        <v>791</v>
      </c>
      <c r="E384" s="17" t="s">
        <v>22</v>
      </c>
      <c r="F384" s="17" t="s">
        <v>5141</v>
      </c>
      <c r="G384" s="17" t="s">
        <v>500</v>
      </c>
      <c r="H384" s="29" t="s">
        <v>1034</v>
      </c>
      <c r="I384" s="17" t="s">
        <v>2565</v>
      </c>
      <c r="J384" s="17" t="s">
        <v>37</v>
      </c>
      <c r="K384" s="17">
        <v>1402.0</v>
      </c>
      <c r="M384" s="17" t="s">
        <v>23</v>
      </c>
    </row>
    <row r="385">
      <c r="A385" s="17" t="s">
        <v>4737</v>
      </c>
      <c r="B385" s="17">
        <v>384.0</v>
      </c>
      <c r="C385" s="17" t="s">
        <v>5158</v>
      </c>
      <c r="D385" s="17" t="s">
        <v>793</v>
      </c>
      <c r="E385" s="17" t="s">
        <v>22</v>
      </c>
      <c r="F385" s="17" t="s">
        <v>5141</v>
      </c>
      <c r="G385" s="17" t="s">
        <v>500</v>
      </c>
      <c r="H385" s="29" t="s">
        <v>1034</v>
      </c>
      <c r="I385" s="17" t="s">
        <v>2565</v>
      </c>
      <c r="J385" s="17" t="s">
        <v>37</v>
      </c>
      <c r="K385" s="17">
        <v>1402.0</v>
      </c>
      <c r="M385" s="17" t="s">
        <v>23</v>
      </c>
    </row>
    <row r="386">
      <c r="A386" s="17" t="s">
        <v>4737</v>
      </c>
      <c r="B386" s="17">
        <v>385.0</v>
      </c>
      <c r="C386" s="17" t="s">
        <v>5159</v>
      </c>
      <c r="D386" s="17" t="s">
        <v>795</v>
      </c>
      <c r="E386" s="17" t="s">
        <v>22</v>
      </c>
      <c r="F386" s="17" t="s">
        <v>5141</v>
      </c>
      <c r="G386" s="17" t="s">
        <v>500</v>
      </c>
      <c r="H386" s="29" t="s">
        <v>1034</v>
      </c>
      <c r="I386" s="17" t="s">
        <v>2565</v>
      </c>
      <c r="J386" s="17" t="s">
        <v>37</v>
      </c>
      <c r="K386" s="17">
        <v>1402.0</v>
      </c>
      <c r="M386" s="17" t="s">
        <v>23</v>
      </c>
    </row>
    <row r="387">
      <c r="A387" s="17" t="s">
        <v>4737</v>
      </c>
      <c r="B387" s="17">
        <v>386.0</v>
      </c>
      <c r="C387" s="17" t="s">
        <v>5160</v>
      </c>
      <c r="D387" s="17" t="s">
        <v>797</v>
      </c>
      <c r="E387" s="17" t="s">
        <v>22</v>
      </c>
      <c r="F387" s="17" t="s">
        <v>5141</v>
      </c>
      <c r="G387" s="17" t="s">
        <v>500</v>
      </c>
      <c r="H387" s="29" t="s">
        <v>1034</v>
      </c>
      <c r="I387" s="17" t="s">
        <v>2565</v>
      </c>
      <c r="J387" s="17" t="s">
        <v>37</v>
      </c>
      <c r="K387" s="17">
        <v>1402.0</v>
      </c>
      <c r="M387" s="17" t="s">
        <v>23</v>
      </c>
    </row>
    <row r="388">
      <c r="A388" s="17" t="s">
        <v>4737</v>
      </c>
      <c r="B388" s="17">
        <v>387.0</v>
      </c>
      <c r="C388" s="17" t="s">
        <v>5161</v>
      </c>
      <c r="D388" s="17" t="s">
        <v>799</v>
      </c>
      <c r="E388" s="17" t="s">
        <v>22</v>
      </c>
      <c r="F388" s="17" t="s">
        <v>5141</v>
      </c>
      <c r="G388" s="17" t="s">
        <v>500</v>
      </c>
      <c r="H388" s="29" t="s">
        <v>1034</v>
      </c>
      <c r="I388" s="17" t="s">
        <v>2565</v>
      </c>
      <c r="J388" s="17" t="s">
        <v>37</v>
      </c>
      <c r="K388" s="17">
        <v>1402.0</v>
      </c>
      <c r="M388" s="17" t="s">
        <v>23</v>
      </c>
    </row>
    <row r="389">
      <c r="A389" s="17" t="s">
        <v>4737</v>
      </c>
      <c r="B389" s="17">
        <v>388.0</v>
      </c>
      <c r="C389" s="17" t="s">
        <v>5162</v>
      </c>
      <c r="D389" s="17" t="s">
        <v>801</v>
      </c>
      <c r="E389" s="17" t="s">
        <v>22</v>
      </c>
      <c r="F389" s="17" t="s">
        <v>5141</v>
      </c>
      <c r="G389" s="17" t="s">
        <v>500</v>
      </c>
      <c r="H389" s="29" t="s">
        <v>1034</v>
      </c>
      <c r="I389" s="17" t="s">
        <v>2565</v>
      </c>
      <c r="J389" s="17" t="s">
        <v>37</v>
      </c>
      <c r="K389" s="17">
        <v>1402.0</v>
      </c>
      <c r="M389" s="17" t="s">
        <v>23</v>
      </c>
    </row>
    <row r="390">
      <c r="A390" s="17" t="s">
        <v>4737</v>
      </c>
      <c r="B390" s="17">
        <v>389.0</v>
      </c>
      <c r="C390" s="17" t="s">
        <v>5163</v>
      </c>
      <c r="D390" s="17" t="s">
        <v>5164</v>
      </c>
      <c r="E390" s="17" t="s">
        <v>22</v>
      </c>
      <c r="F390" s="17" t="s">
        <v>23</v>
      </c>
      <c r="G390" s="17" t="s">
        <v>23</v>
      </c>
      <c r="H390" s="28" t="s">
        <v>23</v>
      </c>
      <c r="I390" s="17" t="s">
        <v>2565</v>
      </c>
      <c r="J390" s="17" t="s">
        <v>37</v>
      </c>
      <c r="K390" s="17">
        <v>1402.0</v>
      </c>
      <c r="M390" s="17" t="s">
        <v>23</v>
      </c>
    </row>
    <row r="391">
      <c r="A391" s="17" t="s">
        <v>4737</v>
      </c>
      <c r="B391" s="17">
        <v>390.0</v>
      </c>
      <c r="C391" s="17" t="s">
        <v>5165</v>
      </c>
      <c r="D391" s="17" t="s">
        <v>5166</v>
      </c>
      <c r="E391" s="17" t="s">
        <v>22</v>
      </c>
      <c r="F391" s="17" t="s">
        <v>23</v>
      </c>
      <c r="G391" s="17" t="s">
        <v>23</v>
      </c>
      <c r="H391" s="28" t="s">
        <v>23</v>
      </c>
      <c r="I391" s="17" t="s">
        <v>2565</v>
      </c>
      <c r="J391" s="17" t="s">
        <v>37</v>
      </c>
      <c r="K391" s="17">
        <v>1402.0</v>
      </c>
      <c r="M391" s="17" t="s">
        <v>23</v>
      </c>
    </row>
    <row r="392">
      <c r="A392" s="17" t="s">
        <v>4737</v>
      </c>
      <c r="B392" s="17">
        <v>391.0</v>
      </c>
      <c r="C392" s="17" t="s">
        <v>5167</v>
      </c>
      <c r="D392" s="17" t="s">
        <v>5168</v>
      </c>
      <c r="E392" s="17" t="s">
        <v>22</v>
      </c>
      <c r="F392" s="17" t="s">
        <v>5141</v>
      </c>
      <c r="G392" s="17" t="s">
        <v>500</v>
      </c>
      <c r="H392" s="29" t="s">
        <v>1034</v>
      </c>
      <c r="I392" s="17" t="s">
        <v>2565</v>
      </c>
      <c r="J392" s="17" t="s">
        <v>37</v>
      </c>
      <c r="K392" s="17">
        <v>1402.0</v>
      </c>
      <c r="M392" s="17" t="s">
        <v>23</v>
      </c>
    </row>
    <row r="393">
      <c r="A393" s="17" t="s">
        <v>4737</v>
      </c>
      <c r="B393" s="17">
        <v>392.0</v>
      </c>
      <c r="C393" s="17" t="s">
        <v>5169</v>
      </c>
      <c r="D393" s="17" t="s">
        <v>5170</v>
      </c>
      <c r="E393" s="17" t="s">
        <v>22</v>
      </c>
      <c r="F393" s="17" t="s">
        <v>5141</v>
      </c>
      <c r="G393" s="17" t="s">
        <v>500</v>
      </c>
      <c r="H393" s="29" t="s">
        <v>1034</v>
      </c>
      <c r="I393" s="17" t="s">
        <v>2565</v>
      </c>
      <c r="J393" s="17" t="s">
        <v>37</v>
      </c>
      <c r="K393" s="17">
        <v>1402.0</v>
      </c>
      <c r="M393" s="17" t="s">
        <v>23</v>
      </c>
    </row>
    <row r="394">
      <c r="A394" s="17" t="s">
        <v>4737</v>
      </c>
      <c r="B394" s="17">
        <v>393.0</v>
      </c>
      <c r="C394" s="17" t="s">
        <v>5171</v>
      </c>
      <c r="D394" s="17" t="s">
        <v>807</v>
      </c>
      <c r="E394" s="17" t="s">
        <v>22</v>
      </c>
      <c r="F394" s="17" t="s">
        <v>5141</v>
      </c>
      <c r="G394" s="17" t="s">
        <v>500</v>
      </c>
      <c r="H394" s="29" t="s">
        <v>1034</v>
      </c>
      <c r="I394" s="17" t="s">
        <v>2565</v>
      </c>
      <c r="J394" s="17" t="s">
        <v>37</v>
      </c>
      <c r="K394" s="17">
        <v>1402.0</v>
      </c>
      <c r="M394" s="17" t="s">
        <v>23</v>
      </c>
    </row>
    <row r="395">
      <c r="A395" s="17" t="s">
        <v>4737</v>
      </c>
      <c r="B395" s="17">
        <v>394.0</v>
      </c>
      <c r="C395" s="17" t="s">
        <v>5172</v>
      </c>
      <c r="D395" s="17" t="s">
        <v>809</v>
      </c>
      <c r="E395" s="17" t="s">
        <v>22</v>
      </c>
      <c r="F395" s="17" t="s">
        <v>5141</v>
      </c>
      <c r="G395" s="17" t="s">
        <v>500</v>
      </c>
      <c r="H395" s="29" t="s">
        <v>1034</v>
      </c>
      <c r="I395" s="17" t="s">
        <v>2565</v>
      </c>
      <c r="J395" s="17" t="s">
        <v>37</v>
      </c>
      <c r="K395" s="17">
        <v>1402.0</v>
      </c>
      <c r="M395" s="17" t="s">
        <v>23</v>
      </c>
    </row>
    <row r="396">
      <c r="A396" s="17" t="s">
        <v>4737</v>
      </c>
      <c r="B396" s="17">
        <v>395.0</v>
      </c>
      <c r="C396" s="17" t="s">
        <v>5173</v>
      </c>
      <c r="D396" s="17" t="s">
        <v>811</v>
      </c>
      <c r="E396" s="17" t="s">
        <v>22</v>
      </c>
      <c r="F396" s="17" t="s">
        <v>5141</v>
      </c>
      <c r="G396" s="17" t="s">
        <v>500</v>
      </c>
      <c r="H396" s="29" t="s">
        <v>1034</v>
      </c>
      <c r="I396" s="17" t="s">
        <v>2565</v>
      </c>
      <c r="J396" s="17" t="s">
        <v>37</v>
      </c>
      <c r="K396" s="17">
        <v>1402.0</v>
      </c>
      <c r="M396" s="17" t="s">
        <v>23</v>
      </c>
    </row>
    <row r="397">
      <c r="A397" s="17" t="s">
        <v>4737</v>
      </c>
      <c r="B397" s="17">
        <v>396.0</v>
      </c>
      <c r="C397" s="17" t="s">
        <v>5174</v>
      </c>
      <c r="D397" s="17" t="s">
        <v>813</v>
      </c>
      <c r="E397" s="17" t="s">
        <v>22</v>
      </c>
      <c r="F397" s="17" t="s">
        <v>5141</v>
      </c>
      <c r="G397" s="17" t="s">
        <v>500</v>
      </c>
      <c r="H397" s="29" t="s">
        <v>1034</v>
      </c>
      <c r="I397" s="17" t="s">
        <v>2565</v>
      </c>
      <c r="J397" s="17" t="s">
        <v>37</v>
      </c>
      <c r="K397" s="17">
        <v>1402.0</v>
      </c>
      <c r="M397" s="17" t="s">
        <v>23</v>
      </c>
    </row>
    <row r="398">
      <c r="A398" s="17" t="s">
        <v>4737</v>
      </c>
      <c r="B398" s="17">
        <v>397.0</v>
      </c>
      <c r="C398" s="17" t="s">
        <v>5175</v>
      </c>
      <c r="D398" s="17" t="s">
        <v>815</v>
      </c>
      <c r="E398" s="17" t="s">
        <v>22</v>
      </c>
      <c r="F398" s="17" t="s">
        <v>5141</v>
      </c>
      <c r="G398" s="17" t="s">
        <v>500</v>
      </c>
      <c r="H398" s="29" t="s">
        <v>1034</v>
      </c>
      <c r="I398" s="17" t="s">
        <v>2565</v>
      </c>
      <c r="J398" s="17" t="s">
        <v>37</v>
      </c>
      <c r="K398" s="17">
        <v>1402.0</v>
      </c>
      <c r="M398" s="17" t="s">
        <v>23</v>
      </c>
    </row>
    <row r="399">
      <c r="A399" s="17" t="s">
        <v>4737</v>
      </c>
      <c r="B399" s="17">
        <v>398.0</v>
      </c>
      <c r="C399" s="17" t="s">
        <v>5176</v>
      </c>
      <c r="D399" s="17" t="s">
        <v>817</v>
      </c>
      <c r="E399" s="17" t="s">
        <v>22</v>
      </c>
      <c r="F399" s="17" t="s">
        <v>5141</v>
      </c>
      <c r="G399" s="17" t="s">
        <v>500</v>
      </c>
      <c r="H399" s="29" t="s">
        <v>1034</v>
      </c>
      <c r="I399" s="17" t="s">
        <v>2565</v>
      </c>
      <c r="J399" s="17" t="s">
        <v>37</v>
      </c>
      <c r="K399" s="17">
        <v>1402.0</v>
      </c>
      <c r="M399" s="17" t="s">
        <v>23</v>
      </c>
    </row>
    <row r="400">
      <c r="A400" s="17" t="s">
        <v>4737</v>
      </c>
      <c r="B400" s="17">
        <v>399.0</v>
      </c>
      <c r="C400" s="17" t="s">
        <v>5177</v>
      </c>
      <c r="D400" s="17" t="s">
        <v>819</v>
      </c>
      <c r="E400" s="17" t="s">
        <v>22</v>
      </c>
      <c r="F400" s="17" t="s">
        <v>5141</v>
      </c>
      <c r="G400" s="17" t="s">
        <v>500</v>
      </c>
      <c r="H400" s="29" t="s">
        <v>1034</v>
      </c>
      <c r="I400" s="17" t="s">
        <v>2565</v>
      </c>
      <c r="J400" s="17" t="s">
        <v>37</v>
      </c>
      <c r="K400" s="17">
        <v>1402.0</v>
      </c>
      <c r="M400" s="17" t="s">
        <v>23</v>
      </c>
    </row>
    <row r="401">
      <c r="A401" s="17" t="s">
        <v>4737</v>
      </c>
      <c r="B401" s="17">
        <v>400.0</v>
      </c>
      <c r="C401" s="17" t="s">
        <v>5178</v>
      </c>
      <c r="D401" s="17" t="s">
        <v>821</v>
      </c>
      <c r="E401" s="17" t="s">
        <v>22</v>
      </c>
      <c r="F401" s="17" t="s">
        <v>5141</v>
      </c>
      <c r="G401" s="17" t="s">
        <v>500</v>
      </c>
      <c r="H401" s="29" t="s">
        <v>1034</v>
      </c>
      <c r="I401" s="17" t="s">
        <v>2565</v>
      </c>
      <c r="J401" s="17" t="s">
        <v>37</v>
      </c>
      <c r="K401" s="17">
        <v>1402.0</v>
      </c>
      <c r="M401" s="17" t="s">
        <v>4</v>
      </c>
    </row>
    <row r="402">
      <c r="A402" s="17" t="s">
        <v>4737</v>
      </c>
      <c r="B402" s="17">
        <v>401.0</v>
      </c>
      <c r="C402" s="17" t="s">
        <v>5179</v>
      </c>
      <c r="D402" s="17" t="s">
        <v>823</v>
      </c>
      <c r="E402" s="17" t="s">
        <v>22</v>
      </c>
      <c r="F402" s="17" t="s">
        <v>5141</v>
      </c>
      <c r="G402" s="17" t="s">
        <v>500</v>
      </c>
      <c r="H402" s="29" t="s">
        <v>1034</v>
      </c>
      <c r="I402" s="17" t="s">
        <v>2565</v>
      </c>
      <c r="J402" s="17" t="s">
        <v>37</v>
      </c>
      <c r="K402" s="17">
        <v>1402.0</v>
      </c>
      <c r="M402" s="17" t="s">
        <v>23</v>
      </c>
    </row>
    <row r="403">
      <c r="A403" s="17" t="s">
        <v>4737</v>
      </c>
      <c r="B403" s="17">
        <v>402.0</v>
      </c>
      <c r="C403" s="17" t="s">
        <v>5180</v>
      </c>
      <c r="D403" s="17" t="s">
        <v>825</v>
      </c>
      <c r="E403" s="17" t="s">
        <v>22</v>
      </c>
      <c r="F403" s="17" t="s">
        <v>5141</v>
      </c>
      <c r="G403" s="17" t="s">
        <v>500</v>
      </c>
      <c r="H403" s="29" t="s">
        <v>1034</v>
      </c>
      <c r="I403" s="17" t="s">
        <v>2565</v>
      </c>
      <c r="J403" s="17" t="s">
        <v>37</v>
      </c>
      <c r="K403" s="17">
        <v>1402.0</v>
      </c>
      <c r="M403" s="17" t="s">
        <v>23</v>
      </c>
    </row>
    <row r="404">
      <c r="A404" s="17" t="s">
        <v>4737</v>
      </c>
      <c r="B404" s="17">
        <v>403.0</v>
      </c>
      <c r="C404" s="17" t="s">
        <v>5181</v>
      </c>
      <c r="D404" s="17" t="s">
        <v>827</v>
      </c>
      <c r="E404" s="17" t="s">
        <v>22</v>
      </c>
      <c r="F404" s="17" t="s">
        <v>5141</v>
      </c>
      <c r="G404" s="17" t="s">
        <v>500</v>
      </c>
      <c r="H404" s="29" t="s">
        <v>1034</v>
      </c>
      <c r="I404" s="17" t="s">
        <v>2565</v>
      </c>
      <c r="J404" s="17" t="s">
        <v>37</v>
      </c>
      <c r="K404" s="17">
        <v>1402.0</v>
      </c>
      <c r="M404" s="17" t="s">
        <v>23</v>
      </c>
    </row>
    <row r="405">
      <c r="A405" s="17" t="s">
        <v>4737</v>
      </c>
      <c r="B405" s="17">
        <v>404.0</v>
      </c>
      <c r="C405" s="17" t="s">
        <v>5182</v>
      </c>
      <c r="D405" s="17" t="s">
        <v>829</v>
      </c>
      <c r="E405" s="17" t="s">
        <v>22</v>
      </c>
      <c r="F405" s="17" t="s">
        <v>5141</v>
      </c>
      <c r="G405" s="17" t="s">
        <v>500</v>
      </c>
      <c r="H405" s="29" t="s">
        <v>1034</v>
      </c>
      <c r="I405" s="17" t="s">
        <v>2565</v>
      </c>
      <c r="J405" s="17" t="s">
        <v>37</v>
      </c>
      <c r="K405" s="17">
        <v>1402.0</v>
      </c>
      <c r="M405" s="17" t="s">
        <v>23</v>
      </c>
    </row>
    <row r="406">
      <c r="A406" s="17" t="s">
        <v>4737</v>
      </c>
      <c r="B406" s="17">
        <v>405.0</v>
      </c>
      <c r="C406" s="17" t="s">
        <v>5183</v>
      </c>
      <c r="D406" s="17" t="s">
        <v>831</v>
      </c>
      <c r="E406" s="17" t="s">
        <v>22</v>
      </c>
      <c r="F406" s="17" t="s">
        <v>5141</v>
      </c>
      <c r="G406" s="17" t="s">
        <v>500</v>
      </c>
      <c r="H406" s="29" t="s">
        <v>1034</v>
      </c>
      <c r="I406" s="17" t="s">
        <v>2565</v>
      </c>
      <c r="J406" s="17" t="s">
        <v>37</v>
      </c>
      <c r="K406" s="17">
        <v>1402.0</v>
      </c>
      <c r="M406" s="17" t="s">
        <v>23</v>
      </c>
    </row>
    <row r="407">
      <c r="A407" s="17" t="s">
        <v>4737</v>
      </c>
      <c r="B407" s="17">
        <v>406.0</v>
      </c>
      <c r="C407" s="17" t="s">
        <v>5184</v>
      </c>
      <c r="D407" s="17" t="s">
        <v>833</v>
      </c>
      <c r="E407" s="17" t="s">
        <v>22</v>
      </c>
      <c r="F407" s="17" t="s">
        <v>5141</v>
      </c>
      <c r="G407" s="17" t="s">
        <v>500</v>
      </c>
      <c r="H407" s="29" t="s">
        <v>1034</v>
      </c>
      <c r="I407" s="17" t="s">
        <v>2565</v>
      </c>
      <c r="J407" s="17" t="s">
        <v>37</v>
      </c>
      <c r="K407" s="17">
        <v>1402.0</v>
      </c>
      <c r="M407" s="17" t="s">
        <v>23</v>
      </c>
    </row>
    <row r="408">
      <c r="A408" s="17" t="s">
        <v>4737</v>
      </c>
      <c r="B408" s="17">
        <v>407.0</v>
      </c>
      <c r="C408" s="17" t="s">
        <v>5185</v>
      </c>
      <c r="D408" s="17" t="s">
        <v>835</v>
      </c>
      <c r="E408" s="17" t="s">
        <v>22</v>
      </c>
      <c r="F408" s="17" t="s">
        <v>5141</v>
      </c>
      <c r="G408" s="17" t="s">
        <v>500</v>
      </c>
      <c r="H408" s="29" t="s">
        <v>1034</v>
      </c>
      <c r="I408" s="17" t="s">
        <v>2565</v>
      </c>
      <c r="J408" s="17" t="s">
        <v>37</v>
      </c>
      <c r="K408" s="17">
        <v>1402.0</v>
      </c>
      <c r="M408" s="17" t="s">
        <v>23</v>
      </c>
    </row>
    <row r="409">
      <c r="A409" s="17" t="s">
        <v>4737</v>
      </c>
      <c r="B409" s="17">
        <v>408.0</v>
      </c>
      <c r="C409" s="17" t="s">
        <v>5186</v>
      </c>
      <c r="D409" s="17" t="s">
        <v>837</v>
      </c>
      <c r="E409" s="17" t="s">
        <v>22</v>
      </c>
      <c r="F409" s="17" t="s">
        <v>5141</v>
      </c>
      <c r="G409" s="17" t="s">
        <v>500</v>
      </c>
      <c r="H409" s="29" t="s">
        <v>1034</v>
      </c>
      <c r="I409" s="17" t="s">
        <v>2565</v>
      </c>
      <c r="J409" s="17" t="s">
        <v>37</v>
      </c>
      <c r="K409" s="17">
        <v>1402.0</v>
      </c>
      <c r="M409" s="17" t="s">
        <v>23</v>
      </c>
    </row>
    <row r="410">
      <c r="A410" s="17" t="s">
        <v>4737</v>
      </c>
      <c r="B410" s="17">
        <v>409.0</v>
      </c>
      <c r="C410" s="17" t="s">
        <v>5187</v>
      </c>
      <c r="D410" s="17" t="s">
        <v>839</v>
      </c>
      <c r="E410" s="17" t="s">
        <v>22</v>
      </c>
      <c r="F410" s="17" t="s">
        <v>5141</v>
      </c>
      <c r="G410" s="17" t="s">
        <v>500</v>
      </c>
      <c r="H410" s="29" t="s">
        <v>1034</v>
      </c>
      <c r="I410" s="17" t="s">
        <v>2565</v>
      </c>
      <c r="J410" s="17" t="s">
        <v>37</v>
      </c>
      <c r="K410" s="17">
        <v>1402.0</v>
      </c>
      <c r="M410" s="17" t="s">
        <v>23</v>
      </c>
    </row>
    <row r="411">
      <c r="A411" s="17" t="s">
        <v>4737</v>
      </c>
      <c r="B411" s="17">
        <v>410.0</v>
      </c>
      <c r="C411" s="17" t="s">
        <v>5188</v>
      </c>
      <c r="D411" s="17" t="s">
        <v>841</v>
      </c>
      <c r="E411" s="17" t="s">
        <v>22</v>
      </c>
      <c r="F411" s="17" t="s">
        <v>5141</v>
      </c>
      <c r="G411" s="17" t="s">
        <v>500</v>
      </c>
      <c r="H411" s="29" t="s">
        <v>1034</v>
      </c>
      <c r="I411" s="17" t="s">
        <v>2565</v>
      </c>
      <c r="J411" s="17" t="s">
        <v>37</v>
      </c>
      <c r="K411" s="17">
        <v>1402.0</v>
      </c>
      <c r="M411" s="17" t="s">
        <v>23</v>
      </c>
    </row>
    <row r="412">
      <c r="A412" s="17" t="s">
        <v>4737</v>
      </c>
      <c r="B412" s="17">
        <v>411.0</v>
      </c>
      <c r="C412" s="17" t="s">
        <v>5189</v>
      </c>
      <c r="D412" s="17" t="s">
        <v>843</v>
      </c>
      <c r="E412" s="17" t="s">
        <v>22</v>
      </c>
      <c r="F412" s="17" t="s">
        <v>5141</v>
      </c>
      <c r="G412" s="17" t="s">
        <v>500</v>
      </c>
      <c r="H412" s="29" t="s">
        <v>1034</v>
      </c>
      <c r="I412" s="17" t="s">
        <v>2565</v>
      </c>
      <c r="J412" s="17" t="s">
        <v>37</v>
      </c>
      <c r="K412" s="17">
        <v>1402.0</v>
      </c>
      <c r="M412" s="17" t="s">
        <v>23</v>
      </c>
    </row>
    <row r="413">
      <c r="A413" s="17" t="s">
        <v>4737</v>
      </c>
      <c r="B413" s="17">
        <v>412.0</v>
      </c>
      <c r="C413" s="17" t="s">
        <v>5190</v>
      </c>
      <c r="D413" s="17" t="s">
        <v>845</v>
      </c>
      <c r="E413" s="17" t="s">
        <v>22</v>
      </c>
      <c r="F413" s="17" t="s">
        <v>5141</v>
      </c>
      <c r="G413" s="17" t="s">
        <v>500</v>
      </c>
      <c r="H413" s="29" t="s">
        <v>1034</v>
      </c>
      <c r="I413" s="17" t="s">
        <v>2565</v>
      </c>
      <c r="J413" s="17" t="s">
        <v>37</v>
      </c>
      <c r="K413" s="17">
        <v>1402.0</v>
      </c>
      <c r="M413" s="17" t="s">
        <v>23</v>
      </c>
    </row>
    <row r="414">
      <c r="A414" s="17" t="s">
        <v>4737</v>
      </c>
      <c r="B414" s="17">
        <v>413.0</v>
      </c>
      <c r="C414" s="17" t="s">
        <v>5191</v>
      </c>
      <c r="D414" s="17" t="s">
        <v>847</v>
      </c>
      <c r="E414" s="17" t="s">
        <v>22</v>
      </c>
      <c r="F414" s="17" t="s">
        <v>5141</v>
      </c>
      <c r="G414" s="17" t="s">
        <v>500</v>
      </c>
      <c r="H414" s="29" t="s">
        <v>1034</v>
      </c>
      <c r="I414" s="17" t="s">
        <v>2565</v>
      </c>
      <c r="J414" s="17" t="s">
        <v>37</v>
      </c>
      <c r="K414" s="17">
        <v>1402.0</v>
      </c>
      <c r="M414" s="17" t="s">
        <v>23</v>
      </c>
    </row>
    <row r="415">
      <c r="A415" s="17" t="s">
        <v>4737</v>
      </c>
      <c r="B415" s="17">
        <v>414.0</v>
      </c>
      <c r="C415" s="17" t="s">
        <v>5192</v>
      </c>
      <c r="D415" s="17" t="s">
        <v>849</v>
      </c>
      <c r="E415" s="17" t="s">
        <v>22</v>
      </c>
      <c r="F415" s="17" t="s">
        <v>5141</v>
      </c>
      <c r="G415" s="17" t="s">
        <v>500</v>
      </c>
      <c r="H415" s="29" t="s">
        <v>1034</v>
      </c>
      <c r="I415" s="17" t="s">
        <v>2565</v>
      </c>
      <c r="J415" s="17" t="s">
        <v>37</v>
      </c>
      <c r="K415" s="17">
        <v>1402.0</v>
      </c>
      <c r="M415" s="17" t="s">
        <v>23</v>
      </c>
    </row>
    <row r="416">
      <c r="A416" s="17" t="s">
        <v>4737</v>
      </c>
      <c r="B416" s="17">
        <v>415.0</v>
      </c>
      <c r="C416" s="17" t="s">
        <v>5193</v>
      </c>
      <c r="D416" s="17" t="s">
        <v>851</v>
      </c>
      <c r="E416" s="17" t="s">
        <v>22</v>
      </c>
      <c r="F416" s="17" t="s">
        <v>5141</v>
      </c>
      <c r="G416" s="17" t="s">
        <v>500</v>
      </c>
      <c r="H416" s="29" t="s">
        <v>1034</v>
      </c>
      <c r="I416" s="17" t="s">
        <v>2565</v>
      </c>
      <c r="J416" s="17" t="s">
        <v>37</v>
      </c>
      <c r="K416" s="17">
        <v>1402.0</v>
      </c>
      <c r="M416" s="17" t="s">
        <v>23</v>
      </c>
    </row>
    <row r="417">
      <c r="A417" s="17" t="s">
        <v>4737</v>
      </c>
      <c r="B417" s="17">
        <v>416.0</v>
      </c>
      <c r="C417" s="17" t="s">
        <v>5194</v>
      </c>
      <c r="D417" s="17" t="s">
        <v>853</v>
      </c>
      <c r="E417" s="17" t="s">
        <v>22</v>
      </c>
      <c r="F417" s="17" t="s">
        <v>5141</v>
      </c>
      <c r="G417" s="17" t="s">
        <v>500</v>
      </c>
      <c r="H417" s="29" t="s">
        <v>1034</v>
      </c>
      <c r="I417" s="17" t="s">
        <v>2565</v>
      </c>
      <c r="J417" s="17" t="s">
        <v>37</v>
      </c>
      <c r="K417" s="17">
        <v>1402.0</v>
      </c>
      <c r="M417" s="17" t="s">
        <v>23</v>
      </c>
    </row>
    <row r="418">
      <c r="A418" s="17" t="s">
        <v>4737</v>
      </c>
      <c r="B418" s="17">
        <v>417.0</v>
      </c>
      <c r="C418" s="17" t="s">
        <v>5195</v>
      </c>
      <c r="D418" s="17" t="s">
        <v>855</v>
      </c>
      <c r="E418" s="17" t="s">
        <v>22</v>
      </c>
      <c r="F418" s="17" t="s">
        <v>5141</v>
      </c>
      <c r="G418" s="17" t="s">
        <v>500</v>
      </c>
      <c r="H418" s="29" t="s">
        <v>1034</v>
      </c>
      <c r="I418" s="17" t="s">
        <v>2565</v>
      </c>
      <c r="J418" s="17" t="s">
        <v>37</v>
      </c>
      <c r="K418" s="17">
        <v>1402.0</v>
      </c>
      <c r="M418" s="17" t="s">
        <v>23</v>
      </c>
    </row>
    <row r="419">
      <c r="A419" s="17" t="s">
        <v>4737</v>
      </c>
      <c r="B419" s="17">
        <v>418.0</v>
      </c>
      <c r="C419" s="17" t="s">
        <v>5196</v>
      </c>
      <c r="D419" s="17" t="s">
        <v>857</v>
      </c>
      <c r="E419" s="17" t="s">
        <v>22</v>
      </c>
      <c r="F419" s="17" t="s">
        <v>5141</v>
      </c>
      <c r="G419" s="17" t="s">
        <v>500</v>
      </c>
      <c r="H419" s="29" t="s">
        <v>1034</v>
      </c>
      <c r="I419" s="17" t="s">
        <v>2565</v>
      </c>
      <c r="J419" s="17" t="s">
        <v>37</v>
      </c>
      <c r="K419" s="17">
        <v>1402.0</v>
      </c>
      <c r="M419" s="17" t="s">
        <v>23</v>
      </c>
    </row>
    <row r="420">
      <c r="A420" s="17" t="s">
        <v>4737</v>
      </c>
      <c r="B420" s="17">
        <v>419.0</v>
      </c>
      <c r="C420" s="17" t="s">
        <v>5197</v>
      </c>
      <c r="D420" s="17" t="s">
        <v>859</v>
      </c>
      <c r="E420" s="17" t="s">
        <v>22</v>
      </c>
      <c r="F420" s="17" t="s">
        <v>5141</v>
      </c>
      <c r="G420" s="17" t="s">
        <v>500</v>
      </c>
      <c r="H420" s="29" t="s">
        <v>1034</v>
      </c>
      <c r="I420" s="17" t="s">
        <v>2565</v>
      </c>
      <c r="J420" s="17" t="s">
        <v>37</v>
      </c>
      <c r="K420" s="17">
        <v>1402.0</v>
      </c>
      <c r="M420" s="17" t="s">
        <v>23</v>
      </c>
    </row>
    <row r="421">
      <c r="A421" s="17" t="s">
        <v>4737</v>
      </c>
      <c r="B421" s="17">
        <v>420.0</v>
      </c>
      <c r="C421" s="17" t="s">
        <v>5198</v>
      </c>
      <c r="D421" s="17" t="s">
        <v>861</v>
      </c>
      <c r="E421" s="17" t="s">
        <v>22</v>
      </c>
      <c r="F421" s="17" t="s">
        <v>5141</v>
      </c>
      <c r="G421" s="17" t="s">
        <v>500</v>
      </c>
      <c r="H421" s="29" t="s">
        <v>1034</v>
      </c>
      <c r="I421" s="17" t="s">
        <v>2565</v>
      </c>
      <c r="J421" s="17" t="s">
        <v>37</v>
      </c>
      <c r="K421" s="17">
        <v>1402.0</v>
      </c>
      <c r="M421" s="17" t="s">
        <v>23</v>
      </c>
    </row>
    <row r="422">
      <c r="A422" s="17" t="s">
        <v>4737</v>
      </c>
      <c r="B422" s="17">
        <v>421.0</v>
      </c>
      <c r="C422" s="17" t="s">
        <v>5199</v>
      </c>
      <c r="D422" s="17" t="s">
        <v>863</v>
      </c>
      <c r="E422" s="17" t="s">
        <v>22</v>
      </c>
      <c r="F422" s="17" t="s">
        <v>5141</v>
      </c>
      <c r="G422" s="17" t="s">
        <v>500</v>
      </c>
      <c r="H422" s="29" t="s">
        <v>1034</v>
      </c>
      <c r="I422" s="17" t="s">
        <v>2565</v>
      </c>
      <c r="J422" s="17" t="s">
        <v>37</v>
      </c>
      <c r="K422" s="17">
        <v>1402.0</v>
      </c>
      <c r="M422" s="17" t="s">
        <v>23</v>
      </c>
    </row>
    <row r="423">
      <c r="A423" s="17" t="s">
        <v>4737</v>
      </c>
      <c r="B423" s="17">
        <v>422.0</v>
      </c>
      <c r="C423" s="17" t="s">
        <v>5200</v>
      </c>
      <c r="D423" s="17" t="s">
        <v>865</v>
      </c>
      <c r="E423" s="17" t="s">
        <v>22</v>
      </c>
      <c r="F423" s="17" t="s">
        <v>5141</v>
      </c>
      <c r="G423" s="17" t="s">
        <v>500</v>
      </c>
      <c r="H423" s="29" t="s">
        <v>1034</v>
      </c>
      <c r="I423" s="17" t="s">
        <v>2565</v>
      </c>
      <c r="J423" s="17" t="s">
        <v>37</v>
      </c>
      <c r="K423" s="17">
        <v>1402.0</v>
      </c>
      <c r="M423" s="17" t="s">
        <v>23</v>
      </c>
    </row>
    <row r="424">
      <c r="A424" s="17" t="s">
        <v>4737</v>
      </c>
      <c r="B424" s="17">
        <v>423.0</v>
      </c>
      <c r="C424" s="17" t="s">
        <v>5201</v>
      </c>
      <c r="D424" s="17" t="s">
        <v>867</v>
      </c>
      <c r="E424" s="17" t="s">
        <v>22</v>
      </c>
      <c r="F424" s="17" t="s">
        <v>5141</v>
      </c>
      <c r="G424" s="17" t="s">
        <v>500</v>
      </c>
      <c r="H424" s="29" t="s">
        <v>1034</v>
      </c>
      <c r="I424" s="17" t="s">
        <v>2565</v>
      </c>
      <c r="J424" s="17" t="s">
        <v>37</v>
      </c>
      <c r="K424" s="17">
        <v>1402.0</v>
      </c>
      <c r="M424" s="17" t="s">
        <v>23</v>
      </c>
    </row>
    <row r="425">
      <c r="A425" s="17" t="s">
        <v>4737</v>
      </c>
      <c r="B425" s="17">
        <v>424.0</v>
      </c>
      <c r="C425" s="17" t="s">
        <v>5202</v>
      </c>
      <c r="D425" s="17" t="s">
        <v>869</v>
      </c>
      <c r="E425" s="17" t="s">
        <v>22</v>
      </c>
      <c r="F425" s="17" t="s">
        <v>5141</v>
      </c>
      <c r="G425" s="17" t="s">
        <v>500</v>
      </c>
      <c r="H425" s="29" t="s">
        <v>1034</v>
      </c>
      <c r="I425" s="17" t="s">
        <v>2565</v>
      </c>
      <c r="J425" s="17" t="s">
        <v>37</v>
      </c>
      <c r="K425" s="17">
        <v>1402.0</v>
      </c>
      <c r="M425" s="17" t="s">
        <v>23</v>
      </c>
    </row>
    <row r="426">
      <c r="A426" s="17" t="s">
        <v>4737</v>
      </c>
      <c r="B426" s="17">
        <v>425.0</v>
      </c>
      <c r="C426" s="17" t="s">
        <v>5203</v>
      </c>
      <c r="D426" s="17" t="s">
        <v>871</v>
      </c>
      <c r="E426" s="17" t="s">
        <v>22</v>
      </c>
      <c r="F426" s="17" t="s">
        <v>5141</v>
      </c>
      <c r="G426" s="17" t="s">
        <v>500</v>
      </c>
      <c r="H426" s="29" t="s">
        <v>1034</v>
      </c>
      <c r="I426" s="17" t="s">
        <v>2565</v>
      </c>
      <c r="J426" s="17" t="s">
        <v>37</v>
      </c>
      <c r="K426" s="17">
        <v>1402.0</v>
      </c>
      <c r="M426" s="17" t="s">
        <v>23</v>
      </c>
    </row>
    <row r="427">
      <c r="A427" s="17" t="s">
        <v>4737</v>
      </c>
      <c r="B427" s="17">
        <v>426.0</v>
      </c>
      <c r="C427" s="17" t="s">
        <v>5204</v>
      </c>
      <c r="D427" s="17" t="s">
        <v>873</v>
      </c>
      <c r="E427" s="17" t="s">
        <v>22</v>
      </c>
      <c r="F427" s="17" t="s">
        <v>5141</v>
      </c>
      <c r="G427" s="17" t="s">
        <v>500</v>
      </c>
      <c r="H427" s="29" t="s">
        <v>1034</v>
      </c>
      <c r="I427" s="17" t="s">
        <v>2565</v>
      </c>
      <c r="J427" s="17" t="s">
        <v>37</v>
      </c>
      <c r="K427" s="17">
        <v>1402.0</v>
      </c>
      <c r="M427" s="17" t="s">
        <v>23</v>
      </c>
    </row>
    <row r="428">
      <c r="A428" s="17" t="s">
        <v>4737</v>
      </c>
      <c r="B428" s="17">
        <v>427.0</v>
      </c>
      <c r="C428" s="17" t="s">
        <v>5205</v>
      </c>
      <c r="D428" s="17" t="s">
        <v>875</v>
      </c>
      <c r="E428" s="17" t="s">
        <v>22</v>
      </c>
      <c r="F428" s="17" t="s">
        <v>5141</v>
      </c>
      <c r="G428" s="17" t="s">
        <v>500</v>
      </c>
      <c r="H428" s="29" t="s">
        <v>1034</v>
      </c>
      <c r="I428" s="17" t="s">
        <v>2565</v>
      </c>
      <c r="J428" s="17" t="s">
        <v>37</v>
      </c>
      <c r="K428" s="17">
        <v>1402.0</v>
      </c>
      <c r="M428" s="17" t="s">
        <v>23</v>
      </c>
    </row>
    <row r="429">
      <c r="A429" s="17" t="s">
        <v>4737</v>
      </c>
      <c r="B429" s="17">
        <v>428.0</v>
      </c>
      <c r="C429" s="17" t="s">
        <v>5206</v>
      </c>
      <c r="D429" s="17" t="s">
        <v>877</v>
      </c>
      <c r="E429" s="17" t="s">
        <v>22</v>
      </c>
      <c r="F429" s="17" t="s">
        <v>5141</v>
      </c>
      <c r="G429" s="17" t="s">
        <v>500</v>
      </c>
      <c r="H429" s="29" t="s">
        <v>1034</v>
      </c>
      <c r="I429" s="17" t="s">
        <v>2565</v>
      </c>
      <c r="J429" s="17" t="s">
        <v>37</v>
      </c>
      <c r="K429" s="17">
        <v>1402.0</v>
      </c>
      <c r="M429" s="17" t="s">
        <v>4</v>
      </c>
    </row>
    <row r="430">
      <c r="A430" s="17" t="s">
        <v>4737</v>
      </c>
      <c r="B430" s="17">
        <v>429.0</v>
      </c>
      <c r="C430" s="17" t="s">
        <v>5207</v>
      </c>
      <c r="D430" s="17" t="s">
        <v>879</v>
      </c>
      <c r="E430" s="17" t="s">
        <v>22</v>
      </c>
      <c r="F430" s="17" t="s">
        <v>23</v>
      </c>
      <c r="G430" s="17" t="s">
        <v>23</v>
      </c>
      <c r="H430" s="28" t="s">
        <v>23</v>
      </c>
      <c r="I430" s="17" t="s">
        <v>2565</v>
      </c>
      <c r="J430" s="17" t="s">
        <v>37</v>
      </c>
      <c r="K430" s="17">
        <v>1402.0</v>
      </c>
      <c r="M430" s="17" t="s">
        <v>23</v>
      </c>
    </row>
    <row r="431">
      <c r="A431" s="17" t="s">
        <v>4737</v>
      </c>
      <c r="B431" s="17">
        <v>430.0</v>
      </c>
      <c r="C431" s="17" t="s">
        <v>5208</v>
      </c>
      <c r="D431" s="17" t="s">
        <v>881</v>
      </c>
      <c r="E431" s="17" t="s">
        <v>22</v>
      </c>
      <c r="F431" s="17" t="s">
        <v>23</v>
      </c>
      <c r="G431" s="17" t="s">
        <v>23</v>
      </c>
      <c r="H431" s="28" t="s">
        <v>23</v>
      </c>
      <c r="I431" s="17" t="s">
        <v>2565</v>
      </c>
      <c r="J431" s="17" t="s">
        <v>37</v>
      </c>
      <c r="K431" s="17">
        <v>1402.0</v>
      </c>
      <c r="M431" s="17" t="s">
        <v>4</v>
      </c>
    </row>
    <row r="432">
      <c r="A432" s="17" t="s">
        <v>4737</v>
      </c>
      <c r="B432" s="17">
        <v>431.0</v>
      </c>
      <c r="C432" s="17" t="s">
        <v>5209</v>
      </c>
      <c r="D432" s="17" t="s">
        <v>883</v>
      </c>
      <c r="E432" s="17" t="s">
        <v>22</v>
      </c>
      <c r="F432" s="17" t="s">
        <v>4794</v>
      </c>
      <c r="G432" s="17" t="s">
        <v>500</v>
      </c>
      <c r="H432" s="29" t="s">
        <v>1034</v>
      </c>
      <c r="I432" s="17" t="s">
        <v>2598</v>
      </c>
      <c r="J432" s="17" t="s">
        <v>37</v>
      </c>
      <c r="K432" s="17" t="s">
        <v>5210</v>
      </c>
      <c r="M432" s="17" t="s">
        <v>4</v>
      </c>
    </row>
    <row r="433">
      <c r="A433" s="17" t="s">
        <v>4737</v>
      </c>
      <c r="B433" s="17">
        <v>432.0</v>
      </c>
      <c r="C433" s="17" t="s">
        <v>5211</v>
      </c>
      <c r="D433" s="17" t="s">
        <v>885</v>
      </c>
      <c r="E433" s="17" t="s">
        <v>22</v>
      </c>
      <c r="F433" s="17" t="s">
        <v>4794</v>
      </c>
      <c r="G433" s="17" t="s">
        <v>500</v>
      </c>
      <c r="H433" s="29" t="s">
        <v>1034</v>
      </c>
      <c r="I433" s="17" t="s">
        <v>2598</v>
      </c>
      <c r="J433" s="17" t="s">
        <v>37</v>
      </c>
      <c r="K433" s="17" t="s">
        <v>5210</v>
      </c>
      <c r="M433" s="17" t="s">
        <v>23</v>
      </c>
    </row>
    <row r="434">
      <c r="A434" s="17" t="s">
        <v>4737</v>
      </c>
      <c r="B434" s="17">
        <v>433.0</v>
      </c>
      <c r="C434" s="17" t="s">
        <v>5212</v>
      </c>
      <c r="D434" s="17" t="s">
        <v>887</v>
      </c>
      <c r="E434" s="17" t="s">
        <v>22</v>
      </c>
      <c r="F434" s="17" t="s">
        <v>4794</v>
      </c>
      <c r="G434" s="17" t="s">
        <v>500</v>
      </c>
      <c r="H434" s="29" t="s">
        <v>1034</v>
      </c>
      <c r="I434" s="17" t="s">
        <v>2598</v>
      </c>
      <c r="J434" s="17" t="s">
        <v>37</v>
      </c>
      <c r="K434" s="17" t="s">
        <v>5210</v>
      </c>
      <c r="M434" s="17" t="s">
        <v>23</v>
      </c>
    </row>
    <row r="435">
      <c r="A435" s="17" t="s">
        <v>4737</v>
      </c>
      <c r="B435" s="17">
        <v>434.0</v>
      </c>
      <c r="C435" s="17" t="s">
        <v>5213</v>
      </c>
      <c r="D435" s="17" t="s">
        <v>889</v>
      </c>
      <c r="E435" s="17" t="s">
        <v>22</v>
      </c>
      <c r="F435" s="17" t="s">
        <v>4794</v>
      </c>
      <c r="G435" s="17" t="s">
        <v>500</v>
      </c>
      <c r="H435" s="29" t="s">
        <v>1034</v>
      </c>
      <c r="I435" s="17" t="s">
        <v>2598</v>
      </c>
      <c r="J435" s="17" t="s">
        <v>37</v>
      </c>
      <c r="K435" s="17" t="s">
        <v>5210</v>
      </c>
      <c r="M435" s="17" t="s">
        <v>23</v>
      </c>
    </row>
    <row r="436">
      <c r="A436" s="17" t="s">
        <v>4737</v>
      </c>
      <c r="B436" s="17">
        <v>435.0</v>
      </c>
      <c r="C436" s="17" t="s">
        <v>5214</v>
      </c>
      <c r="D436" s="17" t="s">
        <v>891</v>
      </c>
      <c r="E436" s="17" t="s">
        <v>22</v>
      </c>
      <c r="F436" s="17" t="s">
        <v>4794</v>
      </c>
      <c r="G436" s="17" t="s">
        <v>500</v>
      </c>
      <c r="H436" s="29" t="s">
        <v>1034</v>
      </c>
      <c r="I436" s="17" t="s">
        <v>2598</v>
      </c>
      <c r="J436" s="17" t="s">
        <v>37</v>
      </c>
      <c r="K436" s="17" t="s">
        <v>5210</v>
      </c>
      <c r="M436" s="17" t="s">
        <v>23</v>
      </c>
    </row>
    <row r="437">
      <c r="A437" s="17" t="s">
        <v>4737</v>
      </c>
      <c r="B437" s="17">
        <v>436.0</v>
      </c>
      <c r="C437" s="17" t="s">
        <v>5215</v>
      </c>
      <c r="D437" s="17" t="s">
        <v>893</v>
      </c>
      <c r="E437" s="17" t="s">
        <v>22</v>
      </c>
      <c r="F437" s="17" t="s">
        <v>4794</v>
      </c>
      <c r="G437" s="17" t="s">
        <v>500</v>
      </c>
      <c r="H437" s="29" t="s">
        <v>1034</v>
      </c>
      <c r="I437" s="17" t="s">
        <v>2598</v>
      </c>
      <c r="J437" s="17" t="s">
        <v>37</v>
      </c>
      <c r="K437" s="17" t="s">
        <v>5210</v>
      </c>
      <c r="M437" s="17" t="s">
        <v>23</v>
      </c>
    </row>
    <row r="438">
      <c r="A438" s="17" t="s">
        <v>4737</v>
      </c>
      <c r="B438" s="17">
        <v>437.0</v>
      </c>
      <c r="C438" s="17" t="s">
        <v>5216</v>
      </c>
      <c r="D438" s="17" t="s">
        <v>895</v>
      </c>
      <c r="E438" s="17" t="s">
        <v>22</v>
      </c>
      <c r="F438" s="17" t="s">
        <v>4794</v>
      </c>
      <c r="G438" s="17" t="s">
        <v>500</v>
      </c>
      <c r="H438" s="29" t="s">
        <v>1034</v>
      </c>
      <c r="I438" s="17" t="s">
        <v>2598</v>
      </c>
      <c r="J438" s="17" t="s">
        <v>37</v>
      </c>
      <c r="K438" s="17" t="s">
        <v>5210</v>
      </c>
      <c r="M438" s="17" t="s">
        <v>23</v>
      </c>
    </row>
    <row r="439">
      <c r="A439" s="17" t="s">
        <v>4737</v>
      </c>
      <c r="B439" s="17">
        <v>438.0</v>
      </c>
      <c r="C439" s="17" t="s">
        <v>5217</v>
      </c>
      <c r="D439" s="17" t="s">
        <v>897</v>
      </c>
      <c r="E439" s="17" t="s">
        <v>22</v>
      </c>
      <c r="F439" s="17" t="s">
        <v>4794</v>
      </c>
      <c r="G439" s="17" t="s">
        <v>500</v>
      </c>
      <c r="H439" s="29" t="s">
        <v>1034</v>
      </c>
      <c r="I439" s="17" t="s">
        <v>2598</v>
      </c>
      <c r="J439" s="17" t="s">
        <v>37</v>
      </c>
      <c r="K439" s="17" t="s">
        <v>5210</v>
      </c>
      <c r="M439" s="17" t="s">
        <v>23</v>
      </c>
    </row>
    <row r="440">
      <c r="A440" s="17" t="s">
        <v>4737</v>
      </c>
      <c r="B440" s="17">
        <v>439.0</v>
      </c>
      <c r="C440" s="17" t="s">
        <v>5218</v>
      </c>
      <c r="D440" s="17" t="s">
        <v>899</v>
      </c>
      <c r="E440" s="17" t="s">
        <v>22</v>
      </c>
      <c r="F440" s="17" t="s">
        <v>5219</v>
      </c>
      <c r="G440" s="17" t="s">
        <v>500</v>
      </c>
      <c r="H440" s="29" t="s">
        <v>1034</v>
      </c>
      <c r="I440" s="17" t="s">
        <v>2598</v>
      </c>
      <c r="J440" s="17" t="s">
        <v>37</v>
      </c>
      <c r="K440" s="17" t="s">
        <v>5210</v>
      </c>
      <c r="M440" s="17" t="s">
        <v>4</v>
      </c>
    </row>
    <row r="441">
      <c r="A441" s="17" t="s">
        <v>4737</v>
      </c>
      <c r="B441" s="17">
        <v>440.0</v>
      </c>
      <c r="C441" s="17" t="s">
        <v>5220</v>
      </c>
      <c r="D441" s="17" t="s">
        <v>901</v>
      </c>
      <c r="E441" s="17" t="s">
        <v>22</v>
      </c>
      <c r="F441" s="17" t="s">
        <v>5221</v>
      </c>
      <c r="G441" s="17" t="s">
        <v>500</v>
      </c>
      <c r="H441" s="29" t="s">
        <v>1034</v>
      </c>
      <c r="I441" s="17" t="s">
        <v>2598</v>
      </c>
      <c r="J441" s="17" t="s">
        <v>37</v>
      </c>
      <c r="K441" s="17" t="s">
        <v>5210</v>
      </c>
      <c r="M441" s="17" t="s">
        <v>23</v>
      </c>
    </row>
    <row r="442">
      <c r="A442" s="17" t="s">
        <v>4737</v>
      </c>
      <c r="B442" s="17">
        <v>441.0</v>
      </c>
      <c r="C442" s="17" t="s">
        <v>5222</v>
      </c>
      <c r="D442" s="17" t="s">
        <v>903</v>
      </c>
      <c r="E442" s="17" t="s">
        <v>22</v>
      </c>
      <c r="F442" s="17" t="s">
        <v>4794</v>
      </c>
      <c r="G442" s="17" t="s">
        <v>500</v>
      </c>
      <c r="H442" s="29" t="s">
        <v>1034</v>
      </c>
      <c r="I442" s="17" t="s">
        <v>2598</v>
      </c>
      <c r="J442" s="17" t="s">
        <v>37</v>
      </c>
      <c r="K442" s="17" t="s">
        <v>5210</v>
      </c>
      <c r="M442" s="17" t="s">
        <v>23</v>
      </c>
    </row>
    <row r="443">
      <c r="A443" s="17" t="s">
        <v>4737</v>
      </c>
      <c r="B443" s="17">
        <v>442.0</v>
      </c>
      <c r="C443" s="17" t="s">
        <v>5223</v>
      </c>
      <c r="D443" s="17" t="s">
        <v>905</v>
      </c>
      <c r="E443" s="17" t="s">
        <v>22</v>
      </c>
      <c r="F443" s="17" t="s">
        <v>4794</v>
      </c>
      <c r="G443" s="17" t="s">
        <v>500</v>
      </c>
      <c r="H443" s="29" t="s">
        <v>1034</v>
      </c>
      <c r="I443" s="17" t="s">
        <v>2598</v>
      </c>
      <c r="J443" s="17" t="s">
        <v>37</v>
      </c>
      <c r="K443" s="17" t="s">
        <v>5210</v>
      </c>
      <c r="M443" s="17" t="s">
        <v>23</v>
      </c>
    </row>
    <row r="444">
      <c r="A444" s="17" t="s">
        <v>4737</v>
      </c>
      <c r="B444" s="17">
        <v>443.0</v>
      </c>
      <c r="C444" s="17" t="s">
        <v>5224</v>
      </c>
      <c r="D444" s="17" t="s">
        <v>907</v>
      </c>
      <c r="E444" s="17" t="s">
        <v>22</v>
      </c>
      <c r="F444" s="17" t="s">
        <v>4794</v>
      </c>
      <c r="G444" s="17" t="s">
        <v>500</v>
      </c>
      <c r="H444" s="29" t="s">
        <v>1034</v>
      </c>
      <c r="I444" s="17" t="s">
        <v>2598</v>
      </c>
      <c r="J444" s="17" t="s">
        <v>37</v>
      </c>
      <c r="K444" s="17" t="s">
        <v>5210</v>
      </c>
      <c r="M444" s="17" t="s">
        <v>23</v>
      </c>
    </row>
    <row r="445">
      <c r="A445" s="17" t="s">
        <v>4737</v>
      </c>
      <c r="B445" s="17">
        <v>444.0</v>
      </c>
      <c r="C445" s="17" t="s">
        <v>5225</v>
      </c>
      <c r="D445" s="17" t="s">
        <v>909</v>
      </c>
      <c r="E445" s="17" t="s">
        <v>22</v>
      </c>
      <c r="F445" s="17" t="s">
        <v>4794</v>
      </c>
      <c r="G445" s="17" t="s">
        <v>500</v>
      </c>
      <c r="H445" s="29" t="s">
        <v>1034</v>
      </c>
      <c r="I445" s="17" t="s">
        <v>2598</v>
      </c>
      <c r="J445" s="17" t="s">
        <v>37</v>
      </c>
      <c r="K445" s="17" t="s">
        <v>5210</v>
      </c>
      <c r="M445" s="17" t="s">
        <v>23</v>
      </c>
    </row>
    <row r="446">
      <c r="A446" s="17" t="s">
        <v>4737</v>
      </c>
      <c r="B446" s="17">
        <v>445.0</v>
      </c>
      <c r="C446" s="17" t="s">
        <v>5226</v>
      </c>
      <c r="D446" s="17" t="s">
        <v>911</v>
      </c>
      <c r="E446" s="17" t="s">
        <v>22</v>
      </c>
      <c r="F446" s="17" t="s">
        <v>5227</v>
      </c>
      <c r="G446" s="17" t="s">
        <v>500</v>
      </c>
      <c r="H446" s="29" t="s">
        <v>1034</v>
      </c>
      <c r="I446" s="17" t="s">
        <v>2598</v>
      </c>
      <c r="J446" s="17" t="s">
        <v>37</v>
      </c>
      <c r="K446" s="17" t="s">
        <v>5210</v>
      </c>
      <c r="M446" s="17" t="s">
        <v>23</v>
      </c>
    </row>
    <row r="447">
      <c r="A447" s="17" t="s">
        <v>4737</v>
      </c>
      <c r="B447" s="17">
        <v>446.0</v>
      </c>
      <c r="C447" s="17" t="s">
        <v>5228</v>
      </c>
      <c r="D447" s="17" t="s">
        <v>913</v>
      </c>
      <c r="E447" s="17" t="s">
        <v>22</v>
      </c>
      <c r="F447" s="17" t="s">
        <v>4794</v>
      </c>
      <c r="G447" s="17" t="s">
        <v>500</v>
      </c>
      <c r="H447" s="29" t="s">
        <v>1034</v>
      </c>
      <c r="I447" s="17" t="s">
        <v>2598</v>
      </c>
      <c r="J447" s="17" t="s">
        <v>37</v>
      </c>
      <c r="K447" s="17" t="s">
        <v>5210</v>
      </c>
      <c r="M447" s="17" t="s">
        <v>23</v>
      </c>
    </row>
    <row r="448">
      <c r="A448" s="17" t="s">
        <v>4737</v>
      </c>
      <c r="B448" s="17">
        <v>447.0</v>
      </c>
      <c r="C448" s="17" t="s">
        <v>5229</v>
      </c>
      <c r="D448" s="17" t="s">
        <v>915</v>
      </c>
      <c r="E448" s="17" t="s">
        <v>22</v>
      </c>
      <c r="F448" s="17" t="s">
        <v>4794</v>
      </c>
      <c r="G448" s="17" t="s">
        <v>500</v>
      </c>
      <c r="H448" s="29" t="s">
        <v>1034</v>
      </c>
      <c r="I448" s="17" t="s">
        <v>2598</v>
      </c>
      <c r="J448" s="17" t="s">
        <v>37</v>
      </c>
      <c r="K448" s="17" t="s">
        <v>5210</v>
      </c>
      <c r="M448" s="17" t="s">
        <v>23</v>
      </c>
    </row>
    <row r="449">
      <c r="A449" s="17" t="s">
        <v>4737</v>
      </c>
      <c r="B449" s="17">
        <v>448.0</v>
      </c>
      <c r="C449" s="17" t="s">
        <v>5230</v>
      </c>
      <c r="D449" s="17" t="s">
        <v>917</v>
      </c>
      <c r="E449" s="17" t="s">
        <v>22</v>
      </c>
      <c r="F449" s="17" t="s">
        <v>4794</v>
      </c>
      <c r="G449" s="17" t="s">
        <v>500</v>
      </c>
      <c r="H449" s="29" t="s">
        <v>1034</v>
      </c>
      <c r="I449" s="17" t="s">
        <v>2598</v>
      </c>
      <c r="J449" s="17" t="s">
        <v>37</v>
      </c>
      <c r="K449" s="17" t="s">
        <v>5210</v>
      </c>
      <c r="M449" s="17" t="s">
        <v>23</v>
      </c>
    </row>
    <row r="450">
      <c r="A450" s="17" t="s">
        <v>4737</v>
      </c>
      <c r="B450" s="17">
        <v>449.0</v>
      </c>
      <c r="C450" s="17" t="s">
        <v>5231</v>
      </c>
      <c r="D450" s="17" t="s">
        <v>919</v>
      </c>
      <c r="E450" s="17" t="s">
        <v>22</v>
      </c>
      <c r="F450" s="17" t="s">
        <v>4794</v>
      </c>
      <c r="G450" s="17" t="s">
        <v>500</v>
      </c>
      <c r="H450" s="29" t="s">
        <v>1034</v>
      </c>
      <c r="I450" s="17" t="s">
        <v>2598</v>
      </c>
      <c r="J450" s="17" t="s">
        <v>37</v>
      </c>
      <c r="K450" s="17" t="s">
        <v>5210</v>
      </c>
      <c r="M450" s="17" t="s">
        <v>23</v>
      </c>
    </row>
    <row r="451">
      <c r="A451" s="17" t="s">
        <v>4737</v>
      </c>
      <c r="B451" s="17">
        <v>450.0</v>
      </c>
      <c r="C451" s="17" t="s">
        <v>5232</v>
      </c>
      <c r="D451" s="17" t="s">
        <v>921</v>
      </c>
      <c r="E451" s="17" t="s">
        <v>22</v>
      </c>
      <c r="F451" s="17" t="s">
        <v>4794</v>
      </c>
      <c r="G451" s="17" t="s">
        <v>500</v>
      </c>
      <c r="H451" s="29" t="s">
        <v>1034</v>
      </c>
      <c r="I451" s="17" t="s">
        <v>2598</v>
      </c>
      <c r="J451" s="17" t="s">
        <v>37</v>
      </c>
      <c r="K451" s="17" t="s">
        <v>5210</v>
      </c>
      <c r="M451" s="17" t="s">
        <v>23</v>
      </c>
    </row>
    <row r="452">
      <c r="A452" s="17" t="s">
        <v>4737</v>
      </c>
      <c r="B452" s="17">
        <v>451.0</v>
      </c>
      <c r="C452" s="17" t="s">
        <v>5233</v>
      </c>
      <c r="D452" s="17" t="s">
        <v>923</v>
      </c>
      <c r="E452" s="17" t="s">
        <v>22</v>
      </c>
      <c r="F452" s="17" t="s">
        <v>4794</v>
      </c>
      <c r="G452" s="17" t="s">
        <v>500</v>
      </c>
      <c r="H452" s="29" t="s">
        <v>1034</v>
      </c>
      <c r="I452" s="17" t="s">
        <v>2598</v>
      </c>
      <c r="J452" s="17" t="s">
        <v>37</v>
      </c>
      <c r="K452" s="17" t="s">
        <v>5210</v>
      </c>
      <c r="M452" s="17" t="s">
        <v>23</v>
      </c>
    </row>
    <row r="453">
      <c r="A453" s="17" t="s">
        <v>4737</v>
      </c>
      <c r="B453" s="17">
        <v>452.0</v>
      </c>
      <c r="C453" s="17" t="s">
        <v>5234</v>
      </c>
      <c r="D453" s="17" t="s">
        <v>925</v>
      </c>
      <c r="E453" s="17" t="s">
        <v>22</v>
      </c>
      <c r="F453" s="17" t="s">
        <v>5235</v>
      </c>
      <c r="G453" s="17" t="s">
        <v>500</v>
      </c>
      <c r="H453" s="29" t="s">
        <v>1034</v>
      </c>
      <c r="I453" s="17" t="s">
        <v>2598</v>
      </c>
      <c r="J453" s="17" t="s">
        <v>37</v>
      </c>
      <c r="K453" s="17" t="s">
        <v>5210</v>
      </c>
      <c r="M453" s="17" t="s">
        <v>23</v>
      </c>
    </row>
    <row r="454">
      <c r="A454" s="17" t="s">
        <v>4737</v>
      </c>
      <c r="B454" s="17">
        <v>453.0</v>
      </c>
      <c r="C454" s="17" t="s">
        <v>5236</v>
      </c>
      <c r="D454" s="17" t="s">
        <v>927</v>
      </c>
      <c r="E454" s="17" t="s">
        <v>22</v>
      </c>
      <c r="F454" s="17" t="s">
        <v>4189</v>
      </c>
      <c r="G454" s="17" t="s">
        <v>500</v>
      </c>
      <c r="H454" s="29" t="s">
        <v>1034</v>
      </c>
      <c r="I454" s="17" t="s">
        <v>2598</v>
      </c>
      <c r="J454" s="17" t="s">
        <v>37</v>
      </c>
      <c r="K454" s="17" t="s">
        <v>5210</v>
      </c>
      <c r="M454" s="17" t="s">
        <v>4</v>
      </c>
    </row>
    <row r="455">
      <c r="A455" s="17" t="s">
        <v>4737</v>
      </c>
      <c r="B455" s="17">
        <v>454.0</v>
      </c>
      <c r="C455" s="17" t="s">
        <v>5237</v>
      </c>
      <c r="D455" s="17" t="s">
        <v>929</v>
      </c>
      <c r="E455" s="17" t="s">
        <v>22</v>
      </c>
      <c r="F455" s="17" t="s">
        <v>4189</v>
      </c>
      <c r="G455" s="17" t="s">
        <v>500</v>
      </c>
      <c r="H455" s="29" t="s">
        <v>1034</v>
      </c>
      <c r="I455" s="17" t="s">
        <v>2598</v>
      </c>
      <c r="J455" s="17" t="s">
        <v>37</v>
      </c>
      <c r="K455" s="17" t="s">
        <v>5210</v>
      </c>
      <c r="M455" s="17" t="s">
        <v>4</v>
      </c>
    </row>
    <row r="456">
      <c r="A456" s="17" t="s">
        <v>4737</v>
      </c>
      <c r="B456" s="17">
        <v>455.0</v>
      </c>
      <c r="C456" s="17" t="s">
        <v>5238</v>
      </c>
      <c r="D456" s="17" t="s">
        <v>931</v>
      </c>
      <c r="E456" s="17" t="s">
        <v>22</v>
      </c>
      <c r="F456" s="17" t="s">
        <v>4189</v>
      </c>
      <c r="G456" s="17" t="s">
        <v>500</v>
      </c>
      <c r="H456" s="29" t="s">
        <v>1034</v>
      </c>
      <c r="I456" s="17" t="s">
        <v>2598</v>
      </c>
      <c r="J456" s="17" t="s">
        <v>37</v>
      </c>
      <c r="K456" s="17" t="s">
        <v>5210</v>
      </c>
      <c r="M456" s="17" t="s">
        <v>4</v>
      </c>
    </row>
    <row r="457">
      <c r="A457" s="17" t="s">
        <v>4737</v>
      </c>
      <c r="B457" s="17">
        <v>456.0</v>
      </c>
      <c r="C457" s="17" t="s">
        <v>5239</v>
      </c>
      <c r="D457" s="17" t="s">
        <v>933</v>
      </c>
      <c r="E457" s="17" t="s">
        <v>22</v>
      </c>
      <c r="F457" s="17" t="s">
        <v>4189</v>
      </c>
      <c r="G457" s="17" t="s">
        <v>500</v>
      </c>
      <c r="H457" s="29" t="s">
        <v>1034</v>
      </c>
      <c r="I457" s="17" t="s">
        <v>2598</v>
      </c>
      <c r="J457" s="17" t="s">
        <v>37</v>
      </c>
      <c r="K457" s="17" t="s">
        <v>5210</v>
      </c>
      <c r="M457" s="17" t="s">
        <v>4</v>
      </c>
    </row>
    <row r="458">
      <c r="A458" s="17" t="s">
        <v>4737</v>
      </c>
      <c r="B458" s="17">
        <v>457.0</v>
      </c>
      <c r="C458" s="17" t="s">
        <v>5240</v>
      </c>
      <c r="D458" s="17" t="s">
        <v>935</v>
      </c>
      <c r="E458" s="17" t="s">
        <v>22</v>
      </c>
      <c r="F458" s="17" t="s">
        <v>5241</v>
      </c>
      <c r="G458" s="17" t="s">
        <v>500</v>
      </c>
      <c r="H458" s="29" t="s">
        <v>1034</v>
      </c>
      <c r="I458" s="17" t="s">
        <v>2598</v>
      </c>
      <c r="J458" s="17" t="s">
        <v>37</v>
      </c>
      <c r="K458" s="17" t="s">
        <v>5210</v>
      </c>
      <c r="M458" s="17" t="s">
        <v>4</v>
      </c>
    </row>
    <row r="459">
      <c r="A459" s="17" t="s">
        <v>4737</v>
      </c>
      <c r="B459" s="17">
        <v>458.0</v>
      </c>
      <c r="C459" s="17" t="s">
        <v>5242</v>
      </c>
      <c r="D459" s="17" t="s">
        <v>937</v>
      </c>
      <c r="E459" s="17" t="s">
        <v>22</v>
      </c>
      <c r="F459" s="17" t="s">
        <v>5243</v>
      </c>
      <c r="G459" s="17" t="s">
        <v>500</v>
      </c>
      <c r="H459" s="29" t="s">
        <v>1034</v>
      </c>
      <c r="I459" s="17" t="s">
        <v>2598</v>
      </c>
      <c r="J459" s="17" t="s">
        <v>37</v>
      </c>
      <c r="K459" s="17" t="s">
        <v>5210</v>
      </c>
      <c r="M459" s="17" t="s">
        <v>4</v>
      </c>
    </row>
    <row r="460">
      <c r="A460" s="17" t="s">
        <v>4737</v>
      </c>
      <c r="B460" s="17">
        <v>459.0</v>
      </c>
      <c r="C460" s="17" t="s">
        <v>5244</v>
      </c>
      <c r="D460" s="17" t="s">
        <v>939</v>
      </c>
      <c r="E460" s="17" t="s">
        <v>22</v>
      </c>
      <c r="F460" s="17" t="s">
        <v>5245</v>
      </c>
      <c r="G460" s="17" t="s">
        <v>500</v>
      </c>
      <c r="H460" s="29" t="s">
        <v>1034</v>
      </c>
      <c r="I460" s="17" t="s">
        <v>5246</v>
      </c>
      <c r="J460" s="17" t="s">
        <v>37</v>
      </c>
      <c r="K460" s="17">
        <v>1394.0</v>
      </c>
      <c r="M460" s="17" t="s">
        <v>4</v>
      </c>
    </row>
    <row r="461">
      <c r="A461" s="17" t="s">
        <v>4737</v>
      </c>
      <c r="B461" s="17">
        <v>460.0</v>
      </c>
      <c r="C461" s="17" t="s">
        <v>5247</v>
      </c>
      <c r="D461" s="17" t="s">
        <v>941</v>
      </c>
      <c r="E461" s="17" t="s">
        <v>22</v>
      </c>
      <c r="F461" s="17" t="s">
        <v>5245</v>
      </c>
      <c r="G461" s="17" t="s">
        <v>500</v>
      </c>
      <c r="H461" s="29" t="s">
        <v>1034</v>
      </c>
      <c r="I461" s="17" t="s">
        <v>5246</v>
      </c>
      <c r="J461" s="17" t="s">
        <v>37</v>
      </c>
      <c r="K461" s="17">
        <v>1394.0</v>
      </c>
      <c r="M461" s="17" t="s">
        <v>23</v>
      </c>
    </row>
    <row r="462">
      <c r="A462" s="17" t="s">
        <v>4737</v>
      </c>
      <c r="B462" s="17">
        <v>461.0</v>
      </c>
      <c r="C462" s="17" t="s">
        <v>5248</v>
      </c>
      <c r="D462" s="17" t="s">
        <v>943</v>
      </c>
      <c r="E462" s="17" t="s">
        <v>22</v>
      </c>
      <c r="F462" s="17" t="s">
        <v>5245</v>
      </c>
      <c r="G462" s="17" t="s">
        <v>500</v>
      </c>
      <c r="H462" s="29" t="s">
        <v>1034</v>
      </c>
      <c r="I462" s="17" t="s">
        <v>5246</v>
      </c>
      <c r="J462" s="17" t="s">
        <v>37</v>
      </c>
      <c r="K462" s="17">
        <v>1394.0</v>
      </c>
      <c r="M462" s="17" t="s">
        <v>23</v>
      </c>
    </row>
    <row r="463">
      <c r="A463" s="17" t="s">
        <v>4737</v>
      </c>
      <c r="B463" s="17">
        <v>462.0</v>
      </c>
      <c r="C463" s="17" t="s">
        <v>5249</v>
      </c>
      <c r="D463" s="17" t="s">
        <v>945</v>
      </c>
      <c r="E463" s="17" t="s">
        <v>22</v>
      </c>
      <c r="F463" s="17" t="s">
        <v>5245</v>
      </c>
      <c r="G463" s="17" t="s">
        <v>500</v>
      </c>
      <c r="H463" s="29" t="s">
        <v>1034</v>
      </c>
      <c r="I463" s="17" t="s">
        <v>5246</v>
      </c>
      <c r="J463" s="17" t="s">
        <v>37</v>
      </c>
      <c r="K463" s="17">
        <v>1394.0</v>
      </c>
      <c r="M463" s="17" t="s">
        <v>23</v>
      </c>
    </row>
    <row r="464">
      <c r="A464" s="17" t="s">
        <v>4737</v>
      </c>
      <c r="B464" s="17">
        <v>463.0</v>
      </c>
      <c r="C464" s="17" t="s">
        <v>5250</v>
      </c>
      <c r="D464" s="17" t="s">
        <v>951</v>
      </c>
      <c r="E464" s="17" t="s">
        <v>22</v>
      </c>
      <c r="F464" s="17" t="s">
        <v>5245</v>
      </c>
      <c r="G464" s="17" t="s">
        <v>500</v>
      </c>
      <c r="H464" s="29" t="s">
        <v>1034</v>
      </c>
      <c r="I464" s="17" t="s">
        <v>5246</v>
      </c>
      <c r="J464" s="17" t="s">
        <v>37</v>
      </c>
      <c r="K464" s="17">
        <v>1394.0</v>
      </c>
      <c r="M464" s="17" t="s">
        <v>23</v>
      </c>
    </row>
    <row r="465">
      <c r="A465" s="17" t="s">
        <v>4737</v>
      </c>
      <c r="B465" s="17">
        <v>464.0</v>
      </c>
      <c r="C465" s="17" t="s">
        <v>5251</v>
      </c>
      <c r="D465" s="17" t="s">
        <v>953</v>
      </c>
      <c r="E465" s="17" t="s">
        <v>22</v>
      </c>
      <c r="F465" s="17" t="s">
        <v>5245</v>
      </c>
      <c r="G465" s="17" t="s">
        <v>500</v>
      </c>
      <c r="H465" s="29" t="s">
        <v>1034</v>
      </c>
      <c r="I465" s="17" t="s">
        <v>5246</v>
      </c>
      <c r="J465" s="17" t="s">
        <v>37</v>
      </c>
      <c r="K465" s="17">
        <v>1394.0</v>
      </c>
      <c r="M465" s="17" t="s">
        <v>23</v>
      </c>
    </row>
    <row r="466">
      <c r="A466" s="17" t="s">
        <v>4737</v>
      </c>
      <c r="B466" s="17">
        <v>465.0</v>
      </c>
      <c r="C466" s="17" t="s">
        <v>5252</v>
      </c>
      <c r="D466" s="17" t="s">
        <v>955</v>
      </c>
      <c r="E466" s="17" t="s">
        <v>22</v>
      </c>
      <c r="F466" s="17" t="s">
        <v>5245</v>
      </c>
      <c r="G466" s="17" t="s">
        <v>500</v>
      </c>
      <c r="H466" s="29" t="s">
        <v>1034</v>
      </c>
      <c r="I466" s="17" t="s">
        <v>5246</v>
      </c>
      <c r="J466" s="17" t="s">
        <v>37</v>
      </c>
      <c r="K466" s="17">
        <v>1394.0</v>
      </c>
      <c r="M466" s="17" t="s">
        <v>23</v>
      </c>
    </row>
    <row r="467">
      <c r="A467" s="17" t="s">
        <v>4737</v>
      </c>
      <c r="B467" s="17">
        <v>466.0</v>
      </c>
      <c r="C467" s="17" t="s">
        <v>5253</v>
      </c>
      <c r="D467" s="17" t="s">
        <v>957</v>
      </c>
      <c r="E467" s="17" t="s">
        <v>22</v>
      </c>
      <c r="F467" s="17" t="s">
        <v>5254</v>
      </c>
      <c r="G467" s="17" t="s">
        <v>500</v>
      </c>
      <c r="H467" s="29" t="s">
        <v>1034</v>
      </c>
      <c r="I467" s="17" t="s">
        <v>5246</v>
      </c>
      <c r="J467" s="17" t="s">
        <v>37</v>
      </c>
      <c r="K467" s="17">
        <v>1394.0</v>
      </c>
      <c r="M467" s="17" t="s">
        <v>23</v>
      </c>
    </row>
    <row r="468">
      <c r="A468" s="17" t="s">
        <v>4737</v>
      </c>
      <c r="B468" s="17">
        <v>467.0</v>
      </c>
      <c r="C468" s="17" t="s">
        <v>5255</v>
      </c>
      <c r="D468" s="17" t="s">
        <v>959</v>
      </c>
      <c r="E468" s="17" t="s">
        <v>22</v>
      </c>
      <c r="F468" s="17" t="s">
        <v>5256</v>
      </c>
      <c r="G468" s="17" t="s">
        <v>500</v>
      </c>
      <c r="H468" s="29" t="s">
        <v>1034</v>
      </c>
      <c r="I468" s="17" t="s">
        <v>5246</v>
      </c>
      <c r="J468" s="17" t="s">
        <v>37</v>
      </c>
      <c r="K468" s="17">
        <v>1394.0</v>
      </c>
      <c r="M468" s="17" t="s">
        <v>23</v>
      </c>
    </row>
    <row r="469">
      <c r="A469" s="17" t="s">
        <v>4737</v>
      </c>
      <c r="B469" s="17">
        <v>468.0</v>
      </c>
      <c r="C469" s="17" t="s">
        <v>5257</v>
      </c>
      <c r="D469" s="17" t="s">
        <v>961</v>
      </c>
      <c r="E469" s="17" t="s">
        <v>22</v>
      </c>
      <c r="F469" s="17" t="s">
        <v>5256</v>
      </c>
      <c r="G469" s="17" t="s">
        <v>500</v>
      </c>
      <c r="H469" s="29" t="s">
        <v>1034</v>
      </c>
      <c r="I469" s="17" t="s">
        <v>5246</v>
      </c>
      <c r="J469" s="17" t="s">
        <v>37</v>
      </c>
      <c r="K469" s="17">
        <v>1394.0</v>
      </c>
      <c r="M469" s="17" t="s">
        <v>23</v>
      </c>
    </row>
    <row r="470">
      <c r="A470" s="17" t="s">
        <v>4737</v>
      </c>
      <c r="B470" s="17">
        <v>469.0</v>
      </c>
      <c r="C470" s="17" t="s">
        <v>5258</v>
      </c>
      <c r="D470" s="17" t="s">
        <v>963</v>
      </c>
      <c r="E470" s="17" t="s">
        <v>22</v>
      </c>
      <c r="F470" s="17" t="s">
        <v>5259</v>
      </c>
      <c r="G470" s="17" t="s">
        <v>500</v>
      </c>
      <c r="H470" s="29" t="s">
        <v>1034</v>
      </c>
      <c r="I470" s="17" t="s">
        <v>5246</v>
      </c>
      <c r="J470" s="17" t="s">
        <v>37</v>
      </c>
      <c r="K470" s="17">
        <v>1394.0</v>
      </c>
      <c r="M470" s="17" t="s">
        <v>23</v>
      </c>
    </row>
    <row r="471">
      <c r="A471" s="17" t="s">
        <v>4737</v>
      </c>
      <c r="B471" s="17">
        <v>470.0</v>
      </c>
      <c r="C471" s="17" t="s">
        <v>5260</v>
      </c>
      <c r="D471" s="17" t="s">
        <v>965</v>
      </c>
      <c r="E471" s="17" t="s">
        <v>22</v>
      </c>
      <c r="F471" s="17" t="s">
        <v>5261</v>
      </c>
      <c r="G471" s="17" t="s">
        <v>500</v>
      </c>
      <c r="H471" s="29" t="s">
        <v>1034</v>
      </c>
      <c r="I471" s="17" t="s">
        <v>5246</v>
      </c>
      <c r="J471" s="17" t="s">
        <v>37</v>
      </c>
      <c r="K471" s="17">
        <v>1394.0</v>
      </c>
      <c r="M471" s="17" t="s">
        <v>23</v>
      </c>
    </row>
    <row r="472">
      <c r="A472" s="17" t="s">
        <v>4737</v>
      </c>
      <c r="B472" s="17">
        <v>471.0</v>
      </c>
      <c r="C472" s="17" t="s">
        <v>5262</v>
      </c>
      <c r="D472" s="17" t="s">
        <v>967</v>
      </c>
      <c r="E472" s="17" t="s">
        <v>22</v>
      </c>
      <c r="F472" s="17" t="s">
        <v>5263</v>
      </c>
      <c r="G472" s="17" t="s">
        <v>500</v>
      </c>
      <c r="H472" s="29" t="s">
        <v>1034</v>
      </c>
      <c r="I472" s="17" t="s">
        <v>5246</v>
      </c>
      <c r="J472" s="17" t="s">
        <v>37</v>
      </c>
      <c r="K472" s="17">
        <v>1394.0</v>
      </c>
      <c r="M472" s="17" t="s">
        <v>23</v>
      </c>
    </row>
    <row r="473">
      <c r="A473" s="17" t="s">
        <v>4737</v>
      </c>
      <c r="B473" s="17">
        <v>472.0</v>
      </c>
      <c r="C473" s="17" t="s">
        <v>5264</v>
      </c>
      <c r="D473" s="17" t="s">
        <v>969</v>
      </c>
      <c r="E473" s="17" t="s">
        <v>22</v>
      </c>
      <c r="F473" s="18" t="s">
        <v>5265</v>
      </c>
      <c r="G473" s="17" t="s">
        <v>500</v>
      </c>
      <c r="H473" s="29" t="s">
        <v>1034</v>
      </c>
      <c r="I473" s="17" t="s">
        <v>5246</v>
      </c>
      <c r="J473" s="17" t="s">
        <v>37</v>
      </c>
      <c r="K473" s="17">
        <v>1394.0</v>
      </c>
      <c r="M473" s="17" t="s">
        <v>23</v>
      </c>
    </row>
    <row r="474">
      <c r="A474" s="17" t="s">
        <v>4737</v>
      </c>
      <c r="B474" s="17">
        <v>473.0</v>
      </c>
      <c r="C474" s="17" t="s">
        <v>5266</v>
      </c>
      <c r="D474" s="17" t="s">
        <v>971</v>
      </c>
      <c r="E474" s="17" t="s">
        <v>22</v>
      </c>
      <c r="F474" s="18" t="s">
        <v>5265</v>
      </c>
      <c r="G474" s="17" t="s">
        <v>500</v>
      </c>
      <c r="H474" s="29" t="s">
        <v>1034</v>
      </c>
      <c r="I474" s="17" t="s">
        <v>5246</v>
      </c>
      <c r="J474" s="17" t="s">
        <v>37</v>
      </c>
      <c r="K474" s="17">
        <v>1394.0</v>
      </c>
      <c r="M474" s="17" t="s">
        <v>23</v>
      </c>
    </row>
    <row r="475">
      <c r="A475" s="17" t="s">
        <v>4737</v>
      </c>
      <c r="B475" s="17">
        <v>474.0</v>
      </c>
      <c r="C475" s="17" t="s">
        <v>5267</v>
      </c>
      <c r="D475" s="17" t="s">
        <v>973</v>
      </c>
      <c r="E475" s="17" t="s">
        <v>22</v>
      </c>
      <c r="F475" s="18" t="s">
        <v>5265</v>
      </c>
      <c r="G475" s="17" t="s">
        <v>500</v>
      </c>
      <c r="H475" s="29" t="s">
        <v>1034</v>
      </c>
      <c r="I475" s="17" t="s">
        <v>5246</v>
      </c>
      <c r="J475" s="17" t="s">
        <v>37</v>
      </c>
      <c r="K475" s="17">
        <v>1394.0</v>
      </c>
      <c r="M475" s="17" t="s">
        <v>23</v>
      </c>
    </row>
    <row r="476">
      <c r="A476" s="17" t="s">
        <v>4737</v>
      </c>
      <c r="B476" s="17">
        <v>475.0</v>
      </c>
      <c r="C476" s="17" t="s">
        <v>5268</v>
      </c>
      <c r="D476" s="17" t="s">
        <v>975</v>
      </c>
      <c r="E476" s="17" t="s">
        <v>22</v>
      </c>
      <c r="F476" s="18" t="s">
        <v>5265</v>
      </c>
      <c r="G476" s="17" t="s">
        <v>500</v>
      </c>
      <c r="H476" s="29" t="s">
        <v>1034</v>
      </c>
      <c r="I476" s="17" t="s">
        <v>5246</v>
      </c>
      <c r="J476" s="17" t="s">
        <v>37</v>
      </c>
      <c r="K476" s="17">
        <v>1394.0</v>
      </c>
      <c r="M476" s="17" t="s">
        <v>23</v>
      </c>
    </row>
    <row r="477">
      <c r="A477" s="17" t="s">
        <v>4737</v>
      </c>
      <c r="B477" s="17">
        <v>476.0</v>
      </c>
      <c r="C477" s="17" t="s">
        <v>5269</v>
      </c>
      <c r="D477" s="17" t="s">
        <v>977</v>
      </c>
      <c r="E477" s="17" t="s">
        <v>22</v>
      </c>
      <c r="F477" s="18" t="s">
        <v>5265</v>
      </c>
      <c r="G477" s="17" t="s">
        <v>500</v>
      </c>
      <c r="H477" s="29" t="s">
        <v>1034</v>
      </c>
      <c r="I477" s="17" t="s">
        <v>5246</v>
      </c>
      <c r="J477" s="17" t="s">
        <v>37</v>
      </c>
      <c r="K477" s="17">
        <v>1394.0</v>
      </c>
      <c r="M477" s="17" t="s">
        <v>23</v>
      </c>
    </row>
    <row r="478">
      <c r="A478" s="17" t="s">
        <v>4737</v>
      </c>
      <c r="B478" s="17">
        <v>477.0</v>
      </c>
      <c r="C478" s="17" t="s">
        <v>5270</v>
      </c>
      <c r="D478" s="17" t="s">
        <v>979</v>
      </c>
      <c r="E478" s="17" t="s">
        <v>22</v>
      </c>
      <c r="F478" s="18" t="s">
        <v>5265</v>
      </c>
      <c r="G478" s="17" t="s">
        <v>500</v>
      </c>
      <c r="H478" s="29" t="s">
        <v>1034</v>
      </c>
      <c r="I478" s="17" t="s">
        <v>5246</v>
      </c>
      <c r="J478" s="17" t="s">
        <v>37</v>
      </c>
      <c r="K478" s="17">
        <v>1394.0</v>
      </c>
      <c r="M478" s="17" t="s">
        <v>23</v>
      </c>
    </row>
    <row r="479">
      <c r="A479" s="17" t="s">
        <v>4737</v>
      </c>
      <c r="B479" s="17">
        <v>478.0</v>
      </c>
      <c r="C479" s="17" t="s">
        <v>5271</v>
      </c>
      <c r="D479" s="17" t="s">
        <v>981</v>
      </c>
      <c r="E479" s="17" t="s">
        <v>22</v>
      </c>
      <c r="F479" s="18" t="s">
        <v>5265</v>
      </c>
      <c r="G479" s="17" t="s">
        <v>500</v>
      </c>
      <c r="H479" s="29" t="s">
        <v>1034</v>
      </c>
      <c r="I479" s="17" t="s">
        <v>5246</v>
      </c>
      <c r="J479" s="17" t="s">
        <v>37</v>
      </c>
      <c r="K479" s="17">
        <v>1394.0</v>
      </c>
      <c r="M479" s="17" t="s">
        <v>23</v>
      </c>
    </row>
    <row r="480">
      <c r="A480" s="17" t="s">
        <v>4737</v>
      </c>
      <c r="B480" s="17">
        <v>479.0</v>
      </c>
      <c r="C480" s="17" t="s">
        <v>5272</v>
      </c>
      <c r="D480" s="17" t="s">
        <v>983</v>
      </c>
      <c r="E480" s="17" t="s">
        <v>22</v>
      </c>
      <c r="F480" s="18" t="s">
        <v>5265</v>
      </c>
      <c r="G480" s="17" t="s">
        <v>500</v>
      </c>
      <c r="H480" s="29" t="s">
        <v>1034</v>
      </c>
      <c r="I480" s="17" t="s">
        <v>5246</v>
      </c>
      <c r="J480" s="17" t="s">
        <v>37</v>
      </c>
      <c r="K480" s="17">
        <v>1394.0</v>
      </c>
      <c r="M480" s="17" t="s">
        <v>23</v>
      </c>
    </row>
    <row r="481">
      <c r="A481" s="17" t="s">
        <v>4737</v>
      </c>
      <c r="B481" s="17">
        <v>480.0</v>
      </c>
      <c r="C481" s="17" t="s">
        <v>5273</v>
      </c>
      <c r="D481" s="17" t="s">
        <v>985</v>
      </c>
      <c r="E481" s="17" t="s">
        <v>22</v>
      </c>
      <c r="F481" s="18" t="s">
        <v>5265</v>
      </c>
      <c r="G481" s="17" t="s">
        <v>500</v>
      </c>
      <c r="H481" s="29" t="s">
        <v>1034</v>
      </c>
      <c r="I481" s="17" t="s">
        <v>5246</v>
      </c>
      <c r="J481" s="17" t="s">
        <v>37</v>
      </c>
      <c r="K481" s="17">
        <v>1394.0</v>
      </c>
      <c r="M481" s="17" t="s">
        <v>23</v>
      </c>
    </row>
    <row r="482">
      <c r="A482" s="17" t="s">
        <v>4737</v>
      </c>
      <c r="B482" s="17">
        <v>481.0</v>
      </c>
      <c r="C482" s="17" t="s">
        <v>5274</v>
      </c>
      <c r="D482" s="17" t="s">
        <v>987</v>
      </c>
      <c r="E482" s="17" t="s">
        <v>22</v>
      </c>
      <c r="F482" s="18" t="s">
        <v>5265</v>
      </c>
      <c r="G482" s="17" t="s">
        <v>500</v>
      </c>
      <c r="H482" s="29" t="s">
        <v>1034</v>
      </c>
      <c r="I482" s="17" t="s">
        <v>5246</v>
      </c>
      <c r="J482" s="17" t="s">
        <v>37</v>
      </c>
      <c r="K482" s="17">
        <v>1394.0</v>
      </c>
      <c r="M482" s="17" t="s">
        <v>23</v>
      </c>
    </row>
    <row r="483">
      <c r="A483" s="17" t="s">
        <v>4737</v>
      </c>
      <c r="B483" s="17">
        <v>482.0</v>
      </c>
      <c r="C483" s="17" t="s">
        <v>5275</v>
      </c>
      <c r="D483" s="17" t="s">
        <v>989</v>
      </c>
      <c r="E483" s="17" t="s">
        <v>22</v>
      </c>
      <c r="F483" s="18" t="s">
        <v>5265</v>
      </c>
      <c r="G483" s="17" t="s">
        <v>500</v>
      </c>
      <c r="H483" s="29" t="s">
        <v>1034</v>
      </c>
      <c r="I483" s="17" t="s">
        <v>5246</v>
      </c>
      <c r="J483" s="17" t="s">
        <v>37</v>
      </c>
      <c r="K483" s="17">
        <v>1394.0</v>
      </c>
      <c r="M483" s="17" t="s">
        <v>23</v>
      </c>
    </row>
    <row r="484">
      <c r="A484" s="17" t="s">
        <v>4737</v>
      </c>
      <c r="B484" s="17">
        <v>483.0</v>
      </c>
      <c r="C484" s="17" t="s">
        <v>5276</v>
      </c>
      <c r="D484" s="17" t="s">
        <v>991</v>
      </c>
      <c r="E484" s="17" t="s">
        <v>22</v>
      </c>
      <c r="F484" s="18" t="s">
        <v>5265</v>
      </c>
      <c r="G484" s="17" t="s">
        <v>500</v>
      </c>
      <c r="H484" s="29" t="s">
        <v>1034</v>
      </c>
      <c r="I484" s="17" t="s">
        <v>5246</v>
      </c>
      <c r="J484" s="17" t="s">
        <v>37</v>
      </c>
      <c r="K484" s="17">
        <v>1394.0</v>
      </c>
      <c r="M484" s="17" t="s">
        <v>23</v>
      </c>
    </row>
    <row r="485">
      <c r="A485" s="17" t="s">
        <v>4737</v>
      </c>
      <c r="B485" s="17">
        <v>484.0</v>
      </c>
      <c r="C485" s="17" t="s">
        <v>5277</v>
      </c>
      <c r="D485" s="17" t="s">
        <v>993</v>
      </c>
      <c r="E485" s="17" t="s">
        <v>22</v>
      </c>
      <c r="F485" s="18" t="s">
        <v>5265</v>
      </c>
      <c r="G485" s="17" t="s">
        <v>500</v>
      </c>
      <c r="H485" s="29" t="s">
        <v>1034</v>
      </c>
      <c r="I485" s="17" t="s">
        <v>5246</v>
      </c>
      <c r="J485" s="17" t="s">
        <v>37</v>
      </c>
      <c r="K485" s="17">
        <v>1394.0</v>
      </c>
      <c r="M485" s="17" t="s">
        <v>23</v>
      </c>
    </row>
    <row r="486">
      <c r="A486" s="17" t="s">
        <v>4737</v>
      </c>
      <c r="B486" s="17">
        <v>485.0</v>
      </c>
      <c r="C486" s="17" t="s">
        <v>5278</v>
      </c>
      <c r="D486" s="17" t="s">
        <v>995</v>
      </c>
      <c r="E486" s="17" t="s">
        <v>22</v>
      </c>
      <c r="F486" s="18" t="s">
        <v>5265</v>
      </c>
      <c r="G486" s="17" t="s">
        <v>500</v>
      </c>
      <c r="H486" s="29" t="s">
        <v>1034</v>
      </c>
      <c r="I486" s="17" t="s">
        <v>5246</v>
      </c>
      <c r="J486" s="17" t="s">
        <v>37</v>
      </c>
      <c r="K486" s="17">
        <v>1394.0</v>
      </c>
      <c r="M486" s="17" t="s">
        <v>23</v>
      </c>
    </row>
    <row r="487">
      <c r="A487" s="17" t="s">
        <v>4737</v>
      </c>
      <c r="B487" s="17">
        <v>486.0</v>
      </c>
      <c r="C487" s="17" t="s">
        <v>5279</v>
      </c>
      <c r="D487" s="17" t="s">
        <v>997</v>
      </c>
      <c r="E487" s="17" t="s">
        <v>22</v>
      </c>
      <c r="F487" s="18" t="s">
        <v>5265</v>
      </c>
      <c r="G487" s="17" t="s">
        <v>500</v>
      </c>
      <c r="H487" s="29" t="s">
        <v>1034</v>
      </c>
      <c r="I487" s="17" t="s">
        <v>5246</v>
      </c>
      <c r="J487" s="17" t="s">
        <v>37</v>
      </c>
      <c r="K487" s="17">
        <v>1394.0</v>
      </c>
      <c r="M487" s="17" t="s">
        <v>23</v>
      </c>
    </row>
    <row r="488">
      <c r="A488" s="17" t="s">
        <v>4737</v>
      </c>
      <c r="B488" s="17">
        <v>487.0</v>
      </c>
      <c r="C488" s="17" t="s">
        <v>5280</v>
      </c>
      <c r="D488" s="17" t="s">
        <v>999</v>
      </c>
      <c r="E488" s="17" t="s">
        <v>22</v>
      </c>
      <c r="F488" s="18" t="s">
        <v>5265</v>
      </c>
      <c r="G488" s="17" t="s">
        <v>500</v>
      </c>
      <c r="H488" s="29" t="s">
        <v>1034</v>
      </c>
      <c r="I488" s="17" t="s">
        <v>5246</v>
      </c>
      <c r="J488" s="17" t="s">
        <v>37</v>
      </c>
      <c r="K488" s="17">
        <v>1394.0</v>
      </c>
      <c r="M488" s="17" t="s">
        <v>23</v>
      </c>
    </row>
    <row r="489">
      <c r="A489" s="17" t="s">
        <v>4737</v>
      </c>
      <c r="B489" s="17">
        <v>488.0</v>
      </c>
      <c r="C489" s="17" t="s">
        <v>5281</v>
      </c>
      <c r="D489" s="17" t="s">
        <v>1001</v>
      </c>
      <c r="E489" s="17" t="s">
        <v>22</v>
      </c>
      <c r="F489" s="18" t="s">
        <v>5265</v>
      </c>
      <c r="G489" s="17" t="s">
        <v>500</v>
      </c>
      <c r="H489" s="29" t="s">
        <v>1034</v>
      </c>
      <c r="I489" s="17" t="s">
        <v>5246</v>
      </c>
      <c r="J489" s="17" t="s">
        <v>37</v>
      </c>
      <c r="K489" s="17">
        <v>1394.0</v>
      </c>
      <c r="M489" s="17" t="s">
        <v>23</v>
      </c>
    </row>
    <row r="490">
      <c r="A490" s="17" t="s">
        <v>4737</v>
      </c>
      <c r="B490" s="17">
        <v>489.0</v>
      </c>
      <c r="C490" s="17" t="s">
        <v>5282</v>
      </c>
      <c r="D490" s="17" t="s">
        <v>1003</v>
      </c>
      <c r="E490" s="17" t="s">
        <v>22</v>
      </c>
      <c r="F490" s="18" t="s">
        <v>5265</v>
      </c>
      <c r="G490" s="17" t="s">
        <v>500</v>
      </c>
      <c r="H490" s="29" t="s">
        <v>1034</v>
      </c>
      <c r="I490" s="17" t="s">
        <v>5246</v>
      </c>
      <c r="J490" s="17" t="s">
        <v>37</v>
      </c>
      <c r="K490" s="17">
        <v>1394.0</v>
      </c>
      <c r="M490" s="17" t="s">
        <v>23</v>
      </c>
    </row>
    <row r="491">
      <c r="A491" s="17" t="s">
        <v>4737</v>
      </c>
      <c r="B491" s="17">
        <v>490.0</v>
      </c>
      <c r="C491" s="17" t="s">
        <v>5283</v>
      </c>
      <c r="D491" s="17" t="s">
        <v>1005</v>
      </c>
      <c r="E491" s="17" t="s">
        <v>22</v>
      </c>
      <c r="F491" s="18" t="s">
        <v>5265</v>
      </c>
      <c r="G491" s="17" t="s">
        <v>500</v>
      </c>
      <c r="H491" s="29" t="s">
        <v>1034</v>
      </c>
      <c r="I491" s="17" t="s">
        <v>5246</v>
      </c>
      <c r="J491" s="17" t="s">
        <v>37</v>
      </c>
      <c r="K491" s="17">
        <v>1394.0</v>
      </c>
      <c r="M491" s="17" t="s">
        <v>23</v>
      </c>
    </row>
    <row r="492">
      <c r="A492" s="17" t="s">
        <v>4737</v>
      </c>
      <c r="B492" s="17">
        <v>491.0</v>
      </c>
      <c r="C492" s="17" t="s">
        <v>5284</v>
      </c>
      <c r="D492" s="17" t="s">
        <v>1007</v>
      </c>
      <c r="E492" s="17" t="s">
        <v>22</v>
      </c>
      <c r="F492" s="18" t="s">
        <v>5265</v>
      </c>
      <c r="G492" s="17" t="s">
        <v>500</v>
      </c>
      <c r="H492" s="29" t="s">
        <v>1034</v>
      </c>
      <c r="I492" s="17" t="s">
        <v>5246</v>
      </c>
      <c r="J492" s="17" t="s">
        <v>37</v>
      </c>
      <c r="K492" s="17">
        <v>1394.0</v>
      </c>
      <c r="M492" s="17" t="s">
        <v>23</v>
      </c>
    </row>
    <row r="493">
      <c r="A493" s="17" t="s">
        <v>4737</v>
      </c>
      <c r="B493" s="17">
        <v>492.0</v>
      </c>
      <c r="C493" s="17" t="s">
        <v>5285</v>
      </c>
      <c r="D493" s="17" t="s">
        <v>1009</v>
      </c>
      <c r="E493" s="17" t="s">
        <v>22</v>
      </c>
      <c r="F493" s="18" t="s">
        <v>5265</v>
      </c>
      <c r="G493" s="17" t="s">
        <v>500</v>
      </c>
      <c r="H493" s="29" t="s">
        <v>1034</v>
      </c>
      <c r="I493" s="17" t="s">
        <v>5246</v>
      </c>
      <c r="J493" s="17" t="s">
        <v>37</v>
      </c>
      <c r="K493" s="17">
        <v>1394.0</v>
      </c>
      <c r="M493" s="17" t="s">
        <v>23</v>
      </c>
    </row>
    <row r="494">
      <c r="A494" s="17" t="s">
        <v>4737</v>
      </c>
      <c r="B494" s="17">
        <v>493.0</v>
      </c>
      <c r="C494" s="17" t="s">
        <v>5286</v>
      </c>
      <c r="D494" s="17" t="s">
        <v>1012</v>
      </c>
      <c r="E494" s="17" t="s">
        <v>22</v>
      </c>
      <c r="F494" s="18" t="s">
        <v>5265</v>
      </c>
      <c r="G494" s="17" t="s">
        <v>500</v>
      </c>
      <c r="H494" s="29" t="s">
        <v>1034</v>
      </c>
      <c r="I494" s="17" t="s">
        <v>5246</v>
      </c>
      <c r="J494" s="17" t="s">
        <v>37</v>
      </c>
      <c r="K494" s="17">
        <v>1394.0</v>
      </c>
      <c r="M494" s="17" t="s">
        <v>23</v>
      </c>
    </row>
    <row r="495">
      <c r="A495" s="17" t="s">
        <v>4737</v>
      </c>
      <c r="B495" s="17">
        <v>494.0</v>
      </c>
      <c r="C495" s="17" t="s">
        <v>5287</v>
      </c>
      <c r="D495" s="17" t="s">
        <v>1017</v>
      </c>
      <c r="E495" s="17" t="s">
        <v>22</v>
      </c>
      <c r="F495" s="18" t="s">
        <v>5265</v>
      </c>
      <c r="G495" s="17" t="s">
        <v>500</v>
      </c>
      <c r="H495" s="29" t="s">
        <v>1034</v>
      </c>
      <c r="I495" s="17" t="s">
        <v>5246</v>
      </c>
      <c r="J495" s="17" t="s">
        <v>37</v>
      </c>
      <c r="K495" s="17">
        <v>1394.0</v>
      </c>
      <c r="M495" s="17" t="s">
        <v>23</v>
      </c>
    </row>
    <row r="496">
      <c r="A496" s="17" t="s">
        <v>4737</v>
      </c>
      <c r="B496" s="17">
        <v>495.0</v>
      </c>
      <c r="C496" s="17" t="s">
        <v>5288</v>
      </c>
      <c r="D496" s="17" t="s">
        <v>1726</v>
      </c>
      <c r="E496" s="17" t="s">
        <v>22</v>
      </c>
      <c r="F496" s="18" t="s">
        <v>5265</v>
      </c>
      <c r="G496" s="17" t="s">
        <v>500</v>
      </c>
      <c r="H496" s="29" t="s">
        <v>1034</v>
      </c>
      <c r="I496" s="17" t="s">
        <v>5246</v>
      </c>
      <c r="J496" s="17" t="s">
        <v>37</v>
      </c>
      <c r="K496" s="17">
        <v>1394.0</v>
      </c>
      <c r="M496" s="17" t="s">
        <v>23</v>
      </c>
    </row>
    <row r="497">
      <c r="A497" s="17" t="s">
        <v>4737</v>
      </c>
      <c r="B497" s="17">
        <v>496.0</v>
      </c>
      <c r="C497" s="17" t="s">
        <v>5289</v>
      </c>
      <c r="D497" s="17" t="s">
        <v>1728</v>
      </c>
      <c r="E497" s="17" t="s">
        <v>22</v>
      </c>
      <c r="F497" s="18" t="s">
        <v>5265</v>
      </c>
      <c r="G497" s="17" t="s">
        <v>500</v>
      </c>
      <c r="H497" s="29" t="s">
        <v>1034</v>
      </c>
      <c r="I497" s="17" t="s">
        <v>5246</v>
      </c>
      <c r="J497" s="17" t="s">
        <v>37</v>
      </c>
      <c r="K497" s="17">
        <v>1394.0</v>
      </c>
      <c r="M497" s="17" t="s">
        <v>23</v>
      </c>
    </row>
    <row r="498">
      <c r="A498" s="17" t="s">
        <v>4737</v>
      </c>
      <c r="B498" s="17">
        <v>497.0</v>
      </c>
      <c r="C498" s="17" t="s">
        <v>5290</v>
      </c>
      <c r="D498" s="17" t="s">
        <v>1730</v>
      </c>
      <c r="E498" s="17" t="s">
        <v>22</v>
      </c>
      <c r="F498" s="18" t="s">
        <v>5265</v>
      </c>
      <c r="G498" s="17" t="s">
        <v>500</v>
      </c>
      <c r="H498" s="29" t="s">
        <v>1034</v>
      </c>
      <c r="I498" s="17" t="s">
        <v>5246</v>
      </c>
      <c r="J498" s="17" t="s">
        <v>37</v>
      </c>
      <c r="K498" s="17">
        <v>1394.0</v>
      </c>
      <c r="M498" s="17" t="s">
        <v>23</v>
      </c>
    </row>
    <row r="499">
      <c r="A499" s="17" t="s">
        <v>4737</v>
      </c>
      <c r="B499" s="17">
        <v>498.0</v>
      </c>
      <c r="C499" s="17" t="s">
        <v>5291</v>
      </c>
      <c r="D499" s="17" t="s">
        <v>1732</v>
      </c>
      <c r="E499" s="17" t="s">
        <v>22</v>
      </c>
      <c r="F499" s="18" t="s">
        <v>5265</v>
      </c>
      <c r="G499" s="17" t="s">
        <v>500</v>
      </c>
      <c r="H499" s="29" t="s">
        <v>1034</v>
      </c>
      <c r="I499" s="17" t="s">
        <v>5246</v>
      </c>
      <c r="J499" s="17" t="s">
        <v>37</v>
      </c>
      <c r="K499" s="17">
        <v>1394.0</v>
      </c>
      <c r="M499" s="17" t="s">
        <v>23</v>
      </c>
    </row>
    <row r="500">
      <c r="A500" s="17" t="s">
        <v>4737</v>
      </c>
      <c r="B500" s="17">
        <v>499.0</v>
      </c>
      <c r="C500" s="17" t="s">
        <v>5292</v>
      </c>
      <c r="D500" s="17" t="s">
        <v>1734</v>
      </c>
      <c r="E500" s="17" t="s">
        <v>22</v>
      </c>
      <c r="F500" s="18" t="s">
        <v>5265</v>
      </c>
      <c r="G500" s="17" t="s">
        <v>500</v>
      </c>
      <c r="H500" s="29" t="s">
        <v>1034</v>
      </c>
      <c r="I500" s="17" t="s">
        <v>5246</v>
      </c>
      <c r="J500" s="17" t="s">
        <v>37</v>
      </c>
      <c r="K500" s="17">
        <v>1394.0</v>
      </c>
      <c r="M500" s="17" t="s">
        <v>23</v>
      </c>
    </row>
    <row r="501">
      <c r="A501" s="17" t="s">
        <v>4737</v>
      </c>
      <c r="B501" s="17">
        <v>500.0</v>
      </c>
      <c r="C501" s="17" t="s">
        <v>5293</v>
      </c>
      <c r="D501" s="17" t="s">
        <v>1736</v>
      </c>
      <c r="E501" s="17" t="s">
        <v>22</v>
      </c>
      <c r="F501" s="18" t="s">
        <v>5265</v>
      </c>
      <c r="G501" s="17" t="s">
        <v>500</v>
      </c>
      <c r="H501" s="29" t="s">
        <v>1034</v>
      </c>
      <c r="I501" s="17" t="s">
        <v>5246</v>
      </c>
      <c r="J501" s="17" t="s">
        <v>37</v>
      </c>
      <c r="K501" s="17">
        <v>1394.0</v>
      </c>
      <c r="M501" s="17" t="s">
        <v>23</v>
      </c>
    </row>
    <row r="502">
      <c r="A502" s="17" t="s">
        <v>4737</v>
      </c>
      <c r="B502" s="17">
        <v>501.0</v>
      </c>
      <c r="C502" s="17" t="s">
        <v>5294</v>
      </c>
      <c r="D502" s="17" t="s">
        <v>1738</v>
      </c>
      <c r="E502" s="17" t="s">
        <v>22</v>
      </c>
      <c r="F502" s="18" t="s">
        <v>5265</v>
      </c>
      <c r="G502" s="17" t="s">
        <v>500</v>
      </c>
      <c r="H502" s="29" t="s">
        <v>1034</v>
      </c>
      <c r="I502" s="17" t="s">
        <v>5246</v>
      </c>
      <c r="J502" s="17" t="s">
        <v>37</v>
      </c>
      <c r="K502" s="17">
        <v>1394.0</v>
      </c>
      <c r="M502" s="17" t="s">
        <v>23</v>
      </c>
    </row>
    <row r="503">
      <c r="A503" s="17" t="s">
        <v>4737</v>
      </c>
      <c r="B503" s="17">
        <v>502.0</v>
      </c>
      <c r="C503" s="17" t="s">
        <v>5295</v>
      </c>
      <c r="D503" s="17" t="s">
        <v>1740</v>
      </c>
      <c r="E503" s="17" t="s">
        <v>22</v>
      </c>
      <c r="F503" s="18" t="s">
        <v>5265</v>
      </c>
      <c r="G503" s="17" t="s">
        <v>500</v>
      </c>
      <c r="H503" s="29" t="s">
        <v>1034</v>
      </c>
      <c r="I503" s="17" t="s">
        <v>5246</v>
      </c>
      <c r="J503" s="17" t="s">
        <v>37</v>
      </c>
      <c r="K503" s="17">
        <v>1394.0</v>
      </c>
      <c r="M503" s="17" t="s">
        <v>23</v>
      </c>
    </row>
    <row r="504">
      <c r="A504" s="17" t="s">
        <v>4737</v>
      </c>
      <c r="B504" s="17">
        <v>503.0</v>
      </c>
      <c r="C504" s="17" t="s">
        <v>5296</v>
      </c>
      <c r="D504" s="17" t="s">
        <v>1742</v>
      </c>
      <c r="E504" s="17" t="s">
        <v>22</v>
      </c>
      <c r="F504" s="18" t="s">
        <v>5265</v>
      </c>
      <c r="G504" s="17" t="s">
        <v>500</v>
      </c>
      <c r="H504" s="29" t="s">
        <v>1034</v>
      </c>
      <c r="I504" s="17" t="s">
        <v>5246</v>
      </c>
      <c r="J504" s="17" t="s">
        <v>37</v>
      </c>
      <c r="K504" s="17">
        <v>1394.0</v>
      </c>
      <c r="M504" s="17" t="s">
        <v>23</v>
      </c>
    </row>
    <row r="505">
      <c r="A505" s="17" t="s">
        <v>4737</v>
      </c>
      <c r="B505" s="17">
        <v>504.0</v>
      </c>
      <c r="C505" s="17" t="s">
        <v>5297</v>
      </c>
      <c r="D505" s="17" t="s">
        <v>1744</v>
      </c>
      <c r="E505" s="17" t="s">
        <v>22</v>
      </c>
      <c r="F505" s="18" t="s">
        <v>5265</v>
      </c>
      <c r="G505" s="17" t="s">
        <v>500</v>
      </c>
      <c r="H505" s="29" t="s">
        <v>1034</v>
      </c>
      <c r="I505" s="17" t="s">
        <v>5246</v>
      </c>
      <c r="J505" s="17" t="s">
        <v>37</v>
      </c>
      <c r="K505" s="17">
        <v>1394.0</v>
      </c>
      <c r="M505" s="17" t="s">
        <v>23</v>
      </c>
    </row>
    <row r="506">
      <c r="A506" s="17" t="s">
        <v>4737</v>
      </c>
      <c r="B506" s="17">
        <v>505.0</v>
      </c>
      <c r="C506" s="17" t="s">
        <v>5298</v>
      </c>
      <c r="D506" s="17" t="s">
        <v>1746</v>
      </c>
      <c r="E506" s="17" t="s">
        <v>22</v>
      </c>
      <c r="F506" s="18" t="s">
        <v>5299</v>
      </c>
      <c r="G506" s="17" t="s">
        <v>500</v>
      </c>
      <c r="H506" s="29" t="s">
        <v>1034</v>
      </c>
      <c r="I506" s="17" t="s">
        <v>5246</v>
      </c>
      <c r="J506" s="17" t="s">
        <v>37</v>
      </c>
      <c r="K506" s="17">
        <v>1394.0</v>
      </c>
      <c r="M506" s="17" t="s">
        <v>23</v>
      </c>
    </row>
    <row r="507">
      <c r="A507" s="17" t="s">
        <v>4737</v>
      </c>
      <c r="B507" s="17">
        <v>506.0</v>
      </c>
      <c r="C507" s="17" t="s">
        <v>5300</v>
      </c>
      <c r="D507" s="17" t="s">
        <v>1748</v>
      </c>
      <c r="E507" s="17" t="s">
        <v>22</v>
      </c>
      <c r="F507" s="17" t="s">
        <v>5301</v>
      </c>
      <c r="G507" s="17" t="s">
        <v>500</v>
      </c>
      <c r="H507" s="29" t="s">
        <v>1034</v>
      </c>
      <c r="I507" s="17" t="s">
        <v>5246</v>
      </c>
      <c r="J507" s="17" t="s">
        <v>37</v>
      </c>
      <c r="K507" s="17">
        <v>1394.0</v>
      </c>
      <c r="M507" s="17" t="s">
        <v>23</v>
      </c>
    </row>
    <row r="508">
      <c r="A508" s="17" t="s">
        <v>4737</v>
      </c>
      <c r="B508" s="17">
        <v>507.0</v>
      </c>
      <c r="C508" s="17" t="s">
        <v>5302</v>
      </c>
      <c r="D508" s="17" t="s">
        <v>1750</v>
      </c>
      <c r="E508" s="17" t="s">
        <v>22</v>
      </c>
      <c r="F508" s="18" t="s">
        <v>5303</v>
      </c>
      <c r="G508" s="17" t="s">
        <v>500</v>
      </c>
      <c r="H508" s="29" t="s">
        <v>1034</v>
      </c>
      <c r="I508" s="17" t="s">
        <v>5246</v>
      </c>
      <c r="J508" s="17" t="s">
        <v>37</v>
      </c>
      <c r="K508" s="17">
        <v>1394.0</v>
      </c>
      <c r="M508" s="17" t="s">
        <v>23</v>
      </c>
    </row>
    <row r="509">
      <c r="A509" s="17" t="s">
        <v>4737</v>
      </c>
      <c r="B509" s="17">
        <v>508.0</v>
      </c>
      <c r="C509" s="17" t="s">
        <v>5304</v>
      </c>
      <c r="D509" s="17" t="s">
        <v>1752</v>
      </c>
      <c r="E509" s="17" t="s">
        <v>22</v>
      </c>
      <c r="F509" s="18" t="s">
        <v>5303</v>
      </c>
      <c r="G509" s="17" t="s">
        <v>500</v>
      </c>
      <c r="H509" s="29" t="s">
        <v>1034</v>
      </c>
      <c r="I509" s="17" t="s">
        <v>5246</v>
      </c>
      <c r="J509" s="17" t="s">
        <v>37</v>
      </c>
      <c r="K509" s="17">
        <v>1394.0</v>
      </c>
      <c r="M509" s="17" t="s">
        <v>23</v>
      </c>
    </row>
    <row r="510">
      <c r="A510" s="17" t="s">
        <v>4737</v>
      </c>
      <c r="B510" s="17">
        <v>509.0</v>
      </c>
      <c r="C510" s="17" t="s">
        <v>5305</v>
      </c>
      <c r="D510" s="17" t="s">
        <v>1754</v>
      </c>
      <c r="E510" s="17" t="s">
        <v>22</v>
      </c>
      <c r="F510" s="18" t="s">
        <v>5303</v>
      </c>
      <c r="G510" s="17" t="s">
        <v>500</v>
      </c>
      <c r="H510" s="29" t="s">
        <v>1034</v>
      </c>
      <c r="I510" s="17" t="s">
        <v>5246</v>
      </c>
      <c r="J510" s="17" t="s">
        <v>37</v>
      </c>
      <c r="K510" s="17">
        <v>1394.0</v>
      </c>
      <c r="M510" s="17" t="s">
        <v>23</v>
      </c>
    </row>
    <row r="511">
      <c r="A511" s="17" t="s">
        <v>4737</v>
      </c>
      <c r="B511" s="17">
        <v>510.0</v>
      </c>
      <c r="C511" s="17" t="s">
        <v>5306</v>
      </c>
      <c r="D511" s="17" t="s">
        <v>1756</v>
      </c>
      <c r="E511" s="17" t="s">
        <v>22</v>
      </c>
      <c r="F511" s="18" t="s">
        <v>5307</v>
      </c>
      <c r="G511" s="17" t="s">
        <v>500</v>
      </c>
      <c r="H511" s="29" t="s">
        <v>1034</v>
      </c>
      <c r="I511" s="17" t="s">
        <v>5246</v>
      </c>
      <c r="J511" s="17" t="s">
        <v>37</v>
      </c>
      <c r="K511" s="17">
        <v>1394.0</v>
      </c>
      <c r="M511" s="17" t="s">
        <v>23</v>
      </c>
    </row>
    <row r="512">
      <c r="A512" s="17" t="s">
        <v>4737</v>
      </c>
      <c r="B512" s="17">
        <v>511.0</v>
      </c>
      <c r="C512" s="17" t="s">
        <v>5308</v>
      </c>
      <c r="D512" s="17" t="s">
        <v>1758</v>
      </c>
      <c r="E512" s="17" t="s">
        <v>22</v>
      </c>
      <c r="F512" s="18" t="s">
        <v>4824</v>
      </c>
      <c r="G512" s="17" t="s">
        <v>500</v>
      </c>
      <c r="H512" s="29" t="s">
        <v>1034</v>
      </c>
      <c r="I512" s="17" t="s">
        <v>5246</v>
      </c>
      <c r="J512" s="17" t="s">
        <v>37</v>
      </c>
      <c r="K512" s="17">
        <v>1394.0</v>
      </c>
      <c r="M512" s="17" t="s">
        <v>23</v>
      </c>
    </row>
    <row r="513">
      <c r="A513" s="17" t="s">
        <v>4737</v>
      </c>
      <c r="B513" s="17">
        <v>512.0</v>
      </c>
      <c r="C513" s="17" t="s">
        <v>5309</v>
      </c>
      <c r="D513" s="17" t="s">
        <v>1760</v>
      </c>
      <c r="E513" s="17" t="s">
        <v>22</v>
      </c>
      <c r="F513" s="18" t="s">
        <v>4824</v>
      </c>
      <c r="G513" s="17" t="s">
        <v>500</v>
      </c>
      <c r="H513" s="29" t="s">
        <v>1034</v>
      </c>
      <c r="I513" s="17" t="s">
        <v>5246</v>
      </c>
      <c r="J513" s="17" t="s">
        <v>37</v>
      </c>
      <c r="K513" s="17">
        <v>1394.0</v>
      </c>
      <c r="M513" s="17" t="s">
        <v>23</v>
      </c>
    </row>
    <row r="514">
      <c r="A514" s="17" t="s">
        <v>4737</v>
      </c>
      <c r="B514" s="17">
        <v>513.0</v>
      </c>
      <c r="C514" s="17" t="s">
        <v>5310</v>
      </c>
      <c r="D514" s="17" t="s">
        <v>1762</v>
      </c>
      <c r="E514" s="17" t="s">
        <v>22</v>
      </c>
      <c r="F514" s="18" t="s">
        <v>4824</v>
      </c>
      <c r="G514" s="17" t="s">
        <v>500</v>
      </c>
      <c r="H514" s="29" t="s">
        <v>1034</v>
      </c>
      <c r="I514" s="17" t="s">
        <v>5246</v>
      </c>
      <c r="J514" s="17" t="s">
        <v>37</v>
      </c>
      <c r="K514" s="17">
        <v>1394.0</v>
      </c>
      <c r="M514" s="17" t="s">
        <v>23</v>
      </c>
    </row>
    <row r="515">
      <c r="A515" s="17" t="s">
        <v>4737</v>
      </c>
      <c r="B515" s="17">
        <v>514.0</v>
      </c>
      <c r="C515" s="17" t="s">
        <v>5311</v>
      </c>
      <c r="D515" s="17" t="s">
        <v>1764</v>
      </c>
      <c r="E515" s="17" t="s">
        <v>22</v>
      </c>
      <c r="F515" s="18" t="s">
        <v>4824</v>
      </c>
      <c r="G515" s="17" t="s">
        <v>500</v>
      </c>
      <c r="H515" s="29" t="s">
        <v>1034</v>
      </c>
      <c r="I515" s="17" t="s">
        <v>5246</v>
      </c>
      <c r="J515" s="17" t="s">
        <v>37</v>
      </c>
      <c r="K515" s="17">
        <v>1394.0</v>
      </c>
      <c r="M515" s="17" t="s">
        <v>23</v>
      </c>
    </row>
    <row r="516">
      <c r="A516" s="17" t="s">
        <v>4737</v>
      </c>
      <c r="B516" s="17">
        <v>515.0</v>
      </c>
      <c r="C516" s="17" t="s">
        <v>5312</v>
      </c>
      <c r="D516" s="17" t="s">
        <v>1766</v>
      </c>
      <c r="E516" s="17" t="s">
        <v>22</v>
      </c>
      <c r="F516" s="18" t="s">
        <v>4824</v>
      </c>
      <c r="G516" s="17" t="s">
        <v>500</v>
      </c>
      <c r="H516" s="29" t="s">
        <v>1034</v>
      </c>
      <c r="I516" s="17" t="s">
        <v>5246</v>
      </c>
      <c r="J516" s="17" t="s">
        <v>37</v>
      </c>
      <c r="K516" s="17">
        <v>1394.0</v>
      </c>
      <c r="M516" s="17" t="s">
        <v>23</v>
      </c>
    </row>
    <row r="517">
      <c r="A517" s="17" t="s">
        <v>4737</v>
      </c>
      <c r="B517" s="17">
        <v>516.0</v>
      </c>
      <c r="C517" s="17" t="s">
        <v>5313</v>
      </c>
      <c r="D517" s="17" t="s">
        <v>1768</v>
      </c>
      <c r="E517" s="17" t="s">
        <v>22</v>
      </c>
      <c r="F517" s="18" t="s">
        <v>4824</v>
      </c>
      <c r="G517" s="17" t="s">
        <v>500</v>
      </c>
      <c r="H517" s="29" t="s">
        <v>1034</v>
      </c>
      <c r="I517" s="17" t="s">
        <v>5246</v>
      </c>
      <c r="J517" s="17" t="s">
        <v>37</v>
      </c>
      <c r="K517" s="17">
        <v>1394.0</v>
      </c>
      <c r="M517" s="17" t="s">
        <v>23</v>
      </c>
    </row>
    <row r="518">
      <c r="A518" s="17" t="s">
        <v>4737</v>
      </c>
      <c r="B518" s="17">
        <v>517.0</v>
      </c>
      <c r="C518" s="17" t="s">
        <v>5314</v>
      </c>
      <c r="D518" s="17" t="s">
        <v>1770</v>
      </c>
      <c r="E518" s="17" t="s">
        <v>22</v>
      </c>
      <c r="F518" s="17" t="s">
        <v>5315</v>
      </c>
      <c r="G518" s="17" t="s">
        <v>500</v>
      </c>
      <c r="H518" s="29" t="s">
        <v>1034</v>
      </c>
      <c r="I518" s="17" t="s">
        <v>5246</v>
      </c>
      <c r="J518" s="17" t="s">
        <v>37</v>
      </c>
      <c r="K518" s="17">
        <v>1394.0</v>
      </c>
      <c r="M518" s="17" t="s">
        <v>23</v>
      </c>
    </row>
    <row r="519">
      <c r="A519" s="17" t="s">
        <v>4737</v>
      </c>
      <c r="B519" s="17">
        <v>518.0</v>
      </c>
      <c r="C519" s="17" t="s">
        <v>5316</v>
      </c>
      <c r="D519" s="17" t="s">
        <v>1772</v>
      </c>
      <c r="E519" s="17" t="s">
        <v>22</v>
      </c>
      <c r="F519" s="17" t="s">
        <v>5315</v>
      </c>
      <c r="G519" s="17" t="s">
        <v>500</v>
      </c>
      <c r="H519" s="29" t="s">
        <v>1034</v>
      </c>
      <c r="I519" s="17" t="s">
        <v>5246</v>
      </c>
      <c r="J519" s="17" t="s">
        <v>37</v>
      </c>
      <c r="K519" s="17">
        <v>1394.0</v>
      </c>
      <c r="M519" s="17" t="s">
        <v>23</v>
      </c>
    </row>
    <row r="520">
      <c r="A520" s="17" t="s">
        <v>4737</v>
      </c>
      <c r="B520" s="17">
        <v>519.0</v>
      </c>
      <c r="C520" s="17" t="s">
        <v>5317</v>
      </c>
      <c r="D520" s="17" t="s">
        <v>1774</v>
      </c>
      <c r="E520" s="17" t="s">
        <v>22</v>
      </c>
      <c r="F520" s="17" t="s">
        <v>23</v>
      </c>
      <c r="G520" s="17" t="s">
        <v>23</v>
      </c>
      <c r="H520" s="28" t="s">
        <v>23</v>
      </c>
      <c r="I520" s="17" t="s">
        <v>23</v>
      </c>
      <c r="J520" s="17" t="s">
        <v>23</v>
      </c>
      <c r="K520" s="17" t="s">
        <v>23</v>
      </c>
      <c r="L520" s="17" t="s">
        <v>23</v>
      </c>
      <c r="M520" s="17" t="s">
        <v>23</v>
      </c>
    </row>
    <row r="521">
      <c r="A521" s="17" t="s">
        <v>4737</v>
      </c>
      <c r="B521" s="17">
        <v>520.0</v>
      </c>
      <c r="C521" s="17" t="s">
        <v>5318</v>
      </c>
      <c r="D521" s="17" t="s">
        <v>1776</v>
      </c>
      <c r="E521" s="17" t="s">
        <v>22</v>
      </c>
      <c r="F521" s="17" t="s">
        <v>23</v>
      </c>
      <c r="G521" s="17" t="s">
        <v>23</v>
      </c>
      <c r="H521" s="28" t="s">
        <v>23</v>
      </c>
      <c r="I521" s="17" t="s">
        <v>23</v>
      </c>
      <c r="J521" s="17" t="s">
        <v>23</v>
      </c>
      <c r="K521" s="17" t="s">
        <v>23</v>
      </c>
      <c r="L521" s="17" t="s">
        <v>23</v>
      </c>
      <c r="M521" s="17" t="s">
        <v>23</v>
      </c>
    </row>
    <row r="522">
      <c r="A522" s="17" t="s">
        <v>4737</v>
      </c>
      <c r="B522" s="17">
        <v>521.0</v>
      </c>
      <c r="C522" s="17" t="s">
        <v>5319</v>
      </c>
      <c r="D522" s="17" t="s">
        <v>1778</v>
      </c>
      <c r="E522" s="17" t="s">
        <v>22</v>
      </c>
      <c r="F522" s="17" t="s">
        <v>23</v>
      </c>
      <c r="G522" s="17" t="s">
        <v>23</v>
      </c>
      <c r="H522" s="28" t="s">
        <v>23</v>
      </c>
      <c r="I522" s="17" t="s">
        <v>23</v>
      </c>
      <c r="J522" s="17" t="s">
        <v>23</v>
      </c>
      <c r="K522" s="17" t="s">
        <v>23</v>
      </c>
      <c r="L522" s="17" t="s">
        <v>23</v>
      </c>
      <c r="M522" s="17" t="s">
        <v>23</v>
      </c>
    </row>
    <row r="523">
      <c r="A523" s="17" t="s">
        <v>4737</v>
      </c>
      <c r="B523" s="17">
        <v>522.0</v>
      </c>
      <c r="C523" s="17" t="s">
        <v>5320</v>
      </c>
      <c r="D523" s="17" t="s">
        <v>1780</v>
      </c>
      <c r="E523" s="17" t="s">
        <v>22</v>
      </c>
      <c r="F523" s="17" t="s">
        <v>23</v>
      </c>
      <c r="G523" s="17" t="s">
        <v>23</v>
      </c>
      <c r="H523" s="28" t="s">
        <v>23</v>
      </c>
      <c r="I523" s="17" t="s">
        <v>23</v>
      </c>
      <c r="J523" s="17" t="s">
        <v>23</v>
      </c>
      <c r="K523" s="17" t="s">
        <v>23</v>
      </c>
      <c r="L523" s="17" t="s">
        <v>23</v>
      </c>
      <c r="M523" s="17" t="s">
        <v>23</v>
      </c>
    </row>
    <row r="524">
      <c r="A524" s="17" t="s">
        <v>4737</v>
      </c>
      <c r="B524" s="17">
        <v>523.0</v>
      </c>
      <c r="C524" s="17" t="s">
        <v>5321</v>
      </c>
      <c r="D524" s="17" t="s">
        <v>1782</v>
      </c>
      <c r="E524" s="17" t="s">
        <v>22</v>
      </c>
      <c r="F524" s="17" t="s">
        <v>23</v>
      </c>
      <c r="G524" s="17" t="s">
        <v>23</v>
      </c>
      <c r="H524" s="28" t="s">
        <v>23</v>
      </c>
      <c r="I524" s="17" t="s">
        <v>23</v>
      </c>
      <c r="J524" s="17" t="s">
        <v>23</v>
      </c>
      <c r="K524" s="17" t="s">
        <v>23</v>
      </c>
      <c r="L524" s="17" t="s">
        <v>23</v>
      </c>
      <c r="M524" s="17" t="s">
        <v>23</v>
      </c>
    </row>
    <row r="525">
      <c r="H525" s="28"/>
    </row>
    <row r="526">
      <c r="H526" s="28"/>
    </row>
    <row r="527">
      <c r="H527" s="28"/>
    </row>
    <row r="528">
      <c r="H528" s="28"/>
    </row>
    <row r="529">
      <c r="H529" s="28"/>
    </row>
    <row r="530">
      <c r="H530" s="28"/>
    </row>
    <row r="531">
      <c r="H531" s="28"/>
    </row>
    <row r="532">
      <c r="H532" s="28"/>
    </row>
    <row r="533">
      <c r="H533" s="28"/>
    </row>
    <row r="534">
      <c r="H534" s="28"/>
    </row>
    <row r="535">
      <c r="H535" s="28"/>
    </row>
    <row r="536">
      <c r="H536" s="28"/>
    </row>
    <row r="537">
      <c r="H537" s="28"/>
    </row>
    <row r="538">
      <c r="H538" s="28"/>
    </row>
    <row r="539">
      <c r="H539" s="28"/>
    </row>
    <row r="540">
      <c r="H540" s="28"/>
    </row>
    <row r="541">
      <c r="H541" s="28"/>
    </row>
    <row r="542">
      <c r="H542" s="28"/>
    </row>
    <row r="543">
      <c r="H543" s="28"/>
    </row>
    <row r="544">
      <c r="H544" s="28"/>
    </row>
    <row r="545">
      <c r="H545" s="28"/>
    </row>
    <row r="546">
      <c r="H546" s="28"/>
    </row>
    <row r="547">
      <c r="H547" s="28"/>
    </row>
    <row r="548">
      <c r="H548" s="28"/>
    </row>
    <row r="549">
      <c r="H549" s="28"/>
    </row>
    <row r="550">
      <c r="H550" s="28"/>
    </row>
    <row r="551">
      <c r="H551" s="28"/>
    </row>
    <row r="552">
      <c r="H552" s="28"/>
    </row>
    <row r="553">
      <c r="H553" s="28"/>
    </row>
    <row r="554">
      <c r="H554" s="28"/>
    </row>
    <row r="555">
      <c r="H555" s="28"/>
    </row>
    <row r="556">
      <c r="H556" s="28"/>
    </row>
    <row r="557">
      <c r="H557" s="28"/>
    </row>
    <row r="558">
      <c r="H558" s="28"/>
    </row>
    <row r="559">
      <c r="H559" s="28"/>
    </row>
    <row r="560">
      <c r="H560" s="28"/>
    </row>
    <row r="561">
      <c r="H561" s="28"/>
    </row>
    <row r="562">
      <c r="H562" s="28"/>
    </row>
    <row r="563">
      <c r="H563" s="28"/>
    </row>
    <row r="564">
      <c r="H564" s="28"/>
    </row>
    <row r="565">
      <c r="H565" s="28"/>
    </row>
    <row r="566">
      <c r="H566" s="28"/>
    </row>
    <row r="567">
      <c r="H567" s="28"/>
    </row>
    <row r="568">
      <c r="H568" s="28"/>
    </row>
    <row r="569">
      <c r="H569" s="28"/>
    </row>
    <row r="570">
      <c r="H570" s="28"/>
    </row>
    <row r="571">
      <c r="H571" s="28"/>
    </row>
    <row r="572">
      <c r="H572" s="28"/>
    </row>
    <row r="573">
      <c r="H573" s="28"/>
    </row>
    <row r="574">
      <c r="H574" s="28"/>
    </row>
    <row r="575">
      <c r="H575" s="28"/>
    </row>
    <row r="576">
      <c r="H576" s="28"/>
    </row>
    <row r="577">
      <c r="H577" s="28"/>
    </row>
    <row r="578">
      <c r="H578" s="28"/>
    </row>
    <row r="579">
      <c r="H579" s="28"/>
    </row>
    <row r="580">
      <c r="H580" s="28"/>
    </row>
    <row r="581">
      <c r="H581" s="28"/>
    </row>
    <row r="582">
      <c r="H582" s="28"/>
    </row>
    <row r="583">
      <c r="H583" s="28"/>
    </row>
    <row r="584">
      <c r="H584" s="28"/>
    </row>
    <row r="585">
      <c r="H585" s="28"/>
    </row>
    <row r="586">
      <c r="H586" s="28"/>
    </row>
    <row r="587">
      <c r="H587" s="28"/>
    </row>
    <row r="588">
      <c r="H588" s="28"/>
    </row>
    <row r="589">
      <c r="H589" s="28"/>
    </row>
    <row r="590">
      <c r="H590" s="28"/>
    </row>
    <row r="591">
      <c r="H591" s="28"/>
    </row>
    <row r="592">
      <c r="H592" s="28"/>
    </row>
    <row r="593">
      <c r="H593" s="28"/>
    </row>
    <row r="594">
      <c r="H594" s="28"/>
    </row>
    <row r="595">
      <c r="H595" s="28"/>
    </row>
    <row r="596">
      <c r="H596" s="28"/>
    </row>
    <row r="597">
      <c r="H597" s="28"/>
    </row>
    <row r="598">
      <c r="H598" s="28"/>
    </row>
    <row r="599">
      <c r="H599" s="28"/>
    </row>
    <row r="600">
      <c r="H600" s="28"/>
    </row>
    <row r="601">
      <c r="H601" s="28"/>
    </row>
    <row r="602">
      <c r="H602" s="28"/>
    </row>
    <row r="603">
      <c r="H603" s="28"/>
    </row>
    <row r="604">
      <c r="H604" s="28"/>
    </row>
    <row r="605">
      <c r="H605" s="28"/>
    </row>
    <row r="606">
      <c r="H606" s="28"/>
    </row>
    <row r="607">
      <c r="H607" s="28"/>
    </row>
    <row r="608">
      <c r="H608" s="28"/>
    </row>
    <row r="609">
      <c r="H609" s="28"/>
    </row>
    <row r="610">
      <c r="H610" s="28"/>
    </row>
    <row r="611">
      <c r="H611" s="28"/>
    </row>
    <row r="612">
      <c r="H612" s="28"/>
    </row>
    <row r="613">
      <c r="H613" s="28"/>
    </row>
    <row r="614">
      <c r="H614" s="28"/>
    </row>
    <row r="615">
      <c r="H615" s="28"/>
    </row>
    <row r="616">
      <c r="H616" s="28"/>
    </row>
    <row r="617">
      <c r="H617" s="28"/>
    </row>
    <row r="618">
      <c r="H618" s="28"/>
    </row>
    <row r="619">
      <c r="H619" s="28"/>
    </row>
    <row r="620">
      <c r="H620" s="28"/>
    </row>
    <row r="621">
      <c r="H621" s="28"/>
    </row>
    <row r="622">
      <c r="H622" s="28"/>
    </row>
    <row r="623">
      <c r="H623" s="28"/>
    </row>
    <row r="624">
      <c r="H624" s="28"/>
    </row>
    <row r="625">
      <c r="H625" s="28"/>
    </row>
    <row r="626">
      <c r="H626" s="28"/>
    </row>
    <row r="627">
      <c r="H627" s="28"/>
    </row>
    <row r="628">
      <c r="H628" s="28"/>
    </row>
    <row r="629">
      <c r="H629" s="28"/>
    </row>
    <row r="630">
      <c r="H630" s="28"/>
    </row>
    <row r="631">
      <c r="H631" s="28"/>
    </row>
    <row r="632">
      <c r="H632" s="28"/>
    </row>
    <row r="633">
      <c r="H633" s="28"/>
    </row>
    <row r="634">
      <c r="H634" s="28"/>
    </row>
    <row r="635">
      <c r="H635" s="28"/>
    </row>
    <row r="636">
      <c r="H636" s="28"/>
    </row>
    <row r="637">
      <c r="H637" s="28"/>
    </row>
    <row r="638">
      <c r="H638" s="28"/>
    </row>
    <row r="639">
      <c r="H639" s="28"/>
    </row>
    <row r="640">
      <c r="H640" s="28"/>
    </row>
    <row r="641">
      <c r="H641" s="28"/>
    </row>
    <row r="642">
      <c r="H642" s="28"/>
    </row>
    <row r="643">
      <c r="H643" s="28"/>
    </row>
    <row r="644">
      <c r="H644" s="28"/>
    </row>
    <row r="645">
      <c r="H645" s="28"/>
    </row>
    <row r="646">
      <c r="H646" s="28"/>
    </row>
    <row r="647">
      <c r="H647" s="28"/>
    </row>
    <row r="648">
      <c r="H648" s="28"/>
    </row>
    <row r="649">
      <c r="H649" s="28"/>
    </row>
    <row r="650">
      <c r="H650" s="28"/>
    </row>
    <row r="651">
      <c r="H651" s="28"/>
    </row>
    <row r="652">
      <c r="H652" s="28"/>
    </row>
    <row r="653">
      <c r="H653" s="28"/>
    </row>
    <row r="654">
      <c r="H654" s="28"/>
    </row>
    <row r="655">
      <c r="H655" s="28"/>
    </row>
    <row r="656">
      <c r="H656" s="28"/>
    </row>
    <row r="657">
      <c r="H657" s="28"/>
    </row>
    <row r="658">
      <c r="H658" s="28"/>
    </row>
    <row r="659">
      <c r="H659" s="28"/>
    </row>
    <row r="660">
      <c r="H660" s="28"/>
    </row>
    <row r="661">
      <c r="H661" s="28"/>
    </row>
    <row r="662">
      <c r="H662" s="28"/>
    </row>
    <row r="663">
      <c r="H663" s="28"/>
    </row>
    <row r="664">
      <c r="H664" s="28"/>
    </row>
    <row r="665">
      <c r="H665" s="28"/>
    </row>
    <row r="666">
      <c r="H666" s="28"/>
    </row>
    <row r="667">
      <c r="H667" s="28"/>
    </row>
    <row r="668">
      <c r="H668" s="28"/>
    </row>
    <row r="669">
      <c r="H669" s="28"/>
    </row>
    <row r="670">
      <c r="H670" s="28"/>
    </row>
    <row r="671">
      <c r="H671" s="28"/>
    </row>
    <row r="672">
      <c r="H672" s="28"/>
    </row>
    <row r="673">
      <c r="H673" s="28"/>
    </row>
    <row r="674">
      <c r="H674" s="28"/>
    </row>
    <row r="675">
      <c r="H675" s="28"/>
    </row>
    <row r="676">
      <c r="H676" s="28"/>
    </row>
    <row r="677">
      <c r="H677" s="28"/>
    </row>
    <row r="678">
      <c r="H678" s="28"/>
    </row>
    <row r="679">
      <c r="H679" s="28"/>
    </row>
    <row r="680">
      <c r="H680" s="28"/>
    </row>
    <row r="681">
      <c r="H681" s="28"/>
    </row>
    <row r="682">
      <c r="H682" s="28"/>
    </row>
    <row r="683">
      <c r="H683" s="28"/>
    </row>
    <row r="684">
      <c r="H684" s="28"/>
    </row>
    <row r="685">
      <c r="H685" s="28"/>
    </row>
    <row r="686">
      <c r="H686" s="28"/>
    </row>
    <row r="687">
      <c r="H687" s="28"/>
    </row>
    <row r="688">
      <c r="H688" s="28"/>
    </row>
    <row r="689">
      <c r="H689" s="28"/>
    </row>
    <row r="690">
      <c r="H690" s="28"/>
    </row>
    <row r="691">
      <c r="H691" s="28"/>
    </row>
    <row r="692">
      <c r="H692" s="28"/>
    </row>
    <row r="693">
      <c r="H693" s="28"/>
    </row>
    <row r="694">
      <c r="H694" s="28"/>
    </row>
    <row r="695">
      <c r="H695" s="28"/>
    </row>
    <row r="696">
      <c r="H696" s="28"/>
    </row>
    <row r="697">
      <c r="H697" s="28"/>
    </row>
    <row r="698">
      <c r="H698" s="28"/>
    </row>
    <row r="699">
      <c r="H699" s="28"/>
    </row>
    <row r="700">
      <c r="H700" s="28"/>
    </row>
    <row r="701">
      <c r="H701" s="28"/>
    </row>
    <row r="702">
      <c r="H702" s="28"/>
    </row>
    <row r="703">
      <c r="H703" s="28"/>
    </row>
    <row r="704">
      <c r="H704" s="28"/>
    </row>
    <row r="705">
      <c r="H705" s="28"/>
    </row>
    <row r="706">
      <c r="H706" s="28"/>
    </row>
    <row r="707">
      <c r="H707" s="28"/>
    </row>
    <row r="708">
      <c r="H708" s="28"/>
    </row>
    <row r="709">
      <c r="H709" s="28"/>
    </row>
    <row r="710">
      <c r="H710" s="28"/>
    </row>
    <row r="711">
      <c r="H711" s="28"/>
    </row>
    <row r="712">
      <c r="H712" s="28"/>
    </row>
    <row r="713">
      <c r="H713" s="28"/>
    </row>
    <row r="714">
      <c r="H714" s="28"/>
    </row>
    <row r="715">
      <c r="H715" s="28"/>
    </row>
    <row r="716">
      <c r="H716" s="28"/>
    </row>
    <row r="717">
      <c r="H717" s="28"/>
    </row>
    <row r="718">
      <c r="H718" s="28"/>
    </row>
    <row r="719">
      <c r="H719" s="28"/>
    </row>
    <row r="720">
      <c r="H720" s="28"/>
    </row>
    <row r="721">
      <c r="H721" s="28"/>
    </row>
    <row r="722">
      <c r="H722" s="28"/>
    </row>
    <row r="723">
      <c r="H723" s="28"/>
    </row>
    <row r="724">
      <c r="H724" s="28"/>
    </row>
    <row r="725">
      <c r="H725" s="28"/>
    </row>
    <row r="726">
      <c r="H726" s="28"/>
    </row>
    <row r="727">
      <c r="H727" s="28"/>
    </row>
    <row r="728">
      <c r="H728" s="28"/>
    </row>
    <row r="729">
      <c r="H729" s="28"/>
    </row>
    <row r="730">
      <c r="H730" s="28"/>
    </row>
    <row r="731">
      <c r="H731" s="28"/>
    </row>
    <row r="732">
      <c r="H732" s="28"/>
    </row>
    <row r="733">
      <c r="H733" s="28"/>
    </row>
    <row r="734">
      <c r="H734" s="28"/>
    </row>
    <row r="735">
      <c r="H735" s="28"/>
    </row>
    <row r="736">
      <c r="H736" s="28"/>
    </row>
    <row r="737">
      <c r="H737" s="28"/>
    </row>
    <row r="738">
      <c r="H738" s="28"/>
    </row>
    <row r="739">
      <c r="H739" s="28"/>
    </row>
    <row r="740">
      <c r="H740" s="28"/>
    </row>
    <row r="741">
      <c r="H741" s="28"/>
    </row>
    <row r="742">
      <c r="H742" s="28"/>
    </row>
    <row r="743">
      <c r="H743" s="28"/>
    </row>
    <row r="744">
      <c r="H744" s="28"/>
    </row>
    <row r="745">
      <c r="H745" s="28"/>
    </row>
    <row r="746">
      <c r="H746" s="28"/>
    </row>
    <row r="747">
      <c r="H747" s="28"/>
    </row>
    <row r="748">
      <c r="H748" s="28"/>
    </row>
    <row r="749">
      <c r="H749" s="28"/>
    </row>
    <row r="750">
      <c r="H750" s="28"/>
    </row>
    <row r="751">
      <c r="H751" s="28"/>
    </row>
    <row r="752">
      <c r="H752" s="28"/>
    </row>
    <row r="753">
      <c r="H753" s="28"/>
    </row>
    <row r="754">
      <c r="H754" s="28"/>
    </row>
    <row r="755">
      <c r="H755" s="28"/>
    </row>
    <row r="756">
      <c r="H756" s="28"/>
    </row>
    <row r="757">
      <c r="H757" s="28"/>
    </row>
    <row r="758">
      <c r="H758" s="28"/>
    </row>
    <row r="759">
      <c r="H759" s="28"/>
    </row>
    <row r="760">
      <c r="H760" s="28"/>
    </row>
    <row r="761">
      <c r="H761" s="28"/>
    </row>
    <row r="762">
      <c r="H762" s="28"/>
    </row>
    <row r="763">
      <c r="H763" s="28"/>
    </row>
    <row r="764">
      <c r="H764" s="28"/>
    </row>
    <row r="765">
      <c r="H765" s="28"/>
    </row>
    <row r="766">
      <c r="H766" s="28"/>
    </row>
    <row r="767">
      <c r="H767" s="28"/>
    </row>
    <row r="768">
      <c r="H768" s="28"/>
    </row>
    <row r="769">
      <c r="H769" s="28"/>
    </row>
    <row r="770">
      <c r="H770" s="28"/>
    </row>
    <row r="771">
      <c r="H771" s="28"/>
    </row>
    <row r="772">
      <c r="H772" s="28"/>
    </row>
    <row r="773">
      <c r="H773" s="28"/>
    </row>
    <row r="774">
      <c r="H774" s="28"/>
    </row>
    <row r="775">
      <c r="H775" s="28"/>
    </row>
    <row r="776">
      <c r="H776" s="28"/>
    </row>
    <row r="777">
      <c r="H777" s="28"/>
    </row>
    <row r="778">
      <c r="H778" s="28"/>
    </row>
    <row r="779">
      <c r="H779" s="28"/>
    </row>
    <row r="780">
      <c r="H780" s="28"/>
    </row>
    <row r="781">
      <c r="H781" s="28"/>
    </row>
    <row r="782">
      <c r="H782" s="28"/>
    </row>
    <row r="783">
      <c r="H783" s="28"/>
    </row>
    <row r="784">
      <c r="H784" s="28"/>
    </row>
    <row r="785">
      <c r="H785" s="28"/>
    </row>
    <row r="786">
      <c r="H786" s="28"/>
    </row>
    <row r="787">
      <c r="H787" s="28"/>
    </row>
    <row r="788">
      <c r="H788" s="28"/>
    </row>
    <row r="789">
      <c r="H789" s="28"/>
    </row>
    <row r="790">
      <c r="H790" s="28"/>
    </row>
    <row r="791">
      <c r="H791" s="28"/>
    </row>
    <row r="792">
      <c r="H792" s="28"/>
    </row>
    <row r="793">
      <c r="H793" s="28"/>
    </row>
    <row r="794">
      <c r="H794" s="28"/>
    </row>
    <row r="795">
      <c r="H795" s="28"/>
    </row>
    <row r="796">
      <c r="H796" s="28"/>
    </row>
    <row r="797">
      <c r="H797" s="28"/>
    </row>
    <row r="798">
      <c r="H798" s="28"/>
    </row>
    <row r="799">
      <c r="H799" s="28"/>
    </row>
    <row r="800">
      <c r="H800" s="28"/>
    </row>
    <row r="801">
      <c r="H801" s="28"/>
    </row>
    <row r="802">
      <c r="H802" s="28"/>
    </row>
    <row r="803">
      <c r="H803" s="28"/>
    </row>
    <row r="804">
      <c r="H804" s="28"/>
    </row>
    <row r="805">
      <c r="H805" s="28"/>
    </row>
    <row r="806">
      <c r="H806" s="28"/>
    </row>
    <row r="807">
      <c r="H807" s="28"/>
    </row>
    <row r="808">
      <c r="H808" s="28"/>
    </row>
    <row r="809">
      <c r="H809" s="28"/>
    </row>
    <row r="810">
      <c r="H810" s="28"/>
    </row>
    <row r="811">
      <c r="H811" s="28"/>
    </row>
    <row r="812">
      <c r="H812" s="28"/>
    </row>
    <row r="813">
      <c r="H813" s="28"/>
    </row>
    <row r="814">
      <c r="H814" s="28"/>
    </row>
    <row r="815">
      <c r="H815" s="28"/>
    </row>
    <row r="816">
      <c r="H816" s="28"/>
    </row>
    <row r="817">
      <c r="H817" s="28"/>
    </row>
    <row r="818">
      <c r="H818" s="28"/>
    </row>
    <row r="819">
      <c r="H819" s="28"/>
    </row>
    <row r="820">
      <c r="H820" s="28"/>
    </row>
    <row r="821">
      <c r="H821" s="28"/>
    </row>
    <row r="822">
      <c r="H822" s="28"/>
    </row>
    <row r="823">
      <c r="H823" s="28"/>
    </row>
    <row r="824">
      <c r="H824" s="28"/>
    </row>
    <row r="825">
      <c r="H825" s="28"/>
    </row>
    <row r="826">
      <c r="H826" s="28"/>
    </row>
    <row r="827">
      <c r="H827" s="28"/>
    </row>
    <row r="828">
      <c r="H828" s="28"/>
    </row>
    <row r="829">
      <c r="H829" s="28"/>
    </row>
    <row r="830">
      <c r="H830" s="28"/>
    </row>
    <row r="831">
      <c r="H831" s="28"/>
    </row>
    <row r="832">
      <c r="H832" s="28"/>
    </row>
    <row r="833">
      <c r="H833" s="28"/>
    </row>
    <row r="834">
      <c r="H834" s="28"/>
    </row>
    <row r="835">
      <c r="H835" s="28"/>
    </row>
    <row r="836">
      <c r="H836" s="28"/>
    </row>
    <row r="837">
      <c r="H837" s="28"/>
    </row>
    <row r="838">
      <c r="H838" s="28"/>
    </row>
    <row r="839">
      <c r="H839" s="28"/>
    </row>
    <row r="840">
      <c r="H840" s="28"/>
    </row>
    <row r="841">
      <c r="H841" s="28"/>
    </row>
    <row r="842">
      <c r="H842" s="28"/>
    </row>
    <row r="843">
      <c r="H843" s="28"/>
    </row>
    <row r="844">
      <c r="H844" s="28"/>
    </row>
    <row r="845">
      <c r="H845" s="28"/>
    </row>
    <row r="846">
      <c r="H846" s="28"/>
    </row>
    <row r="847">
      <c r="H847" s="28"/>
    </row>
    <row r="848">
      <c r="H848" s="28"/>
    </row>
    <row r="849">
      <c r="H849" s="28"/>
    </row>
    <row r="850">
      <c r="H850" s="28"/>
    </row>
    <row r="851">
      <c r="H851" s="28"/>
    </row>
    <row r="852">
      <c r="H852" s="28"/>
    </row>
    <row r="853">
      <c r="H853" s="28"/>
    </row>
    <row r="854">
      <c r="H854" s="28"/>
    </row>
    <row r="855">
      <c r="H855" s="28"/>
    </row>
    <row r="856">
      <c r="H856" s="28"/>
    </row>
    <row r="857">
      <c r="H857" s="28"/>
    </row>
    <row r="858">
      <c r="H858" s="28"/>
    </row>
    <row r="859">
      <c r="H859" s="28"/>
    </row>
    <row r="860">
      <c r="H860" s="28"/>
    </row>
    <row r="861">
      <c r="H861" s="28"/>
    </row>
    <row r="862">
      <c r="H862" s="28"/>
    </row>
    <row r="863">
      <c r="H863" s="28"/>
    </row>
    <row r="864">
      <c r="H864" s="28"/>
    </row>
    <row r="865">
      <c r="H865" s="28"/>
    </row>
    <row r="866">
      <c r="H866" s="28"/>
    </row>
    <row r="867">
      <c r="H867" s="28"/>
    </row>
    <row r="868">
      <c r="H868" s="28"/>
    </row>
    <row r="869">
      <c r="H869" s="28"/>
    </row>
    <row r="870">
      <c r="H870" s="28"/>
    </row>
    <row r="871">
      <c r="H871" s="28"/>
    </row>
    <row r="872">
      <c r="H872" s="28"/>
    </row>
    <row r="873">
      <c r="H873" s="28"/>
    </row>
    <row r="874">
      <c r="H874" s="28"/>
    </row>
    <row r="875">
      <c r="H875" s="28"/>
    </row>
    <row r="876">
      <c r="H876" s="28"/>
    </row>
    <row r="877">
      <c r="H877" s="28"/>
    </row>
    <row r="878">
      <c r="H878" s="28"/>
    </row>
    <row r="879">
      <c r="H879" s="28"/>
    </row>
    <row r="880">
      <c r="H880" s="28"/>
    </row>
    <row r="881">
      <c r="H881" s="28"/>
    </row>
    <row r="882">
      <c r="H882" s="28"/>
    </row>
    <row r="883">
      <c r="H883" s="28"/>
    </row>
    <row r="884">
      <c r="H884" s="28"/>
    </row>
    <row r="885">
      <c r="H885" s="28"/>
    </row>
    <row r="886">
      <c r="H886" s="28"/>
    </row>
    <row r="887">
      <c r="H887" s="28"/>
    </row>
    <row r="888">
      <c r="H888" s="28"/>
    </row>
    <row r="889">
      <c r="H889" s="28"/>
    </row>
    <row r="890">
      <c r="H890" s="28"/>
    </row>
    <row r="891">
      <c r="H891" s="28"/>
    </row>
    <row r="892">
      <c r="H892" s="28"/>
    </row>
    <row r="893">
      <c r="H893" s="28"/>
    </row>
    <row r="894">
      <c r="H894" s="28"/>
    </row>
    <row r="895">
      <c r="H895" s="28"/>
    </row>
    <row r="896">
      <c r="H896" s="28"/>
    </row>
    <row r="897">
      <c r="H897" s="28"/>
    </row>
    <row r="898">
      <c r="H898" s="28"/>
    </row>
    <row r="899">
      <c r="H899" s="28"/>
    </row>
    <row r="900">
      <c r="H900" s="28"/>
    </row>
    <row r="901">
      <c r="H901" s="28"/>
    </row>
    <row r="902">
      <c r="H902" s="28"/>
    </row>
    <row r="903">
      <c r="H903" s="28"/>
    </row>
    <row r="904">
      <c r="H904" s="28"/>
    </row>
    <row r="905">
      <c r="H905" s="28"/>
    </row>
    <row r="906">
      <c r="H906" s="28"/>
    </row>
    <row r="907">
      <c r="H907" s="28"/>
    </row>
    <row r="908">
      <c r="H908" s="28"/>
    </row>
    <row r="909">
      <c r="H909" s="28"/>
    </row>
    <row r="910">
      <c r="H910" s="28"/>
    </row>
    <row r="911">
      <c r="H911" s="28"/>
    </row>
    <row r="912">
      <c r="H912" s="28"/>
    </row>
    <row r="913">
      <c r="H913" s="28"/>
    </row>
    <row r="914">
      <c r="H914" s="28"/>
    </row>
    <row r="915">
      <c r="H915" s="28"/>
    </row>
    <row r="916">
      <c r="H916" s="28"/>
    </row>
    <row r="917">
      <c r="H917" s="28"/>
    </row>
    <row r="918">
      <c r="H918" s="28"/>
    </row>
    <row r="919">
      <c r="H919" s="28"/>
    </row>
    <row r="920">
      <c r="H920" s="28"/>
    </row>
    <row r="921">
      <c r="H921" s="28"/>
    </row>
    <row r="922">
      <c r="H922" s="28"/>
    </row>
    <row r="923">
      <c r="H923" s="28"/>
    </row>
    <row r="924">
      <c r="H924" s="28"/>
    </row>
    <row r="925">
      <c r="H925" s="28"/>
    </row>
    <row r="926">
      <c r="H926" s="28"/>
    </row>
    <row r="927">
      <c r="H927" s="28"/>
    </row>
    <row r="928">
      <c r="H928" s="28"/>
    </row>
    <row r="929">
      <c r="H929" s="28"/>
    </row>
    <row r="930">
      <c r="H930" s="28"/>
    </row>
    <row r="931">
      <c r="H931" s="28"/>
    </row>
    <row r="932">
      <c r="H932" s="28"/>
    </row>
    <row r="933">
      <c r="H933" s="28"/>
    </row>
    <row r="934">
      <c r="H934" s="28"/>
    </row>
    <row r="935">
      <c r="H935" s="28"/>
    </row>
    <row r="936">
      <c r="H936" s="28"/>
    </row>
    <row r="937">
      <c r="H937" s="28"/>
    </row>
    <row r="938">
      <c r="H938" s="28"/>
    </row>
    <row r="939">
      <c r="H939" s="28"/>
    </row>
    <row r="940">
      <c r="H940" s="28"/>
    </row>
    <row r="941">
      <c r="H941" s="28"/>
    </row>
    <row r="942">
      <c r="H942" s="28"/>
    </row>
    <row r="943">
      <c r="H943" s="28"/>
    </row>
    <row r="944">
      <c r="H944" s="28"/>
    </row>
    <row r="945">
      <c r="H945" s="28"/>
    </row>
    <row r="946">
      <c r="H946" s="28"/>
    </row>
    <row r="947">
      <c r="H947" s="28"/>
    </row>
    <row r="948">
      <c r="H948" s="28"/>
    </row>
    <row r="949">
      <c r="H949" s="28"/>
    </row>
    <row r="950">
      <c r="H950" s="28"/>
    </row>
    <row r="951">
      <c r="H951" s="28"/>
    </row>
    <row r="952">
      <c r="H952" s="28"/>
    </row>
    <row r="953">
      <c r="H953" s="28"/>
    </row>
    <row r="954">
      <c r="H954" s="28"/>
    </row>
    <row r="955">
      <c r="H955" s="28"/>
    </row>
    <row r="956">
      <c r="H956" s="28"/>
    </row>
    <row r="957">
      <c r="H957" s="28"/>
    </row>
    <row r="958">
      <c r="H958" s="28"/>
    </row>
    <row r="959">
      <c r="H959" s="28"/>
    </row>
    <row r="960">
      <c r="H960" s="28"/>
    </row>
    <row r="961">
      <c r="H961" s="28"/>
    </row>
    <row r="962">
      <c r="H962" s="28"/>
    </row>
    <row r="963">
      <c r="H963" s="28"/>
    </row>
    <row r="964">
      <c r="H964" s="28"/>
    </row>
    <row r="965">
      <c r="H965" s="28"/>
    </row>
    <row r="966">
      <c r="H966" s="28"/>
    </row>
    <row r="967">
      <c r="H967" s="28"/>
    </row>
    <row r="968">
      <c r="H968" s="28"/>
    </row>
    <row r="969">
      <c r="H969" s="28"/>
    </row>
    <row r="970">
      <c r="H970" s="28"/>
    </row>
    <row r="971">
      <c r="H971" s="28"/>
    </row>
    <row r="972">
      <c r="H972" s="28"/>
    </row>
    <row r="973">
      <c r="H973" s="28"/>
    </row>
    <row r="974">
      <c r="H974" s="28"/>
    </row>
    <row r="975">
      <c r="H975" s="28"/>
    </row>
    <row r="976">
      <c r="H976" s="28"/>
    </row>
    <row r="977">
      <c r="H977" s="28"/>
    </row>
    <row r="978">
      <c r="H978" s="28"/>
    </row>
    <row r="979">
      <c r="H979" s="28"/>
    </row>
    <row r="980">
      <c r="H980" s="28"/>
    </row>
    <row r="981">
      <c r="H981" s="28"/>
    </row>
    <row r="982">
      <c r="H982" s="28"/>
    </row>
    <row r="983">
      <c r="H983" s="28"/>
    </row>
    <row r="984">
      <c r="H984" s="28"/>
    </row>
    <row r="985">
      <c r="H985" s="28"/>
    </row>
    <row r="986">
      <c r="H986" s="28"/>
    </row>
    <row r="987">
      <c r="H987" s="28"/>
    </row>
    <row r="988">
      <c r="H988" s="28"/>
    </row>
    <row r="989">
      <c r="H989" s="28"/>
    </row>
    <row r="990">
      <c r="H990" s="28"/>
    </row>
    <row r="991">
      <c r="H991" s="28"/>
    </row>
    <row r="992">
      <c r="H992" s="28"/>
    </row>
    <row r="993">
      <c r="H993" s="28"/>
    </row>
    <row r="994">
      <c r="H994" s="28"/>
    </row>
    <row r="995">
      <c r="H995" s="28"/>
    </row>
    <row r="996">
      <c r="H996" s="28"/>
    </row>
    <row r="997">
      <c r="H997" s="28"/>
    </row>
    <row r="998">
      <c r="H998" s="28"/>
    </row>
    <row r="999">
      <c r="H999" s="28"/>
    </row>
    <row r="1000">
      <c r="H1000" s="28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5" max="5" width="14.88"/>
    <col customWidth="1" min="6" max="6" width="14.25"/>
    <col customWidth="1" min="10" max="10" width="16.25"/>
    <col customWidth="1" min="11" max="11" width="12.13"/>
  </cols>
  <sheetData>
    <row r="1">
      <c r="A1" s="16" t="s">
        <v>6</v>
      </c>
      <c r="B1" s="16" t="s">
        <v>7</v>
      </c>
      <c r="C1" s="32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5322</v>
      </c>
      <c r="B2" s="17">
        <v>1.0</v>
      </c>
      <c r="C2" s="33" t="s">
        <v>5323</v>
      </c>
      <c r="D2" s="17" t="s">
        <v>23</v>
      </c>
      <c r="E2" s="17" t="s">
        <v>22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23</v>
      </c>
      <c r="K2" s="17" t="s">
        <v>23</v>
      </c>
      <c r="M2" s="17" t="s">
        <v>23</v>
      </c>
    </row>
    <row r="3">
      <c r="A3" s="17" t="s">
        <v>5322</v>
      </c>
      <c r="B3" s="17">
        <v>2.0</v>
      </c>
      <c r="C3" s="33" t="s">
        <v>5324</v>
      </c>
      <c r="D3" s="17" t="s">
        <v>23</v>
      </c>
      <c r="E3" s="17" t="s">
        <v>22</v>
      </c>
      <c r="F3" s="17" t="s">
        <v>23</v>
      </c>
      <c r="G3" s="17" t="s">
        <v>23</v>
      </c>
      <c r="H3" s="17" t="s">
        <v>23</v>
      </c>
      <c r="I3" s="17" t="s">
        <v>23</v>
      </c>
      <c r="J3" s="17" t="s">
        <v>23</v>
      </c>
      <c r="K3" s="17" t="s">
        <v>23</v>
      </c>
      <c r="M3" s="17" t="s">
        <v>23</v>
      </c>
    </row>
    <row r="4">
      <c r="A4" s="17" t="s">
        <v>5322</v>
      </c>
      <c r="B4" s="17">
        <v>3.0</v>
      </c>
      <c r="C4" s="33" t="s">
        <v>5325</v>
      </c>
      <c r="D4" s="17" t="s">
        <v>23</v>
      </c>
      <c r="E4" s="17" t="s">
        <v>22</v>
      </c>
      <c r="F4" s="17" t="s">
        <v>23</v>
      </c>
      <c r="G4" s="17" t="s">
        <v>23</v>
      </c>
      <c r="H4" s="17" t="s">
        <v>23</v>
      </c>
      <c r="I4" s="17" t="s">
        <v>23</v>
      </c>
      <c r="J4" s="17" t="s">
        <v>23</v>
      </c>
      <c r="K4" s="17" t="s">
        <v>23</v>
      </c>
      <c r="M4" s="17" t="s">
        <v>23</v>
      </c>
    </row>
    <row r="5">
      <c r="A5" s="17" t="s">
        <v>5322</v>
      </c>
      <c r="B5" s="17">
        <v>4.0</v>
      </c>
      <c r="C5" s="33" t="s">
        <v>5326</v>
      </c>
      <c r="D5" s="17" t="s">
        <v>23</v>
      </c>
      <c r="E5" s="17" t="s">
        <v>22</v>
      </c>
      <c r="F5" s="17" t="s">
        <v>23</v>
      </c>
      <c r="G5" s="17" t="s">
        <v>23</v>
      </c>
      <c r="H5" s="17" t="s">
        <v>23</v>
      </c>
      <c r="I5" s="17" t="s">
        <v>23</v>
      </c>
      <c r="J5" s="17" t="s">
        <v>23</v>
      </c>
      <c r="K5" s="17" t="s">
        <v>23</v>
      </c>
      <c r="M5" s="17" t="s">
        <v>23</v>
      </c>
      <c r="P5" s="19" t="s">
        <v>30</v>
      </c>
      <c r="Q5" s="20" t="s">
        <v>31</v>
      </c>
    </row>
    <row r="6">
      <c r="A6" s="17" t="s">
        <v>5322</v>
      </c>
      <c r="B6" s="17">
        <v>5.0</v>
      </c>
      <c r="C6" s="33" t="s">
        <v>5327</v>
      </c>
      <c r="D6" s="17" t="s">
        <v>23</v>
      </c>
      <c r="E6" s="17" t="s">
        <v>22</v>
      </c>
      <c r="F6" s="17" t="s">
        <v>23</v>
      </c>
      <c r="G6" s="17" t="s">
        <v>23</v>
      </c>
      <c r="H6" s="17" t="s">
        <v>23</v>
      </c>
      <c r="I6" s="17" t="s">
        <v>23</v>
      </c>
      <c r="J6" s="17" t="s">
        <v>23</v>
      </c>
      <c r="K6" s="17" t="s">
        <v>23</v>
      </c>
      <c r="M6" s="17" t="s">
        <v>23</v>
      </c>
      <c r="O6" s="21" t="s">
        <v>39</v>
      </c>
      <c r="P6" s="22">
        <f>COUNTIF(G:G, "middledutch")</f>
        <v>186</v>
      </c>
      <c r="Q6" s="23">
        <f>COUNTIF(G:G, "latin")</f>
        <v>1</v>
      </c>
    </row>
    <row r="7">
      <c r="A7" s="17" t="s">
        <v>5322</v>
      </c>
      <c r="B7" s="17">
        <v>6.0</v>
      </c>
      <c r="C7" s="33" t="s">
        <v>5328</v>
      </c>
      <c r="D7" s="17" t="s">
        <v>23</v>
      </c>
      <c r="E7" s="17" t="s">
        <v>22</v>
      </c>
      <c r="F7" s="17" t="s">
        <v>23</v>
      </c>
      <c r="G7" s="17" t="s">
        <v>23</v>
      </c>
      <c r="H7" s="17" t="s">
        <v>23</v>
      </c>
      <c r="I7" s="17" t="s">
        <v>23</v>
      </c>
      <c r="J7" s="17" t="s">
        <v>23</v>
      </c>
      <c r="K7" s="17" t="s">
        <v>23</v>
      </c>
      <c r="M7" s="17" t="s">
        <v>23</v>
      </c>
      <c r="O7" s="21" t="s">
        <v>42</v>
      </c>
      <c r="P7" s="22">
        <f>COUNTIFS(G:G, "middledutch",E:E,"corrected")</f>
        <v>186</v>
      </c>
      <c r="Q7" s="23">
        <f>COUNTIFS(G:G, "latin",E:E,"corrected")</f>
        <v>1</v>
      </c>
    </row>
    <row r="8">
      <c r="A8" s="17" t="s">
        <v>5322</v>
      </c>
      <c r="B8" s="17">
        <v>7.0</v>
      </c>
      <c r="C8" s="33" t="s">
        <v>5329</v>
      </c>
      <c r="D8" s="17" t="s">
        <v>33</v>
      </c>
      <c r="E8" s="17" t="s">
        <v>22</v>
      </c>
      <c r="F8" s="17" t="s">
        <v>23</v>
      </c>
      <c r="G8" s="17" t="s">
        <v>23</v>
      </c>
      <c r="H8" s="17" t="s">
        <v>23</v>
      </c>
      <c r="I8" s="17" t="s">
        <v>23</v>
      </c>
      <c r="J8" s="17" t="s">
        <v>23</v>
      </c>
      <c r="K8" s="17" t="s">
        <v>23</v>
      </c>
      <c r="M8" s="17" t="s">
        <v>23</v>
      </c>
      <c r="O8" s="21" t="s">
        <v>45</v>
      </c>
      <c r="P8" s="22">
        <f>COUNTIFS(G:G, "middledutch",M:M,"GT")</f>
        <v>5</v>
      </c>
      <c r="Q8" s="23">
        <f>COUNTIFS(G:G, "latin",M:M,"GT")</f>
        <v>1</v>
      </c>
    </row>
    <row r="9">
      <c r="A9" s="17" t="s">
        <v>5322</v>
      </c>
      <c r="B9" s="17">
        <v>8.0</v>
      </c>
      <c r="C9" s="33" t="s">
        <v>5330</v>
      </c>
      <c r="D9" s="17" t="s">
        <v>41</v>
      </c>
      <c r="E9" s="17" t="s">
        <v>22</v>
      </c>
      <c r="F9" s="17" t="s">
        <v>1191</v>
      </c>
      <c r="G9" s="17" t="s">
        <v>500</v>
      </c>
      <c r="H9" s="27" t="s">
        <v>5331</v>
      </c>
      <c r="I9" s="17" t="s">
        <v>36</v>
      </c>
      <c r="J9" s="17" t="s">
        <v>37</v>
      </c>
      <c r="K9" s="17" t="s">
        <v>1206</v>
      </c>
      <c r="M9" s="17" t="s">
        <v>23</v>
      </c>
      <c r="O9" s="21" t="s">
        <v>48</v>
      </c>
      <c r="P9" s="22">
        <f>COUNTIFS(G:G, "middledutch",M:M,"HTR")</f>
        <v>0</v>
      </c>
      <c r="Q9" s="23">
        <f>COUNTIFS(H:H, "latin",N:N,"HTR")</f>
        <v>0</v>
      </c>
    </row>
    <row r="10">
      <c r="A10" s="17" t="s">
        <v>5322</v>
      </c>
      <c r="B10" s="17">
        <v>9.0</v>
      </c>
      <c r="C10" s="33" t="s">
        <v>5332</v>
      </c>
      <c r="D10" s="17" t="s">
        <v>44</v>
      </c>
      <c r="E10" s="17" t="s">
        <v>22</v>
      </c>
      <c r="F10" s="17" t="s">
        <v>1191</v>
      </c>
      <c r="G10" s="17" t="s">
        <v>500</v>
      </c>
      <c r="H10" s="27" t="s">
        <v>5331</v>
      </c>
      <c r="I10" s="17" t="s">
        <v>36</v>
      </c>
      <c r="J10" s="17" t="s">
        <v>37</v>
      </c>
      <c r="K10" s="17" t="s">
        <v>1206</v>
      </c>
      <c r="M10" s="17" t="s">
        <v>23</v>
      </c>
    </row>
    <row r="11">
      <c r="A11" s="17" t="s">
        <v>5322</v>
      </c>
      <c r="B11" s="17">
        <v>10.0</v>
      </c>
      <c r="C11" s="33" t="s">
        <v>5333</v>
      </c>
      <c r="D11" s="17" t="s">
        <v>47</v>
      </c>
      <c r="E11" s="17" t="s">
        <v>22</v>
      </c>
      <c r="F11" s="17" t="s">
        <v>1019</v>
      </c>
      <c r="G11" s="17" t="s">
        <v>61</v>
      </c>
      <c r="H11" s="17" t="s">
        <v>5334</v>
      </c>
      <c r="I11" s="17" t="s">
        <v>36</v>
      </c>
      <c r="J11" s="17" t="s">
        <v>37</v>
      </c>
      <c r="K11" s="17" t="s">
        <v>1206</v>
      </c>
      <c r="M11" s="17" t="s">
        <v>4</v>
      </c>
      <c r="O11" s="24" t="s">
        <v>53</v>
      </c>
    </row>
    <row r="12">
      <c r="A12" s="17" t="s">
        <v>5322</v>
      </c>
      <c r="B12" s="17">
        <v>11.0</v>
      </c>
      <c r="C12" s="33" t="s">
        <v>5335</v>
      </c>
      <c r="D12" s="17" t="s">
        <v>50</v>
      </c>
      <c r="E12" s="17" t="s">
        <v>22</v>
      </c>
      <c r="F12" s="17" t="s">
        <v>4249</v>
      </c>
      <c r="G12" s="17" t="s">
        <v>500</v>
      </c>
      <c r="H12" s="17" t="s">
        <v>1034</v>
      </c>
      <c r="I12" s="17" t="s">
        <v>63</v>
      </c>
      <c r="J12" s="17" t="s">
        <v>37</v>
      </c>
      <c r="K12" s="17" t="s">
        <v>1206</v>
      </c>
      <c r="M12" s="17" t="s">
        <v>4</v>
      </c>
      <c r="O12" s="25" t="str">
        <f>IFERROR(__xludf.DUMMYFUNCTION("UNIQUE(H3:H1000)"),"none")</f>
        <v>none</v>
      </c>
    </row>
    <row r="13">
      <c r="A13" s="17" t="s">
        <v>5322</v>
      </c>
      <c r="B13" s="17">
        <v>12.0</v>
      </c>
      <c r="C13" s="33" t="s">
        <v>5336</v>
      </c>
      <c r="D13" s="17" t="s">
        <v>52</v>
      </c>
      <c r="E13" s="17" t="s">
        <v>22</v>
      </c>
      <c r="F13" s="17" t="s">
        <v>4249</v>
      </c>
      <c r="G13" s="17" t="s">
        <v>500</v>
      </c>
      <c r="H13" s="17" t="s">
        <v>1034</v>
      </c>
      <c r="I13" s="17" t="s">
        <v>63</v>
      </c>
      <c r="J13" s="17" t="s">
        <v>37</v>
      </c>
      <c r="K13" s="17" t="s">
        <v>1206</v>
      </c>
      <c r="M13" s="17" t="s">
        <v>4</v>
      </c>
      <c r="O13" s="25" t="str">
        <f>IFERROR(__xludf.DUMMYFUNCTION("""COMPUTED_VALUE"""),"γ")</f>
        <v>γ</v>
      </c>
    </row>
    <row r="14">
      <c r="A14" s="17" t="s">
        <v>5322</v>
      </c>
      <c r="B14" s="17">
        <v>13.0</v>
      </c>
      <c r="C14" s="33" t="s">
        <v>5337</v>
      </c>
      <c r="D14" s="17" t="s">
        <v>55</v>
      </c>
      <c r="E14" s="17" t="s">
        <v>22</v>
      </c>
      <c r="F14" s="17" t="s">
        <v>4249</v>
      </c>
      <c r="G14" s="17" t="s">
        <v>500</v>
      </c>
      <c r="H14" s="17" t="s">
        <v>1034</v>
      </c>
      <c r="I14" s="17" t="s">
        <v>63</v>
      </c>
      <c r="J14" s="17" t="s">
        <v>37</v>
      </c>
      <c r="K14" s="17" t="s">
        <v>1206</v>
      </c>
      <c r="M14" s="17" t="s">
        <v>23</v>
      </c>
      <c r="O14" s="25" t="str">
        <f>IFERROR(__xludf.DUMMYFUNCTION("""COMPUTED_VALUE"""),"a")</f>
        <v>a</v>
      </c>
    </row>
    <row r="15">
      <c r="A15" s="17" t="s">
        <v>5322</v>
      </c>
      <c r="B15" s="17">
        <v>14.0</v>
      </c>
      <c r="C15" s="33" t="s">
        <v>5338</v>
      </c>
      <c r="D15" s="17" t="s">
        <v>57</v>
      </c>
      <c r="E15" s="17" t="s">
        <v>22</v>
      </c>
      <c r="F15" s="17" t="s">
        <v>4249</v>
      </c>
      <c r="G15" s="17" t="s">
        <v>500</v>
      </c>
      <c r="H15" s="17" t="s">
        <v>1034</v>
      </c>
      <c r="I15" s="17" t="s">
        <v>63</v>
      </c>
      <c r="J15" s="17" t="s">
        <v>37</v>
      </c>
      <c r="K15" s="17" t="s">
        <v>1206</v>
      </c>
      <c r="M15" s="17" t="s">
        <v>23</v>
      </c>
      <c r="O15" s="25" t="str">
        <f>IFERROR(__xludf.DUMMYFUNCTION("""COMPUTED_VALUE"""),"α")</f>
        <v>α</v>
      </c>
    </row>
    <row r="16">
      <c r="A16" s="17" t="s">
        <v>5322</v>
      </c>
      <c r="B16" s="17">
        <v>15.0</v>
      </c>
      <c r="C16" s="33" t="s">
        <v>5339</v>
      </c>
      <c r="D16" s="17" t="s">
        <v>59</v>
      </c>
      <c r="E16" s="17" t="s">
        <v>22</v>
      </c>
      <c r="F16" s="17" t="s">
        <v>4249</v>
      </c>
      <c r="G16" s="17" t="s">
        <v>500</v>
      </c>
      <c r="H16" s="17" t="s">
        <v>1034</v>
      </c>
      <c r="I16" s="17" t="s">
        <v>63</v>
      </c>
      <c r="J16" s="17" t="s">
        <v>37</v>
      </c>
      <c r="K16" s="17" t="s">
        <v>1206</v>
      </c>
      <c r="M16" s="17" t="s">
        <v>23</v>
      </c>
      <c r="O16" s="26"/>
    </row>
    <row r="17">
      <c r="A17" s="17" t="s">
        <v>5322</v>
      </c>
      <c r="B17" s="17">
        <v>16.0</v>
      </c>
      <c r="C17" s="33" t="s">
        <v>5340</v>
      </c>
      <c r="D17" s="17" t="s">
        <v>65</v>
      </c>
      <c r="E17" s="17" t="s">
        <v>22</v>
      </c>
      <c r="F17" s="17" t="s">
        <v>4249</v>
      </c>
      <c r="G17" s="17" t="s">
        <v>500</v>
      </c>
      <c r="H17" s="17" t="s">
        <v>1034</v>
      </c>
      <c r="I17" s="17" t="s">
        <v>63</v>
      </c>
      <c r="J17" s="17" t="s">
        <v>37</v>
      </c>
      <c r="K17" s="17" t="s">
        <v>1206</v>
      </c>
      <c r="M17" s="17" t="s">
        <v>23</v>
      </c>
    </row>
    <row r="18">
      <c r="A18" s="17" t="s">
        <v>5322</v>
      </c>
      <c r="B18" s="17">
        <v>17.0</v>
      </c>
      <c r="C18" s="33" t="s">
        <v>5341</v>
      </c>
      <c r="D18" s="17" t="s">
        <v>67</v>
      </c>
      <c r="E18" s="17" t="s">
        <v>22</v>
      </c>
      <c r="F18" s="17" t="s">
        <v>4249</v>
      </c>
      <c r="G18" s="17" t="s">
        <v>500</v>
      </c>
      <c r="H18" s="17" t="s">
        <v>1034</v>
      </c>
      <c r="I18" s="17" t="s">
        <v>63</v>
      </c>
      <c r="J18" s="17" t="s">
        <v>37</v>
      </c>
      <c r="K18" s="17" t="s">
        <v>1206</v>
      </c>
      <c r="M18" s="17" t="s">
        <v>23</v>
      </c>
    </row>
    <row r="19">
      <c r="A19" s="17" t="s">
        <v>5322</v>
      </c>
      <c r="B19" s="17">
        <v>18.0</v>
      </c>
      <c r="C19" s="33" t="s">
        <v>5342</v>
      </c>
      <c r="D19" s="17" t="s">
        <v>69</v>
      </c>
      <c r="E19" s="17" t="s">
        <v>22</v>
      </c>
      <c r="F19" s="17" t="s">
        <v>4249</v>
      </c>
      <c r="G19" s="17" t="s">
        <v>500</v>
      </c>
      <c r="H19" s="17" t="s">
        <v>1034</v>
      </c>
      <c r="I19" s="17" t="s">
        <v>63</v>
      </c>
      <c r="J19" s="17" t="s">
        <v>37</v>
      </c>
      <c r="K19" s="17" t="s">
        <v>1206</v>
      </c>
      <c r="M19" s="17" t="s">
        <v>23</v>
      </c>
    </row>
    <row r="20">
      <c r="A20" s="17" t="s">
        <v>5322</v>
      </c>
      <c r="B20" s="17">
        <v>19.0</v>
      </c>
      <c r="C20" s="33" t="s">
        <v>5343</v>
      </c>
      <c r="D20" s="17" t="s">
        <v>71</v>
      </c>
      <c r="E20" s="17" t="s">
        <v>22</v>
      </c>
      <c r="F20" s="17" t="s">
        <v>4249</v>
      </c>
      <c r="G20" s="17" t="s">
        <v>500</v>
      </c>
      <c r="H20" s="17" t="s">
        <v>1034</v>
      </c>
      <c r="I20" s="17" t="s">
        <v>63</v>
      </c>
      <c r="J20" s="17" t="s">
        <v>37</v>
      </c>
      <c r="K20" s="17" t="s">
        <v>1206</v>
      </c>
      <c r="M20" s="17" t="s">
        <v>23</v>
      </c>
    </row>
    <row r="21">
      <c r="A21" s="17" t="s">
        <v>5322</v>
      </c>
      <c r="B21" s="17">
        <v>20.0</v>
      </c>
      <c r="C21" s="33" t="s">
        <v>5344</v>
      </c>
      <c r="D21" s="17" t="s">
        <v>73</v>
      </c>
      <c r="E21" s="17" t="s">
        <v>22</v>
      </c>
      <c r="F21" s="17" t="s">
        <v>4249</v>
      </c>
      <c r="G21" s="17" t="s">
        <v>500</v>
      </c>
      <c r="H21" s="17" t="s">
        <v>1034</v>
      </c>
      <c r="I21" s="17" t="s">
        <v>63</v>
      </c>
      <c r="J21" s="17" t="s">
        <v>37</v>
      </c>
      <c r="K21" s="17" t="s">
        <v>1206</v>
      </c>
      <c r="M21" s="17" t="s">
        <v>23</v>
      </c>
    </row>
    <row r="22">
      <c r="A22" s="17" t="s">
        <v>5322</v>
      </c>
      <c r="B22" s="17">
        <v>21.0</v>
      </c>
      <c r="C22" s="33" t="s">
        <v>5345</v>
      </c>
      <c r="D22" s="17" t="s">
        <v>75</v>
      </c>
      <c r="E22" s="17" t="s">
        <v>22</v>
      </c>
      <c r="F22" s="17" t="s">
        <v>4249</v>
      </c>
      <c r="G22" s="17" t="s">
        <v>500</v>
      </c>
      <c r="H22" s="17" t="s">
        <v>1034</v>
      </c>
      <c r="I22" s="17" t="s">
        <v>63</v>
      </c>
      <c r="J22" s="17" t="s">
        <v>37</v>
      </c>
      <c r="K22" s="17" t="s">
        <v>1206</v>
      </c>
      <c r="M22" s="17" t="s">
        <v>4</v>
      </c>
    </row>
    <row r="23">
      <c r="A23" s="17" t="s">
        <v>5322</v>
      </c>
      <c r="B23" s="17">
        <v>22.0</v>
      </c>
      <c r="C23" s="33" t="s">
        <v>5346</v>
      </c>
      <c r="D23" s="17" t="s">
        <v>77</v>
      </c>
      <c r="E23" s="17" t="s">
        <v>22</v>
      </c>
      <c r="F23" s="17" t="s">
        <v>4249</v>
      </c>
      <c r="G23" s="17" t="s">
        <v>500</v>
      </c>
      <c r="H23" s="17" t="s">
        <v>1034</v>
      </c>
      <c r="I23" s="17" t="s">
        <v>63</v>
      </c>
      <c r="J23" s="17" t="s">
        <v>37</v>
      </c>
      <c r="K23" s="17" t="s">
        <v>1206</v>
      </c>
      <c r="M23" s="17" t="s">
        <v>4</v>
      </c>
    </row>
    <row r="24">
      <c r="A24" s="17" t="s">
        <v>5322</v>
      </c>
      <c r="B24" s="17">
        <v>23.0</v>
      </c>
      <c r="C24" s="33" t="s">
        <v>5347</v>
      </c>
      <c r="D24" s="17" t="s">
        <v>79</v>
      </c>
      <c r="E24" s="17" t="s">
        <v>22</v>
      </c>
      <c r="F24" s="17" t="s">
        <v>4249</v>
      </c>
      <c r="G24" s="17" t="s">
        <v>500</v>
      </c>
      <c r="H24" s="17" t="s">
        <v>1034</v>
      </c>
      <c r="I24" s="17" t="s">
        <v>63</v>
      </c>
      <c r="J24" s="17" t="s">
        <v>37</v>
      </c>
      <c r="K24" s="17" t="s">
        <v>1206</v>
      </c>
      <c r="M24" s="17" t="s">
        <v>23</v>
      </c>
    </row>
    <row r="25">
      <c r="A25" s="17" t="s">
        <v>5322</v>
      </c>
      <c r="B25" s="17">
        <v>24.0</v>
      </c>
      <c r="C25" s="33" t="s">
        <v>5348</v>
      </c>
      <c r="D25" s="17" t="s">
        <v>81</v>
      </c>
      <c r="E25" s="17" t="s">
        <v>22</v>
      </c>
      <c r="F25" s="17" t="s">
        <v>4249</v>
      </c>
      <c r="G25" s="17" t="s">
        <v>500</v>
      </c>
      <c r="H25" s="17" t="s">
        <v>1034</v>
      </c>
      <c r="I25" s="17" t="s">
        <v>63</v>
      </c>
      <c r="J25" s="17" t="s">
        <v>37</v>
      </c>
      <c r="K25" s="17" t="s">
        <v>1206</v>
      </c>
      <c r="M25" s="17" t="s">
        <v>23</v>
      </c>
    </row>
    <row r="26">
      <c r="A26" s="17" t="s">
        <v>5322</v>
      </c>
      <c r="B26" s="17">
        <v>25.0</v>
      </c>
      <c r="C26" s="33" t="s">
        <v>5349</v>
      </c>
      <c r="D26" s="17" t="s">
        <v>83</v>
      </c>
      <c r="E26" s="17" t="s">
        <v>22</v>
      </c>
      <c r="F26" s="17" t="s">
        <v>4249</v>
      </c>
      <c r="G26" s="17" t="s">
        <v>500</v>
      </c>
      <c r="H26" s="17" t="s">
        <v>1034</v>
      </c>
      <c r="I26" s="17" t="s">
        <v>63</v>
      </c>
      <c r="J26" s="17" t="s">
        <v>37</v>
      </c>
      <c r="K26" s="17" t="s">
        <v>1206</v>
      </c>
      <c r="M26" s="17" t="s">
        <v>23</v>
      </c>
    </row>
    <row r="27">
      <c r="A27" s="17" t="s">
        <v>5322</v>
      </c>
      <c r="B27" s="17">
        <v>26.0</v>
      </c>
      <c r="C27" s="33" t="s">
        <v>5350</v>
      </c>
      <c r="D27" s="17" t="s">
        <v>85</v>
      </c>
      <c r="E27" s="17" t="s">
        <v>22</v>
      </c>
      <c r="F27" s="17" t="s">
        <v>4249</v>
      </c>
      <c r="G27" s="17" t="s">
        <v>500</v>
      </c>
      <c r="H27" s="17" t="s">
        <v>1034</v>
      </c>
      <c r="I27" s="17" t="s">
        <v>63</v>
      </c>
      <c r="J27" s="17" t="s">
        <v>37</v>
      </c>
      <c r="K27" s="17" t="s">
        <v>1206</v>
      </c>
      <c r="M27" s="17" t="s">
        <v>23</v>
      </c>
    </row>
    <row r="28">
      <c r="A28" s="17" t="s">
        <v>5322</v>
      </c>
      <c r="B28" s="17">
        <v>27.0</v>
      </c>
      <c r="C28" s="33" t="s">
        <v>5351</v>
      </c>
      <c r="D28" s="17" t="s">
        <v>87</v>
      </c>
      <c r="E28" s="17" t="s">
        <v>22</v>
      </c>
      <c r="F28" s="17" t="s">
        <v>4249</v>
      </c>
      <c r="G28" s="17" t="s">
        <v>500</v>
      </c>
      <c r="H28" s="17" t="s">
        <v>1034</v>
      </c>
      <c r="I28" s="17" t="s">
        <v>63</v>
      </c>
      <c r="J28" s="17" t="s">
        <v>37</v>
      </c>
      <c r="K28" s="17" t="s">
        <v>1206</v>
      </c>
      <c r="M28" s="17" t="s">
        <v>23</v>
      </c>
    </row>
    <row r="29">
      <c r="A29" s="17" t="s">
        <v>5322</v>
      </c>
      <c r="B29" s="17">
        <v>28.0</v>
      </c>
      <c r="C29" s="33" t="s">
        <v>5352</v>
      </c>
      <c r="D29" s="17" t="s">
        <v>89</v>
      </c>
      <c r="E29" s="17" t="s">
        <v>22</v>
      </c>
      <c r="F29" s="17" t="s">
        <v>4249</v>
      </c>
      <c r="G29" s="17" t="s">
        <v>500</v>
      </c>
      <c r="H29" s="17" t="s">
        <v>1034</v>
      </c>
      <c r="I29" s="17" t="s">
        <v>63</v>
      </c>
      <c r="J29" s="17" t="s">
        <v>37</v>
      </c>
      <c r="K29" s="17" t="s">
        <v>1206</v>
      </c>
      <c r="M29" s="17" t="s">
        <v>23</v>
      </c>
    </row>
    <row r="30">
      <c r="A30" s="17" t="s">
        <v>5322</v>
      </c>
      <c r="B30" s="17">
        <v>29.0</v>
      </c>
      <c r="C30" s="33" t="s">
        <v>5353</v>
      </c>
      <c r="D30" s="17" t="s">
        <v>91</v>
      </c>
      <c r="E30" s="17" t="s">
        <v>22</v>
      </c>
      <c r="F30" s="17" t="s">
        <v>4249</v>
      </c>
      <c r="G30" s="17" t="s">
        <v>500</v>
      </c>
      <c r="H30" s="17" t="s">
        <v>1034</v>
      </c>
      <c r="I30" s="17" t="s">
        <v>63</v>
      </c>
      <c r="J30" s="17" t="s">
        <v>37</v>
      </c>
      <c r="K30" s="17" t="s">
        <v>1206</v>
      </c>
      <c r="M30" s="17" t="s">
        <v>23</v>
      </c>
    </row>
    <row r="31">
      <c r="A31" s="17" t="s">
        <v>5322</v>
      </c>
      <c r="B31" s="17">
        <v>30.0</v>
      </c>
      <c r="C31" s="33" t="s">
        <v>5354</v>
      </c>
      <c r="D31" s="17" t="s">
        <v>93</v>
      </c>
      <c r="E31" s="17" t="s">
        <v>22</v>
      </c>
      <c r="F31" s="17" t="s">
        <v>4249</v>
      </c>
      <c r="G31" s="17" t="s">
        <v>500</v>
      </c>
      <c r="H31" s="17" t="s">
        <v>1034</v>
      </c>
      <c r="I31" s="17" t="s">
        <v>63</v>
      </c>
      <c r="J31" s="17" t="s">
        <v>37</v>
      </c>
      <c r="K31" s="17" t="s">
        <v>1206</v>
      </c>
      <c r="M31" s="17" t="s">
        <v>23</v>
      </c>
    </row>
    <row r="32">
      <c r="A32" s="17" t="s">
        <v>5322</v>
      </c>
      <c r="B32" s="17">
        <v>31.0</v>
      </c>
      <c r="C32" s="33" t="s">
        <v>5355</v>
      </c>
      <c r="D32" s="17" t="s">
        <v>95</v>
      </c>
      <c r="E32" s="17" t="s">
        <v>22</v>
      </c>
      <c r="F32" s="17" t="s">
        <v>4249</v>
      </c>
      <c r="G32" s="17" t="s">
        <v>500</v>
      </c>
      <c r="H32" s="17" t="s">
        <v>1034</v>
      </c>
      <c r="I32" s="17" t="s">
        <v>63</v>
      </c>
      <c r="J32" s="17" t="s">
        <v>37</v>
      </c>
      <c r="K32" s="17" t="s">
        <v>1206</v>
      </c>
      <c r="M32" s="17" t="s">
        <v>4</v>
      </c>
    </row>
    <row r="33">
      <c r="A33" s="17" t="s">
        <v>5322</v>
      </c>
      <c r="B33" s="17">
        <v>32.0</v>
      </c>
      <c r="C33" s="33" t="s">
        <v>5356</v>
      </c>
      <c r="D33" s="17" t="s">
        <v>97</v>
      </c>
      <c r="E33" s="17" t="s">
        <v>22</v>
      </c>
      <c r="F33" s="17" t="s">
        <v>4249</v>
      </c>
      <c r="G33" s="17" t="s">
        <v>500</v>
      </c>
      <c r="H33" s="17" t="s">
        <v>1034</v>
      </c>
      <c r="I33" s="17" t="s">
        <v>63</v>
      </c>
      <c r="J33" s="17" t="s">
        <v>37</v>
      </c>
      <c r="K33" s="17" t="s">
        <v>1206</v>
      </c>
      <c r="M33" s="17" t="s">
        <v>23</v>
      </c>
    </row>
    <row r="34">
      <c r="A34" s="17" t="s">
        <v>5322</v>
      </c>
      <c r="B34" s="17">
        <v>33.0</v>
      </c>
      <c r="C34" s="33" t="s">
        <v>5357</v>
      </c>
      <c r="D34" s="17" t="s">
        <v>99</v>
      </c>
      <c r="E34" s="17" t="s">
        <v>22</v>
      </c>
      <c r="F34" s="17" t="s">
        <v>4249</v>
      </c>
      <c r="G34" s="17" t="s">
        <v>500</v>
      </c>
      <c r="H34" s="17" t="s">
        <v>1034</v>
      </c>
      <c r="I34" s="17" t="s">
        <v>63</v>
      </c>
      <c r="J34" s="17" t="s">
        <v>37</v>
      </c>
      <c r="K34" s="17" t="s">
        <v>1206</v>
      </c>
      <c r="M34" s="17" t="s">
        <v>23</v>
      </c>
    </row>
    <row r="35">
      <c r="A35" s="17" t="s">
        <v>5322</v>
      </c>
      <c r="B35" s="17">
        <v>34.0</v>
      </c>
      <c r="C35" s="33" t="s">
        <v>5358</v>
      </c>
      <c r="D35" s="17" t="s">
        <v>101</v>
      </c>
      <c r="E35" s="17" t="s">
        <v>22</v>
      </c>
      <c r="F35" s="17" t="s">
        <v>4249</v>
      </c>
      <c r="G35" s="17" t="s">
        <v>500</v>
      </c>
      <c r="H35" s="17" t="s">
        <v>1034</v>
      </c>
      <c r="I35" s="17" t="s">
        <v>63</v>
      </c>
      <c r="J35" s="17" t="s">
        <v>37</v>
      </c>
      <c r="K35" s="17" t="s">
        <v>1206</v>
      </c>
      <c r="M35" s="17" t="s">
        <v>23</v>
      </c>
    </row>
    <row r="36">
      <c r="A36" s="17" t="s">
        <v>5322</v>
      </c>
      <c r="B36" s="17">
        <v>35.0</v>
      </c>
      <c r="C36" s="33" t="s">
        <v>5359</v>
      </c>
      <c r="D36" s="17" t="s">
        <v>104</v>
      </c>
      <c r="E36" s="17" t="s">
        <v>22</v>
      </c>
      <c r="F36" s="17" t="s">
        <v>4249</v>
      </c>
      <c r="G36" s="17" t="s">
        <v>500</v>
      </c>
      <c r="H36" s="17" t="s">
        <v>1034</v>
      </c>
      <c r="I36" s="17" t="s">
        <v>63</v>
      </c>
      <c r="J36" s="17" t="s">
        <v>37</v>
      </c>
      <c r="K36" s="17" t="s">
        <v>1206</v>
      </c>
      <c r="M36" s="17" t="s">
        <v>23</v>
      </c>
    </row>
    <row r="37">
      <c r="A37" s="17" t="s">
        <v>5322</v>
      </c>
      <c r="B37" s="17">
        <v>36.0</v>
      </c>
      <c r="C37" s="33" t="s">
        <v>5360</v>
      </c>
      <c r="D37" s="17" t="s">
        <v>106</v>
      </c>
      <c r="E37" s="17" t="s">
        <v>22</v>
      </c>
      <c r="F37" s="17" t="s">
        <v>4249</v>
      </c>
      <c r="G37" s="17" t="s">
        <v>500</v>
      </c>
      <c r="H37" s="17" t="s">
        <v>1034</v>
      </c>
      <c r="I37" s="17" t="s">
        <v>63</v>
      </c>
      <c r="J37" s="17" t="s">
        <v>37</v>
      </c>
      <c r="K37" s="17" t="s">
        <v>1206</v>
      </c>
      <c r="M37" s="17" t="s">
        <v>23</v>
      </c>
    </row>
    <row r="38">
      <c r="A38" s="17" t="s">
        <v>5322</v>
      </c>
      <c r="B38" s="17">
        <v>37.0</v>
      </c>
      <c r="C38" s="33" t="s">
        <v>5361</v>
      </c>
      <c r="D38" s="17" t="s">
        <v>108</v>
      </c>
      <c r="E38" s="17" t="s">
        <v>22</v>
      </c>
      <c r="F38" s="17" t="s">
        <v>4249</v>
      </c>
      <c r="G38" s="17" t="s">
        <v>500</v>
      </c>
      <c r="H38" s="17" t="s">
        <v>1034</v>
      </c>
      <c r="I38" s="17" t="s">
        <v>63</v>
      </c>
      <c r="J38" s="17" t="s">
        <v>37</v>
      </c>
      <c r="K38" s="17" t="s">
        <v>1206</v>
      </c>
      <c r="M38" s="17" t="s">
        <v>23</v>
      </c>
    </row>
    <row r="39">
      <c r="A39" s="17" t="s">
        <v>5322</v>
      </c>
      <c r="B39" s="17">
        <v>38.0</v>
      </c>
      <c r="C39" s="33" t="s">
        <v>5362</v>
      </c>
      <c r="D39" s="17" t="s">
        <v>110</v>
      </c>
      <c r="E39" s="17" t="s">
        <v>22</v>
      </c>
      <c r="F39" s="17" t="s">
        <v>4249</v>
      </c>
      <c r="G39" s="17" t="s">
        <v>500</v>
      </c>
      <c r="H39" s="17" t="s">
        <v>1034</v>
      </c>
      <c r="I39" s="17" t="s">
        <v>63</v>
      </c>
      <c r="J39" s="17" t="s">
        <v>37</v>
      </c>
      <c r="K39" s="17" t="s">
        <v>1206</v>
      </c>
      <c r="M39" s="17" t="s">
        <v>23</v>
      </c>
    </row>
    <row r="40">
      <c r="A40" s="17" t="s">
        <v>5322</v>
      </c>
      <c r="B40" s="17">
        <v>39.0</v>
      </c>
      <c r="C40" s="33" t="s">
        <v>5363</v>
      </c>
      <c r="D40" s="17" t="s">
        <v>112</v>
      </c>
      <c r="E40" s="17" t="s">
        <v>22</v>
      </c>
      <c r="F40" s="17" t="s">
        <v>4249</v>
      </c>
      <c r="G40" s="17" t="s">
        <v>500</v>
      </c>
      <c r="H40" s="17" t="s">
        <v>1034</v>
      </c>
      <c r="I40" s="17" t="s">
        <v>63</v>
      </c>
      <c r="J40" s="17" t="s">
        <v>37</v>
      </c>
      <c r="K40" s="17" t="s">
        <v>1206</v>
      </c>
      <c r="M40" s="17" t="s">
        <v>23</v>
      </c>
    </row>
    <row r="41">
      <c r="A41" s="17" t="s">
        <v>5322</v>
      </c>
      <c r="B41" s="17">
        <v>40.0</v>
      </c>
      <c r="C41" s="33" t="s">
        <v>5364</v>
      </c>
      <c r="D41" s="17" t="s">
        <v>114</v>
      </c>
      <c r="E41" s="17" t="s">
        <v>22</v>
      </c>
      <c r="F41" s="17" t="s">
        <v>4249</v>
      </c>
      <c r="G41" s="17" t="s">
        <v>500</v>
      </c>
      <c r="H41" s="17" t="s">
        <v>1034</v>
      </c>
      <c r="I41" s="17" t="s">
        <v>63</v>
      </c>
      <c r="J41" s="17" t="s">
        <v>37</v>
      </c>
      <c r="K41" s="17" t="s">
        <v>1206</v>
      </c>
      <c r="M41" s="17" t="s">
        <v>23</v>
      </c>
    </row>
    <row r="42">
      <c r="A42" s="17" t="s">
        <v>5322</v>
      </c>
      <c r="B42" s="17">
        <v>41.0</v>
      </c>
      <c r="C42" s="33" t="s">
        <v>5365</v>
      </c>
      <c r="D42" s="17" t="s">
        <v>116</v>
      </c>
      <c r="E42" s="17" t="s">
        <v>22</v>
      </c>
      <c r="F42" s="17" t="s">
        <v>4249</v>
      </c>
      <c r="G42" s="17" t="s">
        <v>500</v>
      </c>
      <c r="H42" s="17" t="s">
        <v>1034</v>
      </c>
      <c r="I42" s="17" t="s">
        <v>63</v>
      </c>
      <c r="J42" s="17" t="s">
        <v>37</v>
      </c>
      <c r="K42" s="17" t="s">
        <v>1206</v>
      </c>
      <c r="M42" s="17" t="s">
        <v>23</v>
      </c>
    </row>
    <row r="43">
      <c r="A43" s="17" t="s">
        <v>5322</v>
      </c>
      <c r="B43" s="17">
        <v>42.0</v>
      </c>
      <c r="C43" s="33" t="s">
        <v>5366</v>
      </c>
      <c r="D43" s="17" t="s">
        <v>118</v>
      </c>
      <c r="E43" s="17" t="s">
        <v>22</v>
      </c>
      <c r="F43" s="17" t="s">
        <v>4249</v>
      </c>
      <c r="G43" s="17" t="s">
        <v>500</v>
      </c>
      <c r="H43" s="17" t="s">
        <v>1034</v>
      </c>
      <c r="I43" s="17" t="s">
        <v>63</v>
      </c>
      <c r="J43" s="17" t="s">
        <v>37</v>
      </c>
      <c r="K43" s="17" t="s">
        <v>1206</v>
      </c>
      <c r="M43" s="17" t="s">
        <v>23</v>
      </c>
    </row>
    <row r="44">
      <c r="A44" s="17" t="s">
        <v>5322</v>
      </c>
      <c r="B44" s="17">
        <v>43.0</v>
      </c>
      <c r="C44" s="33" t="s">
        <v>5367</v>
      </c>
      <c r="D44" s="17" t="s">
        <v>120</v>
      </c>
      <c r="E44" s="17" t="s">
        <v>22</v>
      </c>
      <c r="F44" s="17" t="s">
        <v>4249</v>
      </c>
      <c r="G44" s="17" t="s">
        <v>500</v>
      </c>
      <c r="H44" s="17" t="s">
        <v>1034</v>
      </c>
      <c r="I44" s="17" t="s">
        <v>63</v>
      </c>
      <c r="J44" s="17" t="s">
        <v>37</v>
      </c>
      <c r="K44" s="17" t="s">
        <v>1206</v>
      </c>
      <c r="M44" s="17" t="s">
        <v>23</v>
      </c>
    </row>
    <row r="45">
      <c r="A45" s="17" t="s">
        <v>5322</v>
      </c>
      <c r="B45" s="17">
        <v>44.0</v>
      </c>
      <c r="C45" s="33" t="s">
        <v>5368</v>
      </c>
      <c r="D45" s="17" t="s">
        <v>122</v>
      </c>
      <c r="E45" s="17" t="s">
        <v>22</v>
      </c>
      <c r="F45" s="17" t="s">
        <v>4249</v>
      </c>
      <c r="G45" s="17" t="s">
        <v>500</v>
      </c>
      <c r="H45" s="17" t="s">
        <v>1034</v>
      </c>
      <c r="I45" s="17" t="s">
        <v>63</v>
      </c>
      <c r="J45" s="17" t="s">
        <v>37</v>
      </c>
      <c r="K45" s="17" t="s">
        <v>1206</v>
      </c>
      <c r="M45" s="17" t="s">
        <v>23</v>
      </c>
    </row>
    <row r="46">
      <c r="A46" s="17" t="s">
        <v>5322</v>
      </c>
      <c r="B46" s="17">
        <v>45.0</v>
      </c>
      <c r="C46" s="33" t="s">
        <v>5369</v>
      </c>
      <c r="D46" s="17" t="s">
        <v>124</v>
      </c>
      <c r="E46" s="17" t="s">
        <v>22</v>
      </c>
      <c r="F46" s="17" t="s">
        <v>4249</v>
      </c>
      <c r="G46" s="17" t="s">
        <v>500</v>
      </c>
      <c r="H46" s="17" t="s">
        <v>1034</v>
      </c>
      <c r="I46" s="17" t="s">
        <v>63</v>
      </c>
      <c r="J46" s="17" t="s">
        <v>37</v>
      </c>
      <c r="K46" s="17" t="s">
        <v>1206</v>
      </c>
      <c r="M46" s="17" t="s">
        <v>23</v>
      </c>
    </row>
    <row r="47">
      <c r="A47" s="17" t="s">
        <v>5322</v>
      </c>
      <c r="B47" s="17">
        <v>46.0</v>
      </c>
      <c r="C47" s="33" t="s">
        <v>5370</v>
      </c>
      <c r="D47" s="17" t="s">
        <v>126</v>
      </c>
      <c r="E47" s="17" t="s">
        <v>22</v>
      </c>
      <c r="F47" s="17" t="s">
        <v>4249</v>
      </c>
      <c r="G47" s="17" t="s">
        <v>500</v>
      </c>
      <c r="H47" s="17" t="s">
        <v>1034</v>
      </c>
      <c r="I47" s="17" t="s">
        <v>63</v>
      </c>
      <c r="J47" s="17" t="s">
        <v>37</v>
      </c>
      <c r="K47" s="17" t="s">
        <v>1206</v>
      </c>
      <c r="M47" s="17" t="s">
        <v>23</v>
      </c>
    </row>
    <row r="48">
      <c r="A48" s="17" t="s">
        <v>5322</v>
      </c>
      <c r="B48" s="17">
        <v>47.0</v>
      </c>
      <c r="C48" s="33" t="s">
        <v>5371</v>
      </c>
      <c r="D48" s="17" t="s">
        <v>128</v>
      </c>
      <c r="E48" s="17" t="s">
        <v>22</v>
      </c>
      <c r="F48" s="17" t="s">
        <v>4249</v>
      </c>
      <c r="G48" s="17" t="s">
        <v>500</v>
      </c>
      <c r="H48" s="17" t="s">
        <v>1034</v>
      </c>
      <c r="I48" s="17" t="s">
        <v>63</v>
      </c>
      <c r="J48" s="17" t="s">
        <v>37</v>
      </c>
      <c r="K48" s="17" t="s">
        <v>1206</v>
      </c>
      <c r="M48" s="17" t="s">
        <v>23</v>
      </c>
    </row>
    <row r="49">
      <c r="A49" s="17" t="s">
        <v>5322</v>
      </c>
      <c r="B49" s="17">
        <v>48.0</v>
      </c>
      <c r="C49" s="33" t="s">
        <v>5372</v>
      </c>
      <c r="D49" s="17" t="s">
        <v>130</v>
      </c>
      <c r="E49" s="17" t="s">
        <v>22</v>
      </c>
      <c r="F49" s="17" t="s">
        <v>4249</v>
      </c>
      <c r="G49" s="17" t="s">
        <v>500</v>
      </c>
      <c r="H49" s="17" t="s">
        <v>1034</v>
      </c>
      <c r="I49" s="17" t="s">
        <v>63</v>
      </c>
      <c r="J49" s="17" t="s">
        <v>37</v>
      </c>
      <c r="K49" s="17" t="s">
        <v>1206</v>
      </c>
      <c r="M49" s="17" t="s">
        <v>23</v>
      </c>
    </row>
    <row r="50">
      <c r="A50" s="17" t="s">
        <v>5322</v>
      </c>
      <c r="B50" s="17">
        <v>49.0</v>
      </c>
      <c r="C50" s="33" t="s">
        <v>5373</v>
      </c>
      <c r="D50" s="17" t="s">
        <v>132</v>
      </c>
      <c r="E50" s="17" t="s">
        <v>22</v>
      </c>
      <c r="F50" s="17" t="s">
        <v>4249</v>
      </c>
      <c r="G50" s="17" t="s">
        <v>500</v>
      </c>
      <c r="H50" s="17" t="s">
        <v>1034</v>
      </c>
      <c r="I50" s="17" t="s">
        <v>63</v>
      </c>
      <c r="J50" s="17" t="s">
        <v>37</v>
      </c>
      <c r="K50" s="17" t="s">
        <v>1206</v>
      </c>
      <c r="M50" s="17" t="s">
        <v>23</v>
      </c>
    </row>
    <row r="51">
      <c r="A51" s="17" t="s">
        <v>5322</v>
      </c>
      <c r="B51" s="17">
        <v>50.0</v>
      </c>
      <c r="C51" s="33" t="s">
        <v>5374</v>
      </c>
      <c r="D51" s="17" t="s">
        <v>134</v>
      </c>
      <c r="E51" s="17" t="s">
        <v>22</v>
      </c>
      <c r="F51" s="17" t="s">
        <v>4249</v>
      </c>
      <c r="G51" s="17" t="s">
        <v>500</v>
      </c>
      <c r="H51" s="17" t="s">
        <v>1034</v>
      </c>
      <c r="I51" s="17" t="s">
        <v>63</v>
      </c>
      <c r="J51" s="17" t="s">
        <v>37</v>
      </c>
      <c r="K51" s="17" t="s">
        <v>1206</v>
      </c>
      <c r="M51" s="17" t="s">
        <v>23</v>
      </c>
    </row>
    <row r="52">
      <c r="A52" s="17" t="s">
        <v>5322</v>
      </c>
      <c r="B52" s="17">
        <v>51.0</v>
      </c>
      <c r="C52" s="33" t="s">
        <v>5375</v>
      </c>
      <c r="D52" s="17" t="s">
        <v>136</v>
      </c>
      <c r="E52" s="17" t="s">
        <v>22</v>
      </c>
      <c r="F52" s="17" t="s">
        <v>4249</v>
      </c>
      <c r="G52" s="17" t="s">
        <v>500</v>
      </c>
      <c r="H52" s="17" t="s">
        <v>1034</v>
      </c>
      <c r="I52" s="17" t="s">
        <v>63</v>
      </c>
      <c r="J52" s="17" t="s">
        <v>37</v>
      </c>
      <c r="K52" s="17" t="s">
        <v>1206</v>
      </c>
      <c r="M52" s="17" t="s">
        <v>23</v>
      </c>
    </row>
    <row r="53">
      <c r="A53" s="17" t="s">
        <v>5322</v>
      </c>
      <c r="B53" s="17">
        <v>52.0</v>
      </c>
      <c r="C53" s="33" t="s">
        <v>5376</v>
      </c>
      <c r="D53" s="17" t="s">
        <v>138</v>
      </c>
      <c r="E53" s="17" t="s">
        <v>22</v>
      </c>
      <c r="F53" s="17" t="s">
        <v>4249</v>
      </c>
      <c r="G53" s="17" t="s">
        <v>500</v>
      </c>
      <c r="H53" s="17" t="s">
        <v>1034</v>
      </c>
      <c r="I53" s="17" t="s">
        <v>63</v>
      </c>
      <c r="J53" s="17" t="s">
        <v>37</v>
      </c>
      <c r="K53" s="17" t="s">
        <v>1206</v>
      </c>
      <c r="M53" s="17" t="s">
        <v>23</v>
      </c>
    </row>
    <row r="54">
      <c r="A54" s="17" t="s">
        <v>5322</v>
      </c>
      <c r="B54" s="17">
        <v>53.0</v>
      </c>
      <c r="C54" s="33" t="s">
        <v>5377</v>
      </c>
      <c r="D54" s="17" t="s">
        <v>140</v>
      </c>
      <c r="E54" s="17" t="s">
        <v>22</v>
      </c>
      <c r="F54" s="17" t="s">
        <v>4249</v>
      </c>
      <c r="G54" s="17" t="s">
        <v>500</v>
      </c>
      <c r="H54" s="17" t="s">
        <v>1034</v>
      </c>
      <c r="I54" s="17" t="s">
        <v>63</v>
      </c>
      <c r="J54" s="17" t="s">
        <v>37</v>
      </c>
      <c r="K54" s="17" t="s">
        <v>1206</v>
      </c>
      <c r="M54" s="17" t="s">
        <v>23</v>
      </c>
    </row>
    <row r="55">
      <c r="A55" s="17" t="s">
        <v>5322</v>
      </c>
      <c r="B55" s="17">
        <v>54.0</v>
      </c>
      <c r="C55" s="33" t="s">
        <v>5378</v>
      </c>
      <c r="D55" s="17" t="s">
        <v>142</v>
      </c>
      <c r="E55" s="17" t="s">
        <v>22</v>
      </c>
      <c r="F55" s="17" t="s">
        <v>4249</v>
      </c>
      <c r="G55" s="17" t="s">
        <v>500</v>
      </c>
      <c r="H55" s="17" t="s">
        <v>1034</v>
      </c>
      <c r="I55" s="17" t="s">
        <v>63</v>
      </c>
      <c r="J55" s="17" t="s">
        <v>37</v>
      </c>
      <c r="K55" s="17" t="s">
        <v>1206</v>
      </c>
      <c r="M55" s="17" t="s">
        <v>23</v>
      </c>
    </row>
    <row r="56">
      <c r="A56" s="17" t="s">
        <v>5322</v>
      </c>
      <c r="B56" s="17">
        <v>55.0</v>
      </c>
      <c r="C56" s="33" t="s">
        <v>5379</v>
      </c>
      <c r="D56" s="17" t="s">
        <v>144</v>
      </c>
      <c r="E56" s="17" t="s">
        <v>22</v>
      </c>
      <c r="F56" s="17" t="s">
        <v>4249</v>
      </c>
      <c r="G56" s="17" t="s">
        <v>500</v>
      </c>
      <c r="H56" s="17" t="s">
        <v>1034</v>
      </c>
      <c r="I56" s="17" t="s">
        <v>63</v>
      </c>
      <c r="J56" s="17" t="s">
        <v>37</v>
      </c>
      <c r="K56" s="17" t="s">
        <v>1206</v>
      </c>
      <c r="M56" s="17" t="s">
        <v>23</v>
      </c>
    </row>
    <row r="57">
      <c r="A57" s="17" t="s">
        <v>5322</v>
      </c>
      <c r="B57" s="17">
        <v>56.0</v>
      </c>
      <c r="C57" s="33" t="s">
        <v>5380</v>
      </c>
      <c r="D57" s="17" t="s">
        <v>146</v>
      </c>
      <c r="E57" s="17" t="s">
        <v>22</v>
      </c>
      <c r="F57" s="17" t="s">
        <v>4249</v>
      </c>
      <c r="G57" s="17" t="s">
        <v>500</v>
      </c>
      <c r="H57" s="17" t="s">
        <v>1034</v>
      </c>
      <c r="I57" s="17" t="s">
        <v>63</v>
      </c>
      <c r="J57" s="17" t="s">
        <v>37</v>
      </c>
      <c r="K57" s="17" t="s">
        <v>1206</v>
      </c>
      <c r="M57" s="17" t="s">
        <v>23</v>
      </c>
    </row>
    <row r="58">
      <c r="A58" s="17" t="s">
        <v>5322</v>
      </c>
      <c r="B58" s="17">
        <v>57.0</v>
      </c>
      <c r="C58" s="33" t="s">
        <v>5381</v>
      </c>
      <c r="D58" s="17" t="s">
        <v>148</v>
      </c>
      <c r="E58" s="17" t="s">
        <v>22</v>
      </c>
      <c r="F58" s="17" t="s">
        <v>4249</v>
      </c>
      <c r="G58" s="17" t="s">
        <v>500</v>
      </c>
      <c r="H58" s="17" t="s">
        <v>1034</v>
      </c>
      <c r="I58" s="17" t="s">
        <v>63</v>
      </c>
      <c r="J58" s="17" t="s">
        <v>37</v>
      </c>
      <c r="K58" s="17" t="s">
        <v>1206</v>
      </c>
      <c r="M58" s="17" t="s">
        <v>23</v>
      </c>
    </row>
    <row r="59">
      <c r="A59" s="17" t="s">
        <v>5322</v>
      </c>
      <c r="B59" s="17">
        <v>58.0</v>
      </c>
      <c r="C59" s="33" t="s">
        <v>5382</v>
      </c>
      <c r="D59" s="17" t="s">
        <v>150</v>
      </c>
      <c r="E59" s="17" t="s">
        <v>22</v>
      </c>
      <c r="F59" s="17" t="s">
        <v>4249</v>
      </c>
      <c r="G59" s="17" t="s">
        <v>500</v>
      </c>
      <c r="H59" s="17" t="s">
        <v>1034</v>
      </c>
      <c r="I59" s="17" t="s">
        <v>63</v>
      </c>
      <c r="J59" s="17" t="s">
        <v>37</v>
      </c>
      <c r="K59" s="17" t="s">
        <v>1206</v>
      </c>
      <c r="M59" s="17" t="s">
        <v>23</v>
      </c>
    </row>
    <row r="60">
      <c r="A60" s="17" t="s">
        <v>5322</v>
      </c>
      <c r="B60" s="17">
        <v>59.0</v>
      </c>
      <c r="C60" s="33" t="s">
        <v>5383</v>
      </c>
      <c r="D60" s="17" t="s">
        <v>152</v>
      </c>
      <c r="E60" s="17" t="s">
        <v>22</v>
      </c>
      <c r="F60" s="17" t="s">
        <v>4249</v>
      </c>
      <c r="G60" s="17" t="s">
        <v>500</v>
      </c>
      <c r="H60" s="17" t="s">
        <v>1034</v>
      </c>
      <c r="I60" s="17" t="s">
        <v>63</v>
      </c>
      <c r="J60" s="17" t="s">
        <v>37</v>
      </c>
      <c r="K60" s="17" t="s">
        <v>1206</v>
      </c>
      <c r="M60" s="17" t="s">
        <v>23</v>
      </c>
    </row>
    <row r="61">
      <c r="A61" s="17" t="s">
        <v>5322</v>
      </c>
      <c r="B61" s="17">
        <v>60.0</v>
      </c>
      <c r="C61" s="33" t="s">
        <v>5384</v>
      </c>
      <c r="D61" s="17" t="s">
        <v>154</v>
      </c>
      <c r="E61" s="17" t="s">
        <v>22</v>
      </c>
      <c r="F61" s="17" t="s">
        <v>4249</v>
      </c>
      <c r="G61" s="17" t="s">
        <v>500</v>
      </c>
      <c r="H61" s="17" t="s">
        <v>1034</v>
      </c>
      <c r="I61" s="17" t="s">
        <v>63</v>
      </c>
      <c r="J61" s="17" t="s">
        <v>37</v>
      </c>
      <c r="K61" s="17" t="s">
        <v>1206</v>
      </c>
      <c r="M61" s="17" t="s">
        <v>23</v>
      </c>
    </row>
    <row r="62">
      <c r="A62" s="17" t="s">
        <v>5322</v>
      </c>
      <c r="B62" s="17">
        <v>61.0</v>
      </c>
      <c r="C62" s="33" t="s">
        <v>5385</v>
      </c>
      <c r="D62" s="17" t="s">
        <v>156</v>
      </c>
      <c r="E62" s="17" t="s">
        <v>22</v>
      </c>
      <c r="F62" s="17" t="s">
        <v>4249</v>
      </c>
      <c r="G62" s="17" t="s">
        <v>500</v>
      </c>
      <c r="H62" s="17" t="s">
        <v>1034</v>
      </c>
      <c r="I62" s="17" t="s">
        <v>63</v>
      </c>
      <c r="J62" s="17" t="s">
        <v>37</v>
      </c>
      <c r="K62" s="17" t="s">
        <v>1206</v>
      </c>
      <c r="M62" s="17" t="s">
        <v>23</v>
      </c>
    </row>
    <row r="63">
      <c r="A63" s="17" t="s">
        <v>5322</v>
      </c>
      <c r="B63" s="17">
        <v>62.0</v>
      </c>
      <c r="C63" s="33" t="s">
        <v>5386</v>
      </c>
      <c r="D63" s="17" t="s">
        <v>158</v>
      </c>
      <c r="E63" s="17" t="s">
        <v>22</v>
      </c>
      <c r="F63" s="17" t="s">
        <v>4249</v>
      </c>
      <c r="G63" s="17" t="s">
        <v>500</v>
      </c>
      <c r="H63" s="17" t="s">
        <v>1034</v>
      </c>
      <c r="I63" s="17" t="s">
        <v>63</v>
      </c>
      <c r="J63" s="17" t="s">
        <v>37</v>
      </c>
      <c r="K63" s="17" t="s">
        <v>1206</v>
      </c>
      <c r="M63" s="17" t="s">
        <v>23</v>
      </c>
    </row>
    <row r="64">
      <c r="A64" s="17" t="s">
        <v>5322</v>
      </c>
      <c r="B64" s="17">
        <v>63.0</v>
      </c>
      <c r="C64" s="33" t="s">
        <v>5387</v>
      </c>
      <c r="D64" s="17" t="s">
        <v>160</v>
      </c>
      <c r="E64" s="17" t="s">
        <v>22</v>
      </c>
      <c r="F64" s="17" t="s">
        <v>4249</v>
      </c>
      <c r="G64" s="17" t="s">
        <v>500</v>
      </c>
      <c r="H64" s="17" t="s">
        <v>1034</v>
      </c>
      <c r="I64" s="17" t="s">
        <v>63</v>
      </c>
      <c r="J64" s="17" t="s">
        <v>37</v>
      </c>
      <c r="K64" s="17" t="s">
        <v>1206</v>
      </c>
      <c r="M64" s="17" t="s">
        <v>23</v>
      </c>
    </row>
    <row r="65">
      <c r="A65" s="17" t="s">
        <v>5322</v>
      </c>
      <c r="B65" s="17">
        <v>64.0</v>
      </c>
      <c r="C65" s="33" t="s">
        <v>5388</v>
      </c>
      <c r="D65" s="17" t="s">
        <v>162</v>
      </c>
      <c r="E65" s="17" t="s">
        <v>22</v>
      </c>
      <c r="F65" s="17" t="s">
        <v>4249</v>
      </c>
      <c r="G65" s="17" t="s">
        <v>500</v>
      </c>
      <c r="H65" s="17" t="s">
        <v>1034</v>
      </c>
      <c r="I65" s="17" t="s">
        <v>63</v>
      </c>
      <c r="J65" s="17" t="s">
        <v>37</v>
      </c>
      <c r="K65" s="17" t="s">
        <v>1206</v>
      </c>
      <c r="M65" s="17" t="s">
        <v>23</v>
      </c>
    </row>
    <row r="66">
      <c r="A66" s="17" t="s">
        <v>5322</v>
      </c>
      <c r="B66" s="17">
        <v>65.0</v>
      </c>
      <c r="C66" s="33" t="s">
        <v>5389</v>
      </c>
      <c r="D66" s="17" t="s">
        <v>164</v>
      </c>
      <c r="E66" s="17" t="s">
        <v>22</v>
      </c>
      <c r="F66" s="17" t="s">
        <v>4249</v>
      </c>
      <c r="G66" s="17" t="s">
        <v>500</v>
      </c>
      <c r="H66" s="17" t="s">
        <v>1034</v>
      </c>
      <c r="I66" s="17" t="s">
        <v>63</v>
      </c>
      <c r="J66" s="17" t="s">
        <v>37</v>
      </c>
      <c r="K66" s="17" t="s">
        <v>1206</v>
      </c>
      <c r="M66" s="17" t="s">
        <v>23</v>
      </c>
    </row>
    <row r="67">
      <c r="A67" s="17" t="s">
        <v>5322</v>
      </c>
      <c r="B67" s="17">
        <v>66.0</v>
      </c>
      <c r="C67" s="33" t="s">
        <v>5390</v>
      </c>
      <c r="D67" s="17" t="s">
        <v>166</v>
      </c>
      <c r="E67" s="17" t="s">
        <v>22</v>
      </c>
      <c r="F67" s="17" t="s">
        <v>4249</v>
      </c>
      <c r="G67" s="17" t="s">
        <v>500</v>
      </c>
      <c r="H67" s="17" t="s">
        <v>1034</v>
      </c>
      <c r="I67" s="17" t="s">
        <v>63</v>
      </c>
      <c r="J67" s="17" t="s">
        <v>37</v>
      </c>
      <c r="K67" s="17" t="s">
        <v>1206</v>
      </c>
      <c r="M67" s="17" t="s">
        <v>23</v>
      </c>
    </row>
    <row r="68">
      <c r="A68" s="17" t="s">
        <v>5322</v>
      </c>
      <c r="B68" s="17">
        <v>67.0</v>
      </c>
      <c r="C68" s="33" t="s">
        <v>5391</v>
      </c>
      <c r="D68" s="17" t="s">
        <v>168</v>
      </c>
      <c r="E68" s="17" t="s">
        <v>22</v>
      </c>
      <c r="F68" s="17" t="s">
        <v>4249</v>
      </c>
      <c r="G68" s="17" t="s">
        <v>500</v>
      </c>
      <c r="H68" s="17" t="s">
        <v>1034</v>
      </c>
      <c r="I68" s="17" t="s">
        <v>63</v>
      </c>
      <c r="J68" s="17" t="s">
        <v>37</v>
      </c>
      <c r="K68" s="17" t="s">
        <v>1206</v>
      </c>
      <c r="M68" s="17" t="s">
        <v>23</v>
      </c>
    </row>
    <row r="69">
      <c r="A69" s="17" t="s">
        <v>5322</v>
      </c>
      <c r="B69" s="17">
        <v>68.0</v>
      </c>
      <c r="C69" s="33" t="s">
        <v>5392</v>
      </c>
      <c r="D69" s="17" t="s">
        <v>170</v>
      </c>
      <c r="E69" s="17" t="s">
        <v>22</v>
      </c>
      <c r="F69" s="17" t="s">
        <v>4249</v>
      </c>
      <c r="G69" s="17" t="s">
        <v>500</v>
      </c>
      <c r="H69" s="17" t="s">
        <v>1034</v>
      </c>
      <c r="I69" s="17" t="s">
        <v>63</v>
      </c>
      <c r="J69" s="17" t="s">
        <v>37</v>
      </c>
      <c r="K69" s="17" t="s">
        <v>1206</v>
      </c>
      <c r="M69" s="17" t="s">
        <v>23</v>
      </c>
    </row>
    <row r="70">
      <c r="A70" s="17" t="s">
        <v>5322</v>
      </c>
      <c r="B70" s="17">
        <v>69.0</v>
      </c>
      <c r="C70" s="33" t="s">
        <v>5393</v>
      </c>
      <c r="D70" s="17" t="s">
        <v>172</v>
      </c>
      <c r="E70" s="17" t="s">
        <v>22</v>
      </c>
      <c r="F70" s="17" t="s">
        <v>4249</v>
      </c>
      <c r="G70" s="17" t="s">
        <v>500</v>
      </c>
      <c r="H70" s="17" t="s">
        <v>1034</v>
      </c>
      <c r="I70" s="17" t="s">
        <v>63</v>
      </c>
      <c r="J70" s="17" t="s">
        <v>37</v>
      </c>
      <c r="K70" s="17" t="s">
        <v>1206</v>
      </c>
      <c r="M70" s="17" t="s">
        <v>23</v>
      </c>
    </row>
    <row r="71">
      <c r="A71" s="17" t="s">
        <v>5322</v>
      </c>
      <c r="B71" s="17">
        <v>70.0</v>
      </c>
      <c r="C71" s="33" t="s">
        <v>5394</v>
      </c>
      <c r="D71" s="17" t="s">
        <v>174</v>
      </c>
      <c r="E71" s="17" t="s">
        <v>22</v>
      </c>
      <c r="F71" s="17" t="s">
        <v>4249</v>
      </c>
      <c r="G71" s="17" t="s">
        <v>500</v>
      </c>
      <c r="H71" s="17" t="s">
        <v>1034</v>
      </c>
      <c r="I71" s="17" t="s">
        <v>63</v>
      </c>
      <c r="J71" s="17" t="s">
        <v>37</v>
      </c>
      <c r="K71" s="17" t="s">
        <v>1206</v>
      </c>
      <c r="M71" s="17" t="s">
        <v>23</v>
      </c>
    </row>
    <row r="72">
      <c r="A72" s="17" t="s">
        <v>5322</v>
      </c>
      <c r="B72" s="17">
        <v>71.0</v>
      </c>
      <c r="C72" s="33" t="s">
        <v>5395</v>
      </c>
      <c r="D72" s="17" t="s">
        <v>176</v>
      </c>
      <c r="E72" s="17" t="s">
        <v>22</v>
      </c>
      <c r="F72" s="17" t="s">
        <v>4249</v>
      </c>
      <c r="G72" s="17" t="s">
        <v>500</v>
      </c>
      <c r="H72" s="17" t="s">
        <v>1034</v>
      </c>
      <c r="I72" s="17" t="s">
        <v>63</v>
      </c>
      <c r="J72" s="17" t="s">
        <v>37</v>
      </c>
      <c r="K72" s="17" t="s">
        <v>1206</v>
      </c>
      <c r="M72" s="17" t="s">
        <v>23</v>
      </c>
    </row>
    <row r="73">
      <c r="A73" s="17" t="s">
        <v>5322</v>
      </c>
      <c r="B73" s="17">
        <v>72.0</v>
      </c>
      <c r="C73" s="33" t="s">
        <v>5396</v>
      </c>
      <c r="D73" s="17" t="s">
        <v>178</v>
      </c>
      <c r="E73" s="17" t="s">
        <v>22</v>
      </c>
      <c r="F73" s="17" t="s">
        <v>4249</v>
      </c>
      <c r="G73" s="17" t="s">
        <v>500</v>
      </c>
      <c r="H73" s="17" t="s">
        <v>1034</v>
      </c>
      <c r="I73" s="17" t="s">
        <v>63</v>
      </c>
      <c r="J73" s="17" t="s">
        <v>37</v>
      </c>
      <c r="K73" s="17" t="s">
        <v>1206</v>
      </c>
      <c r="M73" s="17" t="s">
        <v>23</v>
      </c>
    </row>
    <row r="74">
      <c r="A74" s="17" t="s">
        <v>5322</v>
      </c>
      <c r="B74" s="17">
        <v>73.0</v>
      </c>
      <c r="C74" s="33" t="s">
        <v>5397</v>
      </c>
      <c r="D74" s="17" t="s">
        <v>180</v>
      </c>
      <c r="E74" s="17" t="s">
        <v>22</v>
      </c>
      <c r="F74" s="17" t="s">
        <v>4249</v>
      </c>
      <c r="G74" s="17" t="s">
        <v>500</v>
      </c>
      <c r="H74" s="17" t="s">
        <v>1034</v>
      </c>
      <c r="I74" s="17" t="s">
        <v>63</v>
      </c>
      <c r="J74" s="17" t="s">
        <v>37</v>
      </c>
      <c r="K74" s="17" t="s">
        <v>1206</v>
      </c>
      <c r="M74" s="17" t="s">
        <v>23</v>
      </c>
    </row>
    <row r="75">
      <c r="A75" s="17" t="s">
        <v>5322</v>
      </c>
      <c r="B75" s="17">
        <v>74.0</v>
      </c>
      <c r="C75" s="33" t="s">
        <v>5398</v>
      </c>
      <c r="D75" s="17" t="s">
        <v>182</v>
      </c>
      <c r="E75" s="17" t="s">
        <v>22</v>
      </c>
      <c r="F75" s="17" t="s">
        <v>4249</v>
      </c>
      <c r="G75" s="17" t="s">
        <v>500</v>
      </c>
      <c r="H75" s="17" t="s">
        <v>1034</v>
      </c>
      <c r="I75" s="17" t="s">
        <v>63</v>
      </c>
      <c r="J75" s="17" t="s">
        <v>37</v>
      </c>
      <c r="K75" s="17" t="s">
        <v>1206</v>
      </c>
      <c r="M75" s="17" t="s">
        <v>23</v>
      </c>
    </row>
    <row r="76">
      <c r="A76" s="17" t="s">
        <v>5322</v>
      </c>
      <c r="B76" s="17">
        <v>75.0</v>
      </c>
      <c r="C76" s="33" t="s">
        <v>5399</v>
      </c>
      <c r="D76" s="17" t="s">
        <v>184</v>
      </c>
      <c r="E76" s="17" t="s">
        <v>22</v>
      </c>
      <c r="F76" s="17" t="s">
        <v>4249</v>
      </c>
      <c r="G76" s="17" t="s">
        <v>500</v>
      </c>
      <c r="H76" s="17" t="s">
        <v>1034</v>
      </c>
      <c r="I76" s="17" t="s">
        <v>63</v>
      </c>
      <c r="J76" s="17" t="s">
        <v>37</v>
      </c>
      <c r="K76" s="17" t="s">
        <v>1206</v>
      </c>
      <c r="M76" s="17" t="s">
        <v>23</v>
      </c>
    </row>
    <row r="77">
      <c r="A77" s="17" t="s">
        <v>5322</v>
      </c>
      <c r="B77" s="17">
        <v>76.0</v>
      </c>
      <c r="C77" s="33" t="s">
        <v>5400</v>
      </c>
      <c r="D77" s="17" t="s">
        <v>186</v>
      </c>
      <c r="E77" s="17" t="s">
        <v>22</v>
      </c>
      <c r="F77" s="17" t="s">
        <v>4249</v>
      </c>
      <c r="G77" s="17" t="s">
        <v>500</v>
      </c>
      <c r="H77" s="17" t="s">
        <v>1034</v>
      </c>
      <c r="I77" s="17" t="s">
        <v>63</v>
      </c>
      <c r="J77" s="17" t="s">
        <v>37</v>
      </c>
      <c r="K77" s="17" t="s">
        <v>1206</v>
      </c>
      <c r="M77" s="17" t="s">
        <v>23</v>
      </c>
    </row>
    <row r="78">
      <c r="A78" s="17" t="s">
        <v>5322</v>
      </c>
      <c r="B78" s="17">
        <v>77.0</v>
      </c>
      <c r="C78" s="33" t="s">
        <v>5401</v>
      </c>
      <c r="D78" s="17" t="s">
        <v>188</v>
      </c>
      <c r="E78" s="17" t="s">
        <v>22</v>
      </c>
      <c r="F78" s="17" t="s">
        <v>4249</v>
      </c>
      <c r="G78" s="17" t="s">
        <v>500</v>
      </c>
      <c r="H78" s="17" t="s">
        <v>1034</v>
      </c>
      <c r="I78" s="17" t="s">
        <v>63</v>
      </c>
      <c r="J78" s="17" t="s">
        <v>37</v>
      </c>
      <c r="K78" s="17" t="s">
        <v>1206</v>
      </c>
      <c r="M78" s="17" t="s">
        <v>23</v>
      </c>
    </row>
    <row r="79">
      <c r="A79" s="17" t="s">
        <v>5322</v>
      </c>
      <c r="B79" s="17">
        <v>78.0</v>
      </c>
      <c r="C79" s="33" t="s">
        <v>5402</v>
      </c>
      <c r="D79" s="17" t="s">
        <v>190</v>
      </c>
      <c r="E79" s="17" t="s">
        <v>22</v>
      </c>
      <c r="F79" s="17" t="s">
        <v>4249</v>
      </c>
      <c r="G79" s="17" t="s">
        <v>500</v>
      </c>
      <c r="H79" s="17" t="s">
        <v>1034</v>
      </c>
      <c r="I79" s="17" t="s">
        <v>63</v>
      </c>
      <c r="J79" s="17" t="s">
        <v>37</v>
      </c>
      <c r="K79" s="17" t="s">
        <v>1206</v>
      </c>
      <c r="M79" s="17" t="s">
        <v>23</v>
      </c>
    </row>
    <row r="80">
      <c r="A80" s="17" t="s">
        <v>5322</v>
      </c>
      <c r="B80" s="17">
        <v>79.0</v>
      </c>
      <c r="C80" s="33" t="s">
        <v>5403</v>
      </c>
      <c r="D80" s="17" t="s">
        <v>192</v>
      </c>
      <c r="E80" s="17" t="s">
        <v>22</v>
      </c>
      <c r="F80" s="17" t="s">
        <v>4249</v>
      </c>
      <c r="G80" s="17" t="s">
        <v>500</v>
      </c>
      <c r="H80" s="17" t="s">
        <v>1034</v>
      </c>
      <c r="I80" s="17" t="s">
        <v>63</v>
      </c>
      <c r="J80" s="17" t="s">
        <v>37</v>
      </c>
      <c r="K80" s="17" t="s">
        <v>1206</v>
      </c>
      <c r="M80" s="17" t="s">
        <v>23</v>
      </c>
    </row>
    <row r="81">
      <c r="A81" s="17" t="s">
        <v>5322</v>
      </c>
      <c r="B81" s="17">
        <v>80.0</v>
      </c>
      <c r="C81" s="33" t="s">
        <v>5404</v>
      </c>
      <c r="D81" s="17" t="s">
        <v>194</v>
      </c>
      <c r="E81" s="17" t="s">
        <v>22</v>
      </c>
      <c r="F81" s="17" t="s">
        <v>4249</v>
      </c>
      <c r="G81" s="17" t="s">
        <v>500</v>
      </c>
      <c r="H81" s="17" t="s">
        <v>1034</v>
      </c>
      <c r="I81" s="17" t="s">
        <v>63</v>
      </c>
      <c r="J81" s="17" t="s">
        <v>37</v>
      </c>
      <c r="K81" s="17" t="s">
        <v>1206</v>
      </c>
      <c r="M81" s="17" t="s">
        <v>23</v>
      </c>
    </row>
    <row r="82">
      <c r="A82" s="17" t="s">
        <v>5322</v>
      </c>
      <c r="B82" s="17">
        <v>81.0</v>
      </c>
      <c r="C82" s="33" t="s">
        <v>5405</v>
      </c>
      <c r="D82" s="17" t="s">
        <v>196</v>
      </c>
      <c r="E82" s="17" t="s">
        <v>22</v>
      </c>
      <c r="F82" s="17" t="s">
        <v>4249</v>
      </c>
      <c r="G82" s="17" t="s">
        <v>500</v>
      </c>
      <c r="H82" s="17" t="s">
        <v>1034</v>
      </c>
      <c r="I82" s="17" t="s">
        <v>63</v>
      </c>
      <c r="J82" s="17" t="s">
        <v>37</v>
      </c>
      <c r="K82" s="17" t="s">
        <v>1206</v>
      </c>
      <c r="M82" s="17" t="s">
        <v>23</v>
      </c>
    </row>
    <row r="83">
      <c r="A83" s="17" t="s">
        <v>5322</v>
      </c>
      <c r="B83" s="17">
        <v>82.0</v>
      </c>
      <c r="C83" s="33" t="s">
        <v>5406</v>
      </c>
      <c r="D83" s="17" t="s">
        <v>198</v>
      </c>
      <c r="E83" s="17" t="s">
        <v>22</v>
      </c>
      <c r="F83" s="17" t="s">
        <v>4249</v>
      </c>
      <c r="G83" s="17" t="s">
        <v>500</v>
      </c>
      <c r="H83" s="17" t="s">
        <v>1034</v>
      </c>
      <c r="I83" s="17" t="s">
        <v>63</v>
      </c>
      <c r="J83" s="17" t="s">
        <v>37</v>
      </c>
      <c r="K83" s="17" t="s">
        <v>1206</v>
      </c>
      <c r="M83" s="17" t="s">
        <v>23</v>
      </c>
    </row>
    <row r="84">
      <c r="A84" s="17" t="s">
        <v>5322</v>
      </c>
      <c r="B84" s="17">
        <v>83.0</v>
      </c>
      <c r="C84" s="33" t="s">
        <v>5407</v>
      </c>
      <c r="D84" s="17" t="s">
        <v>200</v>
      </c>
      <c r="E84" s="17" t="s">
        <v>22</v>
      </c>
      <c r="F84" s="17" t="s">
        <v>4249</v>
      </c>
      <c r="G84" s="17" t="s">
        <v>500</v>
      </c>
      <c r="H84" s="17" t="s">
        <v>1034</v>
      </c>
      <c r="I84" s="17" t="s">
        <v>63</v>
      </c>
      <c r="J84" s="17" t="s">
        <v>37</v>
      </c>
      <c r="K84" s="17" t="s">
        <v>1206</v>
      </c>
      <c r="M84" s="17" t="s">
        <v>23</v>
      </c>
    </row>
    <row r="85">
      <c r="A85" s="17" t="s">
        <v>5322</v>
      </c>
      <c r="B85" s="17">
        <v>84.0</v>
      </c>
      <c r="C85" s="33" t="s">
        <v>5408</v>
      </c>
      <c r="D85" s="17" t="s">
        <v>202</v>
      </c>
      <c r="E85" s="17" t="s">
        <v>22</v>
      </c>
      <c r="F85" s="17" t="s">
        <v>4249</v>
      </c>
      <c r="G85" s="17" t="s">
        <v>500</v>
      </c>
      <c r="H85" s="17" t="s">
        <v>1034</v>
      </c>
      <c r="I85" s="17" t="s">
        <v>63</v>
      </c>
      <c r="J85" s="17" t="s">
        <v>37</v>
      </c>
      <c r="K85" s="17" t="s">
        <v>1206</v>
      </c>
      <c r="M85" s="17" t="s">
        <v>23</v>
      </c>
    </row>
    <row r="86">
      <c r="A86" s="17" t="s">
        <v>5322</v>
      </c>
      <c r="B86" s="17">
        <v>85.0</v>
      </c>
      <c r="C86" s="33" t="s">
        <v>5409</v>
      </c>
      <c r="D86" s="17" t="s">
        <v>204</v>
      </c>
      <c r="E86" s="17" t="s">
        <v>22</v>
      </c>
      <c r="F86" s="17" t="s">
        <v>4249</v>
      </c>
      <c r="G86" s="17" t="s">
        <v>500</v>
      </c>
      <c r="H86" s="17" t="s">
        <v>1034</v>
      </c>
      <c r="I86" s="17" t="s">
        <v>63</v>
      </c>
      <c r="J86" s="17" t="s">
        <v>37</v>
      </c>
      <c r="K86" s="17" t="s">
        <v>1206</v>
      </c>
      <c r="M86" s="17" t="s">
        <v>23</v>
      </c>
    </row>
    <row r="87">
      <c r="A87" s="17" t="s">
        <v>5322</v>
      </c>
      <c r="B87" s="17">
        <v>86.0</v>
      </c>
      <c r="C87" s="33" t="s">
        <v>5410</v>
      </c>
      <c r="D87" s="17" t="s">
        <v>206</v>
      </c>
      <c r="E87" s="17" t="s">
        <v>22</v>
      </c>
      <c r="F87" s="17" t="s">
        <v>4249</v>
      </c>
      <c r="G87" s="17" t="s">
        <v>500</v>
      </c>
      <c r="H87" s="17" t="s">
        <v>1034</v>
      </c>
      <c r="I87" s="17" t="s">
        <v>63</v>
      </c>
      <c r="J87" s="17" t="s">
        <v>37</v>
      </c>
      <c r="K87" s="17" t="s">
        <v>1206</v>
      </c>
      <c r="M87" s="17" t="s">
        <v>23</v>
      </c>
    </row>
    <row r="88">
      <c r="A88" s="17" t="s">
        <v>5322</v>
      </c>
      <c r="B88" s="17">
        <v>87.0</v>
      </c>
      <c r="C88" s="33" t="s">
        <v>5411</v>
      </c>
      <c r="D88" s="17" t="s">
        <v>208</v>
      </c>
      <c r="E88" s="17" t="s">
        <v>22</v>
      </c>
      <c r="F88" s="17" t="s">
        <v>4249</v>
      </c>
      <c r="G88" s="17" t="s">
        <v>500</v>
      </c>
      <c r="H88" s="17" t="s">
        <v>1034</v>
      </c>
      <c r="I88" s="17" t="s">
        <v>63</v>
      </c>
      <c r="J88" s="17" t="s">
        <v>37</v>
      </c>
      <c r="K88" s="17" t="s">
        <v>1206</v>
      </c>
      <c r="M88" s="17" t="s">
        <v>23</v>
      </c>
    </row>
    <row r="89">
      <c r="A89" s="17" t="s">
        <v>5322</v>
      </c>
      <c r="B89" s="17">
        <v>88.0</v>
      </c>
      <c r="C89" s="33" t="s">
        <v>5412</v>
      </c>
      <c r="D89" s="17" t="s">
        <v>210</v>
      </c>
      <c r="E89" s="17" t="s">
        <v>22</v>
      </c>
      <c r="F89" s="17" t="s">
        <v>4249</v>
      </c>
      <c r="G89" s="17" t="s">
        <v>500</v>
      </c>
      <c r="H89" s="17" t="s">
        <v>1034</v>
      </c>
      <c r="I89" s="17" t="s">
        <v>63</v>
      </c>
      <c r="J89" s="17" t="s">
        <v>37</v>
      </c>
      <c r="K89" s="17" t="s">
        <v>1206</v>
      </c>
      <c r="M89" s="17" t="s">
        <v>23</v>
      </c>
    </row>
    <row r="90">
      <c r="A90" s="17" t="s">
        <v>5322</v>
      </c>
      <c r="B90" s="17">
        <v>89.0</v>
      </c>
      <c r="C90" s="33" t="s">
        <v>5413</v>
      </c>
      <c r="D90" s="17" t="s">
        <v>212</v>
      </c>
      <c r="E90" s="17" t="s">
        <v>22</v>
      </c>
      <c r="F90" s="17" t="s">
        <v>4249</v>
      </c>
      <c r="G90" s="17" t="s">
        <v>500</v>
      </c>
      <c r="H90" s="17" t="s">
        <v>1034</v>
      </c>
      <c r="I90" s="17" t="s">
        <v>63</v>
      </c>
      <c r="J90" s="17" t="s">
        <v>37</v>
      </c>
      <c r="K90" s="17" t="s">
        <v>1206</v>
      </c>
      <c r="M90" s="17" t="s">
        <v>23</v>
      </c>
    </row>
    <row r="91">
      <c r="A91" s="17" t="s">
        <v>5322</v>
      </c>
      <c r="B91" s="17">
        <v>90.0</v>
      </c>
      <c r="C91" s="33" t="s">
        <v>5414</v>
      </c>
      <c r="D91" s="17" t="s">
        <v>214</v>
      </c>
      <c r="E91" s="17" t="s">
        <v>22</v>
      </c>
      <c r="F91" s="17" t="s">
        <v>4249</v>
      </c>
      <c r="G91" s="17" t="s">
        <v>500</v>
      </c>
      <c r="H91" s="17" t="s">
        <v>1034</v>
      </c>
      <c r="I91" s="17" t="s">
        <v>63</v>
      </c>
      <c r="J91" s="17" t="s">
        <v>37</v>
      </c>
      <c r="K91" s="17" t="s">
        <v>1206</v>
      </c>
      <c r="M91" s="17" t="s">
        <v>23</v>
      </c>
    </row>
    <row r="92">
      <c r="A92" s="17" t="s">
        <v>5322</v>
      </c>
      <c r="B92" s="17">
        <v>91.0</v>
      </c>
      <c r="C92" s="33" t="s">
        <v>5415</v>
      </c>
      <c r="D92" s="17" t="s">
        <v>216</v>
      </c>
      <c r="E92" s="17" t="s">
        <v>22</v>
      </c>
      <c r="F92" s="17" t="s">
        <v>4249</v>
      </c>
      <c r="G92" s="17" t="s">
        <v>500</v>
      </c>
      <c r="H92" s="17" t="s">
        <v>1034</v>
      </c>
      <c r="I92" s="17" t="s">
        <v>63</v>
      </c>
      <c r="J92" s="17" t="s">
        <v>37</v>
      </c>
      <c r="K92" s="17" t="s">
        <v>1206</v>
      </c>
      <c r="M92" s="17" t="s">
        <v>23</v>
      </c>
    </row>
    <row r="93">
      <c r="A93" s="17" t="s">
        <v>5322</v>
      </c>
      <c r="B93" s="17">
        <v>92.0</v>
      </c>
      <c r="C93" s="33" t="s">
        <v>5416</v>
      </c>
      <c r="D93" s="17" t="s">
        <v>218</v>
      </c>
      <c r="E93" s="17" t="s">
        <v>22</v>
      </c>
      <c r="F93" s="17" t="s">
        <v>4249</v>
      </c>
      <c r="G93" s="17" t="s">
        <v>500</v>
      </c>
      <c r="H93" s="17" t="s">
        <v>1034</v>
      </c>
      <c r="I93" s="17" t="s">
        <v>63</v>
      </c>
      <c r="J93" s="17" t="s">
        <v>37</v>
      </c>
      <c r="K93" s="17" t="s">
        <v>1206</v>
      </c>
      <c r="M93" s="17" t="s">
        <v>23</v>
      </c>
    </row>
    <row r="94">
      <c r="A94" s="17" t="s">
        <v>5322</v>
      </c>
      <c r="B94" s="17">
        <v>93.0</v>
      </c>
      <c r="C94" s="33" t="s">
        <v>5417</v>
      </c>
      <c r="D94" s="17" t="s">
        <v>220</v>
      </c>
      <c r="E94" s="17" t="s">
        <v>22</v>
      </c>
      <c r="F94" s="17" t="s">
        <v>4249</v>
      </c>
      <c r="G94" s="17" t="s">
        <v>500</v>
      </c>
      <c r="H94" s="17" t="s">
        <v>1034</v>
      </c>
      <c r="I94" s="17" t="s">
        <v>63</v>
      </c>
      <c r="J94" s="17" t="s">
        <v>37</v>
      </c>
      <c r="K94" s="17" t="s">
        <v>1206</v>
      </c>
      <c r="M94" s="17" t="s">
        <v>23</v>
      </c>
    </row>
    <row r="95">
      <c r="A95" s="17" t="s">
        <v>5322</v>
      </c>
      <c r="B95" s="17">
        <v>94.0</v>
      </c>
      <c r="C95" s="33" t="s">
        <v>5418</v>
      </c>
      <c r="D95" s="17" t="s">
        <v>222</v>
      </c>
      <c r="E95" s="17" t="s">
        <v>22</v>
      </c>
      <c r="F95" s="17" t="s">
        <v>4249</v>
      </c>
      <c r="G95" s="17" t="s">
        <v>500</v>
      </c>
      <c r="H95" s="17" t="s">
        <v>1034</v>
      </c>
      <c r="I95" s="17" t="s">
        <v>63</v>
      </c>
      <c r="J95" s="17" t="s">
        <v>37</v>
      </c>
      <c r="K95" s="17" t="s">
        <v>1206</v>
      </c>
      <c r="M95" s="17" t="s">
        <v>23</v>
      </c>
    </row>
    <row r="96">
      <c r="A96" s="17" t="s">
        <v>5322</v>
      </c>
      <c r="B96" s="17">
        <v>95.0</v>
      </c>
      <c r="C96" s="33" t="s">
        <v>5419</v>
      </c>
      <c r="D96" s="17" t="s">
        <v>224</v>
      </c>
      <c r="E96" s="17" t="s">
        <v>22</v>
      </c>
      <c r="F96" s="17" t="s">
        <v>4249</v>
      </c>
      <c r="G96" s="17" t="s">
        <v>500</v>
      </c>
      <c r="H96" s="17" t="s">
        <v>1034</v>
      </c>
      <c r="I96" s="17" t="s">
        <v>63</v>
      </c>
      <c r="J96" s="17" t="s">
        <v>37</v>
      </c>
      <c r="K96" s="17" t="s">
        <v>1206</v>
      </c>
      <c r="M96" s="17" t="s">
        <v>23</v>
      </c>
    </row>
    <row r="97">
      <c r="A97" s="17" t="s">
        <v>5322</v>
      </c>
      <c r="B97" s="17">
        <v>96.0</v>
      </c>
      <c r="C97" s="33" t="s">
        <v>5420</v>
      </c>
      <c r="D97" s="17" t="s">
        <v>226</v>
      </c>
      <c r="E97" s="17" t="s">
        <v>22</v>
      </c>
      <c r="F97" s="17" t="s">
        <v>4249</v>
      </c>
      <c r="G97" s="17" t="s">
        <v>500</v>
      </c>
      <c r="H97" s="17" t="s">
        <v>1034</v>
      </c>
      <c r="I97" s="17" t="s">
        <v>63</v>
      </c>
      <c r="J97" s="17" t="s">
        <v>37</v>
      </c>
      <c r="K97" s="17" t="s">
        <v>1206</v>
      </c>
      <c r="M97" s="17" t="s">
        <v>23</v>
      </c>
    </row>
    <row r="98">
      <c r="A98" s="17" t="s">
        <v>5322</v>
      </c>
      <c r="B98" s="17">
        <v>97.0</v>
      </c>
      <c r="C98" s="33" t="s">
        <v>5421</v>
      </c>
      <c r="D98" s="17" t="s">
        <v>228</v>
      </c>
      <c r="E98" s="17" t="s">
        <v>22</v>
      </c>
      <c r="F98" s="17" t="s">
        <v>4249</v>
      </c>
      <c r="G98" s="17" t="s">
        <v>500</v>
      </c>
      <c r="H98" s="27" t="s">
        <v>5331</v>
      </c>
      <c r="I98" s="17" t="s">
        <v>354</v>
      </c>
      <c r="J98" s="17" t="s">
        <v>37</v>
      </c>
      <c r="K98" s="17" t="s">
        <v>1206</v>
      </c>
      <c r="M98" s="17" t="s">
        <v>23</v>
      </c>
    </row>
    <row r="99">
      <c r="A99" s="17" t="s">
        <v>5322</v>
      </c>
      <c r="B99" s="17">
        <v>98.0</v>
      </c>
      <c r="C99" s="33" t="s">
        <v>5422</v>
      </c>
      <c r="D99" s="17" t="s">
        <v>230</v>
      </c>
      <c r="E99" s="17" t="s">
        <v>22</v>
      </c>
      <c r="F99" s="17" t="s">
        <v>4249</v>
      </c>
      <c r="G99" s="17" t="s">
        <v>500</v>
      </c>
      <c r="H99" s="27" t="s">
        <v>5331</v>
      </c>
      <c r="I99" s="17" t="s">
        <v>354</v>
      </c>
      <c r="J99" s="17" t="s">
        <v>37</v>
      </c>
      <c r="K99" s="17" t="s">
        <v>1206</v>
      </c>
      <c r="M99" s="17" t="s">
        <v>23</v>
      </c>
    </row>
    <row r="100">
      <c r="A100" s="17" t="s">
        <v>5322</v>
      </c>
      <c r="B100" s="17">
        <v>99.0</v>
      </c>
      <c r="C100" s="33" t="s">
        <v>5423</v>
      </c>
      <c r="D100" s="17" t="s">
        <v>232</v>
      </c>
      <c r="E100" s="17" t="s">
        <v>22</v>
      </c>
      <c r="F100" s="17" t="s">
        <v>4249</v>
      </c>
      <c r="G100" s="17" t="s">
        <v>500</v>
      </c>
      <c r="H100" s="27" t="s">
        <v>5331</v>
      </c>
      <c r="I100" s="17" t="s">
        <v>354</v>
      </c>
      <c r="J100" s="17" t="s">
        <v>37</v>
      </c>
      <c r="K100" s="17" t="s">
        <v>1206</v>
      </c>
      <c r="M100" s="17" t="s">
        <v>23</v>
      </c>
    </row>
    <row r="101">
      <c r="A101" s="17" t="s">
        <v>5322</v>
      </c>
      <c r="B101" s="17">
        <v>100.0</v>
      </c>
      <c r="C101" s="33" t="s">
        <v>5424</v>
      </c>
      <c r="D101" s="17" t="s">
        <v>234</v>
      </c>
      <c r="E101" s="17" t="s">
        <v>22</v>
      </c>
      <c r="F101" s="17" t="s">
        <v>4249</v>
      </c>
      <c r="G101" s="17" t="s">
        <v>500</v>
      </c>
      <c r="H101" s="27" t="s">
        <v>5331</v>
      </c>
      <c r="I101" s="17" t="s">
        <v>354</v>
      </c>
      <c r="J101" s="17" t="s">
        <v>37</v>
      </c>
      <c r="K101" s="17" t="s">
        <v>1206</v>
      </c>
      <c r="M101" s="17" t="s">
        <v>23</v>
      </c>
    </row>
    <row r="102">
      <c r="A102" s="17" t="s">
        <v>5322</v>
      </c>
      <c r="B102" s="17">
        <v>101.0</v>
      </c>
      <c r="C102" s="33" t="s">
        <v>5425</v>
      </c>
      <c r="D102" s="17" t="s">
        <v>236</v>
      </c>
      <c r="E102" s="17" t="s">
        <v>22</v>
      </c>
      <c r="F102" s="17" t="s">
        <v>4249</v>
      </c>
      <c r="G102" s="17" t="s">
        <v>500</v>
      </c>
      <c r="H102" s="27" t="s">
        <v>5331</v>
      </c>
      <c r="I102" s="17" t="s">
        <v>354</v>
      </c>
      <c r="J102" s="17" t="s">
        <v>37</v>
      </c>
      <c r="K102" s="17" t="s">
        <v>1206</v>
      </c>
      <c r="M102" s="17" t="s">
        <v>23</v>
      </c>
    </row>
    <row r="103">
      <c r="A103" s="17" t="s">
        <v>5322</v>
      </c>
      <c r="B103" s="17">
        <v>102.0</v>
      </c>
      <c r="C103" s="33" t="s">
        <v>5426</v>
      </c>
      <c r="D103" s="17" t="s">
        <v>238</v>
      </c>
      <c r="E103" s="17" t="s">
        <v>22</v>
      </c>
      <c r="F103" s="17" t="s">
        <v>4249</v>
      </c>
      <c r="G103" s="17" t="s">
        <v>500</v>
      </c>
      <c r="H103" s="27" t="s">
        <v>5331</v>
      </c>
      <c r="I103" s="17" t="s">
        <v>354</v>
      </c>
      <c r="J103" s="17" t="s">
        <v>37</v>
      </c>
      <c r="K103" s="17" t="s">
        <v>1206</v>
      </c>
      <c r="M103" s="17" t="s">
        <v>23</v>
      </c>
    </row>
    <row r="104">
      <c r="A104" s="17" t="s">
        <v>5322</v>
      </c>
      <c r="B104" s="17">
        <v>103.0</v>
      </c>
      <c r="C104" s="33" t="s">
        <v>5427</v>
      </c>
      <c r="D104" s="17" t="s">
        <v>240</v>
      </c>
      <c r="E104" s="17" t="s">
        <v>22</v>
      </c>
      <c r="F104" s="17" t="s">
        <v>4249</v>
      </c>
      <c r="G104" s="17" t="s">
        <v>500</v>
      </c>
      <c r="H104" s="27" t="s">
        <v>5331</v>
      </c>
      <c r="I104" s="17" t="s">
        <v>354</v>
      </c>
      <c r="J104" s="17" t="s">
        <v>37</v>
      </c>
      <c r="K104" s="17" t="s">
        <v>1206</v>
      </c>
      <c r="M104" s="17" t="s">
        <v>23</v>
      </c>
    </row>
    <row r="105">
      <c r="A105" s="17" t="s">
        <v>5322</v>
      </c>
      <c r="B105" s="17">
        <v>104.0</v>
      </c>
      <c r="C105" s="33" t="s">
        <v>5428</v>
      </c>
      <c r="D105" s="17" t="s">
        <v>242</v>
      </c>
      <c r="E105" s="17" t="s">
        <v>22</v>
      </c>
      <c r="F105" s="17" t="s">
        <v>4249</v>
      </c>
      <c r="G105" s="17" t="s">
        <v>500</v>
      </c>
      <c r="H105" s="27" t="s">
        <v>5331</v>
      </c>
      <c r="I105" s="17" t="s">
        <v>354</v>
      </c>
      <c r="J105" s="17" t="s">
        <v>37</v>
      </c>
      <c r="K105" s="17" t="s">
        <v>1206</v>
      </c>
      <c r="M105" s="17" t="s">
        <v>23</v>
      </c>
    </row>
    <row r="106">
      <c r="A106" s="17" t="s">
        <v>5322</v>
      </c>
      <c r="B106" s="17">
        <v>105.0</v>
      </c>
      <c r="C106" s="33" t="s">
        <v>5429</v>
      </c>
      <c r="D106" s="17" t="s">
        <v>244</v>
      </c>
      <c r="E106" s="17" t="s">
        <v>22</v>
      </c>
      <c r="F106" s="17" t="s">
        <v>4249</v>
      </c>
      <c r="G106" s="17" t="s">
        <v>500</v>
      </c>
      <c r="H106" s="27" t="s">
        <v>5331</v>
      </c>
      <c r="I106" s="17" t="s">
        <v>354</v>
      </c>
      <c r="J106" s="17" t="s">
        <v>37</v>
      </c>
      <c r="K106" s="17" t="s">
        <v>1206</v>
      </c>
      <c r="M106" s="17" t="s">
        <v>23</v>
      </c>
    </row>
    <row r="107">
      <c r="A107" s="17" t="s">
        <v>5322</v>
      </c>
      <c r="B107" s="17">
        <v>106.0</v>
      </c>
      <c r="C107" s="33" t="s">
        <v>5430</v>
      </c>
      <c r="D107" s="17" t="s">
        <v>246</v>
      </c>
      <c r="E107" s="17" t="s">
        <v>22</v>
      </c>
      <c r="F107" s="17" t="s">
        <v>4249</v>
      </c>
      <c r="G107" s="17" t="s">
        <v>500</v>
      </c>
      <c r="H107" s="27" t="s">
        <v>5331</v>
      </c>
      <c r="I107" s="17" t="s">
        <v>354</v>
      </c>
      <c r="J107" s="17" t="s">
        <v>37</v>
      </c>
      <c r="K107" s="17" t="s">
        <v>1206</v>
      </c>
      <c r="M107" s="17" t="s">
        <v>23</v>
      </c>
    </row>
    <row r="108">
      <c r="A108" s="17" t="s">
        <v>5322</v>
      </c>
      <c r="B108" s="17">
        <v>107.0</v>
      </c>
      <c r="C108" s="33" t="s">
        <v>5431</v>
      </c>
      <c r="D108" s="17" t="s">
        <v>248</v>
      </c>
      <c r="E108" s="17" t="s">
        <v>22</v>
      </c>
      <c r="F108" s="17" t="s">
        <v>4249</v>
      </c>
      <c r="G108" s="17" t="s">
        <v>500</v>
      </c>
      <c r="H108" s="17" t="s">
        <v>5331</v>
      </c>
      <c r="I108" s="17" t="s">
        <v>502</v>
      </c>
      <c r="J108" s="17" t="s">
        <v>37</v>
      </c>
      <c r="K108" s="17" t="s">
        <v>1206</v>
      </c>
      <c r="M108" s="17" t="s">
        <v>23</v>
      </c>
    </row>
    <row r="109">
      <c r="A109" s="17" t="s">
        <v>5322</v>
      </c>
      <c r="B109" s="17">
        <v>108.0</v>
      </c>
      <c r="C109" s="33" t="s">
        <v>5432</v>
      </c>
      <c r="D109" s="17" t="s">
        <v>250</v>
      </c>
      <c r="E109" s="17" t="s">
        <v>22</v>
      </c>
      <c r="F109" s="17" t="s">
        <v>4249</v>
      </c>
      <c r="G109" s="17" t="s">
        <v>500</v>
      </c>
      <c r="H109" s="17" t="s">
        <v>5331</v>
      </c>
      <c r="I109" s="17" t="s">
        <v>502</v>
      </c>
      <c r="J109" s="17" t="s">
        <v>37</v>
      </c>
      <c r="K109" s="17" t="s">
        <v>1206</v>
      </c>
      <c r="M109" s="17" t="s">
        <v>23</v>
      </c>
    </row>
    <row r="110">
      <c r="A110" s="17" t="s">
        <v>5322</v>
      </c>
      <c r="B110" s="17">
        <v>109.0</v>
      </c>
      <c r="C110" s="33" t="s">
        <v>5433</v>
      </c>
      <c r="D110" s="17" t="s">
        <v>252</v>
      </c>
      <c r="E110" s="17" t="s">
        <v>22</v>
      </c>
      <c r="F110" s="17" t="s">
        <v>4249</v>
      </c>
      <c r="G110" s="17" t="s">
        <v>500</v>
      </c>
      <c r="H110" s="17" t="s">
        <v>5331</v>
      </c>
      <c r="I110" s="17" t="s">
        <v>502</v>
      </c>
      <c r="J110" s="17" t="s">
        <v>37</v>
      </c>
      <c r="K110" s="17" t="s">
        <v>1206</v>
      </c>
      <c r="M110" s="17" t="s">
        <v>23</v>
      </c>
    </row>
    <row r="111">
      <c r="A111" s="17" t="s">
        <v>5322</v>
      </c>
      <c r="B111" s="17">
        <v>110.0</v>
      </c>
      <c r="C111" s="33" t="s">
        <v>5434</v>
      </c>
      <c r="D111" s="17" t="s">
        <v>254</v>
      </c>
      <c r="E111" s="17" t="s">
        <v>22</v>
      </c>
      <c r="F111" s="17" t="s">
        <v>4249</v>
      </c>
      <c r="G111" s="17" t="s">
        <v>500</v>
      </c>
      <c r="H111" s="17" t="s">
        <v>5331</v>
      </c>
      <c r="I111" s="17" t="s">
        <v>502</v>
      </c>
      <c r="J111" s="17" t="s">
        <v>37</v>
      </c>
      <c r="K111" s="17" t="s">
        <v>1206</v>
      </c>
      <c r="M111" s="17" t="s">
        <v>23</v>
      </c>
    </row>
    <row r="112">
      <c r="A112" s="17" t="s">
        <v>5322</v>
      </c>
      <c r="B112" s="17">
        <v>111.0</v>
      </c>
      <c r="C112" s="33" t="s">
        <v>5435</v>
      </c>
      <c r="D112" s="17" t="s">
        <v>256</v>
      </c>
      <c r="E112" s="17" t="s">
        <v>22</v>
      </c>
      <c r="F112" s="17" t="s">
        <v>4249</v>
      </c>
      <c r="G112" s="17" t="s">
        <v>500</v>
      </c>
      <c r="H112" s="17" t="s">
        <v>5331</v>
      </c>
      <c r="I112" s="17" t="s">
        <v>502</v>
      </c>
      <c r="J112" s="17" t="s">
        <v>37</v>
      </c>
      <c r="K112" s="17" t="s">
        <v>1206</v>
      </c>
      <c r="M112" s="17" t="s">
        <v>23</v>
      </c>
    </row>
    <row r="113">
      <c r="A113" s="17" t="s">
        <v>5322</v>
      </c>
      <c r="B113" s="17">
        <v>112.0</v>
      </c>
      <c r="C113" s="33" t="s">
        <v>5436</v>
      </c>
      <c r="D113" s="17" t="s">
        <v>258</v>
      </c>
      <c r="E113" s="17" t="s">
        <v>22</v>
      </c>
      <c r="F113" s="17" t="s">
        <v>4249</v>
      </c>
      <c r="G113" s="17" t="s">
        <v>500</v>
      </c>
      <c r="H113" s="17" t="s">
        <v>5331</v>
      </c>
      <c r="I113" s="17" t="s">
        <v>502</v>
      </c>
      <c r="J113" s="17" t="s">
        <v>37</v>
      </c>
      <c r="K113" s="17" t="s">
        <v>1206</v>
      </c>
      <c r="M113" s="17" t="s">
        <v>23</v>
      </c>
    </row>
    <row r="114">
      <c r="A114" s="17" t="s">
        <v>5322</v>
      </c>
      <c r="B114" s="17">
        <v>113.0</v>
      </c>
      <c r="C114" s="33" t="s">
        <v>5437</v>
      </c>
      <c r="D114" s="17" t="s">
        <v>260</v>
      </c>
      <c r="E114" s="17" t="s">
        <v>22</v>
      </c>
      <c r="F114" s="17" t="s">
        <v>4249</v>
      </c>
      <c r="G114" s="17" t="s">
        <v>500</v>
      </c>
      <c r="H114" s="17" t="s">
        <v>5331</v>
      </c>
      <c r="I114" s="17" t="s">
        <v>502</v>
      </c>
      <c r="J114" s="17" t="s">
        <v>37</v>
      </c>
      <c r="K114" s="17" t="s">
        <v>1206</v>
      </c>
      <c r="M114" s="17" t="s">
        <v>23</v>
      </c>
    </row>
    <row r="115">
      <c r="A115" s="17" t="s">
        <v>5322</v>
      </c>
      <c r="B115" s="17">
        <v>114.0</v>
      </c>
      <c r="C115" s="33" t="s">
        <v>5438</v>
      </c>
      <c r="D115" s="17" t="s">
        <v>262</v>
      </c>
      <c r="E115" s="17" t="s">
        <v>22</v>
      </c>
      <c r="F115" s="17" t="s">
        <v>4249</v>
      </c>
      <c r="G115" s="17" t="s">
        <v>500</v>
      </c>
      <c r="H115" s="17" t="s">
        <v>5331</v>
      </c>
      <c r="I115" s="17" t="s">
        <v>502</v>
      </c>
      <c r="J115" s="17" t="s">
        <v>37</v>
      </c>
      <c r="K115" s="17" t="s">
        <v>1206</v>
      </c>
      <c r="M115" s="17" t="s">
        <v>23</v>
      </c>
    </row>
    <row r="116">
      <c r="A116" s="17" t="s">
        <v>5322</v>
      </c>
      <c r="B116" s="17">
        <v>115.0</v>
      </c>
      <c r="C116" s="33" t="s">
        <v>5439</v>
      </c>
      <c r="D116" s="17" t="s">
        <v>264</v>
      </c>
      <c r="E116" s="17" t="s">
        <v>22</v>
      </c>
      <c r="F116" s="17" t="s">
        <v>4249</v>
      </c>
      <c r="G116" s="17" t="s">
        <v>500</v>
      </c>
      <c r="H116" s="17" t="s">
        <v>5331</v>
      </c>
      <c r="I116" s="17" t="s">
        <v>502</v>
      </c>
      <c r="J116" s="17" t="s">
        <v>37</v>
      </c>
      <c r="K116" s="17" t="s">
        <v>1206</v>
      </c>
      <c r="M116" s="17" t="s">
        <v>23</v>
      </c>
    </row>
    <row r="117">
      <c r="A117" s="17" t="s">
        <v>5322</v>
      </c>
      <c r="B117" s="17">
        <v>116.0</v>
      </c>
      <c r="C117" s="33" t="s">
        <v>5440</v>
      </c>
      <c r="D117" s="17" t="s">
        <v>266</v>
      </c>
      <c r="E117" s="17" t="s">
        <v>22</v>
      </c>
      <c r="F117" s="17" t="s">
        <v>4249</v>
      </c>
      <c r="G117" s="17" t="s">
        <v>500</v>
      </c>
      <c r="H117" s="17" t="s">
        <v>5331</v>
      </c>
      <c r="I117" s="17" t="s">
        <v>502</v>
      </c>
      <c r="J117" s="17" t="s">
        <v>37</v>
      </c>
      <c r="K117" s="17" t="s">
        <v>1206</v>
      </c>
      <c r="M117" s="17" t="s">
        <v>23</v>
      </c>
    </row>
    <row r="118">
      <c r="A118" s="17" t="s">
        <v>5322</v>
      </c>
      <c r="B118" s="17">
        <v>117.0</v>
      </c>
      <c r="C118" s="33" t="s">
        <v>5441</v>
      </c>
      <c r="D118" s="17" t="s">
        <v>268</v>
      </c>
      <c r="E118" s="17" t="s">
        <v>22</v>
      </c>
      <c r="F118" s="17" t="s">
        <v>4249</v>
      </c>
      <c r="G118" s="17" t="s">
        <v>500</v>
      </c>
      <c r="H118" s="17" t="s">
        <v>5331</v>
      </c>
      <c r="I118" s="17" t="s">
        <v>502</v>
      </c>
      <c r="J118" s="17" t="s">
        <v>37</v>
      </c>
      <c r="K118" s="17" t="s">
        <v>1206</v>
      </c>
      <c r="M118" s="17" t="s">
        <v>23</v>
      </c>
    </row>
    <row r="119">
      <c r="A119" s="17" t="s">
        <v>5322</v>
      </c>
      <c r="B119" s="17">
        <v>118.0</v>
      </c>
      <c r="C119" s="33" t="s">
        <v>5442</v>
      </c>
      <c r="D119" s="17" t="s">
        <v>270</v>
      </c>
      <c r="E119" s="17" t="s">
        <v>22</v>
      </c>
      <c r="F119" s="17" t="s">
        <v>4249</v>
      </c>
      <c r="G119" s="17" t="s">
        <v>500</v>
      </c>
      <c r="H119" s="17" t="s">
        <v>5331</v>
      </c>
      <c r="I119" s="17" t="s">
        <v>502</v>
      </c>
      <c r="J119" s="17" t="s">
        <v>37</v>
      </c>
      <c r="K119" s="17" t="s">
        <v>1206</v>
      </c>
      <c r="M119" s="17" t="s">
        <v>23</v>
      </c>
    </row>
    <row r="120">
      <c r="A120" s="17" t="s">
        <v>5322</v>
      </c>
      <c r="B120" s="17">
        <v>119.0</v>
      </c>
      <c r="C120" s="33" t="s">
        <v>5443</v>
      </c>
      <c r="D120" s="17" t="s">
        <v>272</v>
      </c>
      <c r="E120" s="17" t="s">
        <v>22</v>
      </c>
      <c r="F120" s="17" t="s">
        <v>4249</v>
      </c>
      <c r="G120" s="17" t="s">
        <v>500</v>
      </c>
      <c r="H120" s="17" t="s">
        <v>5331</v>
      </c>
      <c r="I120" s="17" t="s">
        <v>502</v>
      </c>
      <c r="J120" s="17" t="s">
        <v>37</v>
      </c>
      <c r="K120" s="17" t="s">
        <v>1206</v>
      </c>
      <c r="M120" s="17" t="s">
        <v>23</v>
      </c>
    </row>
    <row r="121">
      <c r="A121" s="17" t="s">
        <v>5322</v>
      </c>
      <c r="B121" s="17">
        <v>120.0</v>
      </c>
      <c r="C121" s="33" t="s">
        <v>5444</v>
      </c>
      <c r="D121" s="17" t="s">
        <v>274</v>
      </c>
      <c r="E121" s="17" t="s">
        <v>22</v>
      </c>
      <c r="F121" s="17" t="s">
        <v>4249</v>
      </c>
      <c r="G121" s="17" t="s">
        <v>500</v>
      </c>
      <c r="H121" s="17" t="s">
        <v>5331</v>
      </c>
      <c r="I121" s="17" t="s">
        <v>502</v>
      </c>
      <c r="J121" s="17" t="s">
        <v>37</v>
      </c>
      <c r="K121" s="17" t="s">
        <v>1206</v>
      </c>
      <c r="M121" s="17" t="s">
        <v>23</v>
      </c>
    </row>
    <row r="122">
      <c r="A122" s="17" t="s">
        <v>5322</v>
      </c>
      <c r="B122" s="17">
        <v>121.0</v>
      </c>
      <c r="C122" s="33" t="s">
        <v>5445</v>
      </c>
      <c r="D122" s="17" t="s">
        <v>276</v>
      </c>
      <c r="E122" s="17" t="s">
        <v>22</v>
      </c>
      <c r="F122" s="17" t="s">
        <v>4249</v>
      </c>
      <c r="G122" s="17" t="s">
        <v>500</v>
      </c>
      <c r="H122" s="17" t="s">
        <v>5331</v>
      </c>
      <c r="I122" s="17" t="s">
        <v>502</v>
      </c>
      <c r="J122" s="17" t="s">
        <v>37</v>
      </c>
      <c r="K122" s="17" t="s">
        <v>1206</v>
      </c>
      <c r="M122" s="17" t="s">
        <v>23</v>
      </c>
    </row>
    <row r="123">
      <c r="A123" s="17" t="s">
        <v>5322</v>
      </c>
      <c r="B123" s="17">
        <v>122.0</v>
      </c>
      <c r="C123" s="33" t="s">
        <v>5446</v>
      </c>
      <c r="D123" s="17" t="s">
        <v>278</v>
      </c>
      <c r="E123" s="17" t="s">
        <v>22</v>
      </c>
      <c r="F123" s="17" t="s">
        <v>4249</v>
      </c>
      <c r="G123" s="17" t="s">
        <v>500</v>
      </c>
      <c r="H123" s="17" t="s">
        <v>5331</v>
      </c>
      <c r="I123" s="17" t="s">
        <v>502</v>
      </c>
      <c r="J123" s="17" t="s">
        <v>37</v>
      </c>
      <c r="K123" s="17" t="s">
        <v>1206</v>
      </c>
      <c r="M123" s="17" t="s">
        <v>23</v>
      </c>
    </row>
    <row r="124">
      <c r="A124" s="17" t="s">
        <v>5322</v>
      </c>
      <c r="B124" s="17">
        <v>123.0</v>
      </c>
      <c r="C124" s="33" t="s">
        <v>5447</v>
      </c>
      <c r="D124" s="17" t="s">
        <v>280</v>
      </c>
      <c r="E124" s="17" t="s">
        <v>22</v>
      </c>
      <c r="F124" s="17" t="s">
        <v>4249</v>
      </c>
      <c r="G124" s="17" t="s">
        <v>500</v>
      </c>
      <c r="H124" s="17" t="s">
        <v>5331</v>
      </c>
      <c r="I124" s="17" t="s">
        <v>502</v>
      </c>
      <c r="J124" s="17" t="s">
        <v>37</v>
      </c>
      <c r="K124" s="17" t="s">
        <v>1206</v>
      </c>
      <c r="M124" s="17" t="s">
        <v>23</v>
      </c>
    </row>
    <row r="125">
      <c r="A125" s="17" t="s">
        <v>5322</v>
      </c>
      <c r="B125" s="17">
        <v>124.0</v>
      </c>
      <c r="C125" s="33" t="s">
        <v>5448</v>
      </c>
      <c r="D125" s="17" t="s">
        <v>282</v>
      </c>
      <c r="E125" s="17" t="s">
        <v>22</v>
      </c>
      <c r="F125" s="17" t="s">
        <v>4249</v>
      </c>
      <c r="G125" s="17" t="s">
        <v>500</v>
      </c>
      <c r="H125" s="17" t="s">
        <v>5331</v>
      </c>
      <c r="I125" s="17" t="s">
        <v>502</v>
      </c>
      <c r="J125" s="17" t="s">
        <v>37</v>
      </c>
      <c r="K125" s="17" t="s">
        <v>1206</v>
      </c>
      <c r="M125" s="17" t="s">
        <v>23</v>
      </c>
    </row>
    <row r="126">
      <c r="A126" s="17" t="s">
        <v>5322</v>
      </c>
      <c r="B126" s="17">
        <v>125.0</v>
      </c>
      <c r="C126" s="33" t="s">
        <v>5449</v>
      </c>
      <c r="D126" s="17" t="s">
        <v>284</v>
      </c>
      <c r="E126" s="17" t="s">
        <v>22</v>
      </c>
      <c r="F126" s="17" t="s">
        <v>4249</v>
      </c>
      <c r="G126" s="17" t="s">
        <v>500</v>
      </c>
      <c r="H126" s="17" t="s">
        <v>5331</v>
      </c>
      <c r="I126" s="17" t="s">
        <v>502</v>
      </c>
      <c r="J126" s="17" t="s">
        <v>37</v>
      </c>
      <c r="K126" s="17" t="s">
        <v>1206</v>
      </c>
      <c r="M126" s="17" t="s">
        <v>23</v>
      </c>
    </row>
    <row r="127">
      <c r="A127" s="17" t="s">
        <v>5322</v>
      </c>
      <c r="B127" s="17">
        <v>126.0</v>
      </c>
      <c r="C127" s="33" t="s">
        <v>5450</v>
      </c>
      <c r="D127" s="17" t="s">
        <v>286</v>
      </c>
      <c r="E127" s="17" t="s">
        <v>22</v>
      </c>
      <c r="F127" s="17" t="s">
        <v>4249</v>
      </c>
      <c r="G127" s="17" t="s">
        <v>500</v>
      </c>
      <c r="H127" s="17" t="s">
        <v>5331</v>
      </c>
      <c r="I127" s="17" t="s">
        <v>502</v>
      </c>
      <c r="J127" s="17" t="s">
        <v>37</v>
      </c>
      <c r="K127" s="17" t="s">
        <v>1206</v>
      </c>
      <c r="M127" s="17" t="s">
        <v>23</v>
      </c>
    </row>
    <row r="128">
      <c r="A128" s="17" t="s">
        <v>5322</v>
      </c>
      <c r="B128" s="17">
        <v>127.0</v>
      </c>
      <c r="C128" s="33" t="s">
        <v>5451</v>
      </c>
      <c r="D128" s="17" t="s">
        <v>288</v>
      </c>
      <c r="E128" s="17" t="s">
        <v>22</v>
      </c>
      <c r="F128" s="17" t="s">
        <v>4249</v>
      </c>
      <c r="G128" s="17" t="s">
        <v>500</v>
      </c>
      <c r="H128" s="17" t="s">
        <v>5331</v>
      </c>
      <c r="I128" s="17" t="s">
        <v>502</v>
      </c>
      <c r="J128" s="17" t="s">
        <v>37</v>
      </c>
      <c r="K128" s="17" t="s">
        <v>1206</v>
      </c>
      <c r="M128" s="17" t="s">
        <v>23</v>
      </c>
    </row>
    <row r="129">
      <c r="A129" s="17" t="s">
        <v>5322</v>
      </c>
      <c r="B129" s="17">
        <v>128.0</v>
      </c>
      <c r="C129" s="33" t="s">
        <v>5452</v>
      </c>
      <c r="D129" s="17" t="s">
        <v>290</v>
      </c>
      <c r="E129" s="17" t="s">
        <v>22</v>
      </c>
      <c r="F129" s="17" t="s">
        <v>4249</v>
      </c>
      <c r="G129" s="17" t="s">
        <v>500</v>
      </c>
      <c r="H129" s="17" t="s">
        <v>5331</v>
      </c>
      <c r="I129" s="17" t="s">
        <v>502</v>
      </c>
      <c r="J129" s="17" t="s">
        <v>37</v>
      </c>
      <c r="K129" s="17" t="s">
        <v>1206</v>
      </c>
      <c r="M129" s="17" t="s">
        <v>23</v>
      </c>
    </row>
    <row r="130">
      <c r="A130" s="17" t="s">
        <v>5322</v>
      </c>
      <c r="B130" s="17">
        <v>129.0</v>
      </c>
      <c r="C130" s="33" t="s">
        <v>5453</v>
      </c>
      <c r="D130" s="17" t="s">
        <v>292</v>
      </c>
      <c r="E130" s="17" t="s">
        <v>22</v>
      </c>
      <c r="F130" s="17" t="s">
        <v>4249</v>
      </c>
      <c r="G130" s="17" t="s">
        <v>500</v>
      </c>
      <c r="H130" s="17" t="s">
        <v>5331</v>
      </c>
      <c r="I130" s="17" t="s">
        <v>502</v>
      </c>
      <c r="J130" s="17" t="s">
        <v>37</v>
      </c>
      <c r="K130" s="17" t="s">
        <v>1206</v>
      </c>
      <c r="M130" s="17" t="s">
        <v>23</v>
      </c>
    </row>
    <row r="131">
      <c r="A131" s="17" t="s">
        <v>5322</v>
      </c>
      <c r="B131" s="17">
        <v>130.0</v>
      </c>
      <c r="C131" s="33" t="s">
        <v>5454</v>
      </c>
      <c r="D131" s="17" t="s">
        <v>294</v>
      </c>
      <c r="E131" s="17" t="s">
        <v>22</v>
      </c>
      <c r="F131" s="17" t="s">
        <v>4249</v>
      </c>
      <c r="G131" s="17" t="s">
        <v>500</v>
      </c>
      <c r="H131" s="17" t="s">
        <v>5331</v>
      </c>
      <c r="I131" s="17" t="s">
        <v>502</v>
      </c>
      <c r="J131" s="17" t="s">
        <v>37</v>
      </c>
      <c r="K131" s="17" t="s">
        <v>1206</v>
      </c>
      <c r="M131" s="17" t="s">
        <v>23</v>
      </c>
    </row>
    <row r="132">
      <c r="A132" s="17" t="s">
        <v>5322</v>
      </c>
      <c r="B132" s="17">
        <v>131.0</v>
      </c>
      <c r="C132" s="33" t="s">
        <v>5455</v>
      </c>
      <c r="D132" s="17" t="s">
        <v>296</v>
      </c>
      <c r="E132" s="17" t="s">
        <v>22</v>
      </c>
      <c r="F132" s="17" t="s">
        <v>4249</v>
      </c>
      <c r="G132" s="17" t="s">
        <v>500</v>
      </c>
      <c r="H132" s="17" t="s">
        <v>5331</v>
      </c>
      <c r="I132" s="17" t="s">
        <v>502</v>
      </c>
      <c r="J132" s="17" t="s">
        <v>37</v>
      </c>
      <c r="K132" s="17" t="s">
        <v>1206</v>
      </c>
      <c r="M132" s="17" t="s">
        <v>23</v>
      </c>
    </row>
    <row r="133">
      <c r="A133" s="17" t="s">
        <v>5322</v>
      </c>
      <c r="B133" s="17">
        <v>132.0</v>
      </c>
      <c r="C133" s="33" t="s">
        <v>5456</v>
      </c>
      <c r="D133" s="17" t="s">
        <v>298</v>
      </c>
      <c r="E133" s="17" t="s">
        <v>22</v>
      </c>
      <c r="F133" s="17" t="s">
        <v>4249</v>
      </c>
      <c r="G133" s="17" t="s">
        <v>500</v>
      </c>
      <c r="H133" s="17" t="s">
        <v>5331</v>
      </c>
      <c r="I133" s="17" t="s">
        <v>502</v>
      </c>
      <c r="J133" s="17" t="s">
        <v>37</v>
      </c>
      <c r="K133" s="17" t="s">
        <v>1206</v>
      </c>
      <c r="M133" s="17" t="s">
        <v>23</v>
      </c>
    </row>
    <row r="134">
      <c r="A134" s="17" t="s">
        <v>5322</v>
      </c>
      <c r="B134" s="17">
        <v>133.0</v>
      </c>
      <c r="C134" s="33" t="s">
        <v>5457</v>
      </c>
      <c r="D134" s="17" t="s">
        <v>300</v>
      </c>
      <c r="E134" s="17" t="s">
        <v>22</v>
      </c>
      <c r="F134" s="17" t="s">
        <v>4249</v>
      </c>
      <c r="G134" s="17" t="s">
        <v>500</v>
      </c>
      <c r="H134" s="17" t="s">
        <v>5331</v>
      </c>
      <c r="I134" s="17" t="s">
        <v>502</v>
      </c>
      <c r="J134" s="17" t="s">
        <v>37</v>
      </c>
      <c r="K134" s="17" t="s">
        <v>1206</v>
      </c>
      <c r="M134" s="17" t="s">
        <v>23</v>
      </c>
    </row>
    <row r="135">
      <c r="A135" s="17" t="s">
        <v>5322</v>
      </c>
      <c r="B135" s="17">
        <v>134.0</v>
      </c>
      <c r="C135" s="33" t="s">
        <v>5458</v>
      </c>
      <c r="D135" s="17" t="s">
        <v>302</v>
      </c>
      <c r="E135" s="17" t="s">
        <v>22</v>
      </c>
      <c r="F135" s="17" t="s">
        <v>4249</v>
      </c>
      <c r="G135" s="17" t="s">
        <v>500</v>
      </c>
      <c r="H135" s="17" t="s">
        <v>5331</v>
      </c>
      <c r="I135" s="17" t="s">
        <v>502</v>
      </c>
      <c r="J135" s="17" t="s">
        <v>37</v>
      </c>
      <c r="K135" s="17" t="s">
        <v>1206</v>
      </c>
      <c r="M135" s="17" t="s">
        <v>23</v>
      </c>
    </row>
    <row r="136">
      <c r="A136" s="17" t="s">
        <v>5322</v>
      </c>
      <c r="B136" s="17">
        <v>135.0</v>
      </c>
      <c r="C136" s="33" t="s">
        <v>5459</v>
      </c>
      <c r="D136" s="17" t="s">
        <v>304</v>
      </c>
      <c r="E136" s="17" t="s">
        <v>22</v>
      </c>
      <c r="F136" s="17" t="s">
        <v>4249</v>
      </c>
      <c r="G136" s="17" t="s">
        <v>500</v>
      </c>
      <c r="H136" s="17" t="s">
        <v>5331</v>
      </c>
      <c r="I136" s="17" t="s">
        <v>502</v>
      </c>
      <c r="J136" s="17" t="s">
        <v>37</v>
      </c>
      <c r="K136" s="17" t="s">
        <v>1206</v>
      </c>
      <c r="M136" s="17" t="s">
        <v>23</v>
      </c>
    </row>
    <row r="137">
      <c r="A137" s="17" t="s">
        <v>5322</v>
      </c>
      <c r="B137" s="17">
        <v>136.0</v>
      </c>
      <c r="C137" s="33" t="s">
        <v>5460</v>
      </c>
      <c r="D137" s="17" t="s">
        <v>306</v>
      </c>
      <c r="E137" s="17" t="s">
        <v>22</v>
      </c>
      <c r="F137" s="17" t="s">
        <v>4249</v>
      </c>
      <c r="G137" s="17" t="s">
        <v>500</v>
      </c>
      <c r="H137" s="17" t="s">
        <v>5331</v>
      </c>
      <c r="I137" s="17" t="s">
        <v>502</v>
      </c>
      <c r="J137" s="17" t="s">
        <v>37</v>
      </c>
      <c r="K137" s="17" t="s">
        <v>1206</v>
      </c>
      <c r="M137" s="17" t="s">
        <v>23</v>
      </c>
    </row>
    <row r="138">
      <c r="A138" s="17" t="s">
        <v>5322</v>
      </c>
      <c r="B138" s="17">
        <v>137.0</v>
      </c>
      <c r="C138" s="33" t="s">
        <v>5461</v>
      </c>
      <c r="D138" s="17" t="s">
        <v>308</v>
      </c>
      <c r="E138" s="17" t="s">
        <v>22</v>
      </c>
      <c r="F138" s="17" t="s">
        <v>4249</v>
      </c>
      <c r="G138" s="17" t="s">
        <v>500</v>
      </c>
      <c r="H138" s="17" t="s">
        <v>5331</v>
      </c>
      <c r="I138" s="17" t="s">
        <v>502</v>
      </c>
      <c r="J138" s="17" t="s">
        <v>37</v>
      </c>
      <c r="K138" s="17" t="s">
        <v>1206</v>
      </c>
      <c r="M138" s="17" t="s">
        <v>23</v>
      </c>
    </row>
    <row r="139">
      <c r="A139" s="17" t="s">
        <v>5322</v>
      </c>
      <c r="B139" s="17">
        <v>138.0</v>
      </c>
      <c r="C139" s="33" t="s">
        <v>5462</v>
      </c>
      <c r="D139" s="17" t="s">
        <v>310</v>
      </c>
      <c r="E139" s="17" t="s">
        <v>22</v>
      </c>
      <c r="F139" s="17" t="s">
        <v>4249</v>
      </c>
      <c r="G139" s="17" t="s">
        <v>500</v>
      </c>
      <c r="H139" s="17" t="s">
        <v>5331</v>
      </c>
      <c r="I139" s="17" t="s">
        <v>502</v>
      </c>
      <c r="J139" s="17" t="s">
        <v>37</v>
      </c>
      <c r="K139" s="17" t="s">
        <v>1206</v>
      </c>
      <c r="M139" s="17" t="s">
        <v>23</v>
      </c>
    </row>
    <row r="140">
      <c r="A140" s="17" t="s">
        <v>5322</v>
      </c>
      <c r="B140" s="17">
        <v>139.0</v>
      </c>
      <c r="C140" s="33" t="s">
        <v>5463</v>
      </c>
      <c r="D140" s="17" t="s">
        <v>312</v>
      </c>
      <c r="E140" s="17" t="s">
        <v>22</v>
      </c>
      <c r="F140" s="17" t="s">
        <v>4249</v>
      </c>
      <c r="G140" s="17" t="s">
        <v>500</v>
      </c>
      <c r="H140" s="17" t="s">
        <v>5331</v>
      </c>
      <c r="I140" s="17" t="s">
        <v>502</v>
      </c>
      <c r="J140" s="17" t="s">
        <v>37</v>
      </c>
      <c r="K140" s="17" t="s">
        <v>1206</v>
      </c>
      <c r="M140" s="17" t="s">
        <v>23</v>
      </c>
    </row>
    <row r="141">
      <c r="A141" s="17" t="s">
        <v>5322</v>
      </c>
      <c r="B141" s="17">
        <v>140.0</v>
      </c>
      <c r="C141" s="33" t="s">
        <v>5464</v>
      </c>
      <c r="D141" s="17" t="s">
        <v>314</v>
      </c>
      <c r="E141" s="17" t="s">
        <v>22</v>
      </c>
      <c r="F141" s="17" t="s">
        <v>4249</v>
      </c>
      <c r="G141" s="17" t="s">
        <v>500</v>
      </c>
      <c r="H141" s="17" t="s">
        <v>5331</v>
      </c>
      <c r="I141" s="17" t="s">
        <v>502</v>
      </c>
      <c r="J141" s="17" t="s">
        <v>37</v>
      </c>
      <c r="K141" s="17" t="s">
        <v>1206</v>
      </c>
      <c r="M141" s="17" t="s">
        <v>23</v>
      </c>
    </row>
    <row r="142">
      <c r="A142" s="17" t="s">
        <v>5322</v>
      </c>
      <c r="B142" s="17">
        <v>141.0</v>
      </c>
      <c r="C142" s="33" t="s">
        <v>5465</v>
      </c>
      <c r="D142" s="17" t="s">
        <v>316</v>
      </c>
      <c r="E142" s="17" t="s">
        <v>22</v>
      </c>
      <c r="F142" s="17" t="s">
        <v>4249</v>
      </c>
      <c r="G142" s="17" t="s">
        <v>500</v>
      </c>
      <c r="H142" s="17" t="s">
        <v>5331</v>
      </c>
      <c r="I142" s="17" t="s">
        <v>502</v>
      </c>
      <c r="J142" s="17" t="s">
        <v>37</v>
      </c>
      <c r="K142" s="17" t="s">
        <v>1206</v>
      </c>
      <c r="M142" s="17" t="s">
        <v>23</v>
      </c>
    </row>
    <row r="143">
      <c r="A143" s="17" t="s">
        <v>5322</v>
      </c>
      <c r="B143" s="17">
        <v>142.0</v>
      </c>
      <c r="C143" s="33" t="s">
        <v>5466</v>
      </c>
      <c r="D143" s="17" t="s">
        <v>318</v>
      </c>
      <c r="E143" s="17" t="s">
        <v>22</v>
      </c>
      <c r="F143" s="17" t="s">
        <v>4249</v>
      </c>
      <c r="G143" s="17" t="s">
        <v>500</v>
      </c>
      <c r="H143" s="17" t="s">
        <v>5331</v>
      </c>
      <c r="I143" s="17" t="s">
        <v>502</v>
      </c>
      <c r="J143" s="17" t="s">
        <v>37</v>
      </c>
      <c r="K143" s="17" t="s">
        <v>1206</v>
      </c>
      <c r="M143" s="17" t="s">
        <v>23</v>
      </c>
    </row>
    <row r="144">
      <c r="A144" s="17" t="s">
        <v>5322</v>
      </c>
      <c r="B144" s="17">
        <v>143.0</v>
      </c>
      <c r="C144" s="33" t="s">
        <v>5467</v>
      </c>
      <c r="D144" s="17" t="s">
        <v>320</v>
      </c>
      <c r="E144" s="17" t="s">
        <v>22</v>
      </c>
      <c r="F144" s="17" t="s">
        <v>4249</v>
      </c>
      <c r="G144" s="17" t="s">
        <v>500</v>
      </c>
      <c r="H144" s="17" t="s">
        <v>5331</v>
      </c>
      <c r="I144" s="17" t="s">
        <v>502</v>
      </c>
      <c r="J144" s="17" t="s">
        <v>37</v>
      </c>
      <c r="K144" s="17" t="s">
        <v>1206</v>
      </c>
      <c r="M144" s="17" t="s">
        <v>23</v>
      </c>
    </row>
    <row r="145">
      <c r="A145" s="17" t="s">
        <v>5322</v>
      </c>
      <c r="B145" s="17">
        <v>144.0</v>
      </c>
      <c r="C145" s="33" t="s">
        <v>5468</v>
      </c>
      <c r="D145" s="17" t="s">
        <v>322</v>
      </c>
      <c r="E145" s="17" t="s">
        <v>22</v>
      </c>
      <c r="F145" s="17" t="s">
        <v>4249</v>
      </c>
      <c r="G145" s="17" t="s">
        <v>500</v>
      </c>
      <c r="H145" s="17" t="s">
        <v>5331</v>
      </c>
      <c r="I145" s="17" t="s">
        <v>502</v>
      </c>
      <c r="J145" s="17" t="s">
        <v>37</v>
      </c>
      <c r="K145" s="17" t="s">
        <v>1206</v>
      </c>
      <c r="M145" s="17" t="s">
        <v>23</v>
      </c>
    </row>
    <row r="146">
      <c r="A146" s="17" t="s">
        <v>5322</v>
      </c>
      <c r="B146" s="17">
        <v>145.0</v>
      </c>
      <c r="C146" s="33" t="s">
        <v>5469</v>
      </c>
      <c r="D146" s="17" t="s">
        <v>324</v>
      </c>
      <c r="E146" s="17" t="s">
        <v>22</v>
      </c>
      <c r="F146" s="17" t="s">
        <v>4249</v>
      </c>
      <c r="G146" s="17" t="s">
        <v>500</v>
      </c>
      <c r="H146" s="17" t="s">
        <v>5331</v>
      </c>
      <c r="I146" s="17" t="s">
        <v>502</v>
      </c>
      <c r="J146" s="17" t="s">
        <v>37</v>
      </c>
      <c r="K146" s="17" t="s">
        <v>1206</v>
      </c>
      <c r="M146" s="17" t="s">
        <v>23</v>
      </c>
    </row>
    <row r="147">
      <c r="A147" s="17" t="s">
        <v>5322</v>
      </c>
      <c r="B147" s="17">
        <v>146.0</v>
      </c>
      <c r="C147" s="33" t="s">
        <v>5470</v>
      </c>
      <c r="D147" s="17" t="s">
        <v>326</v>
      </c>
      <c r="E147" s="17" t="s">
        <v>22</v>
      </c>
      <c r="F147" s="17" t="s">
        <v>4249</v>
      </c>
      <c r="G147" s="17" t="s">
        <v>500</v>
      </c>
      <c r="H147" s="17" t="s">
        <v>5331</v>
      </c>
      <c r="I147" s="17" t="s">
        <v>502</v>
      </c>
      <c r="J147" s="17" t="s">
        <v>37</v>
      </c>
      <c r="K147" s="17" t="s">
        <v>1206</v>
      </c>
      <c r="M147" s="17" t="s">
        <v>23</v>
      </c>
    </row>
    <row r="148">
      <c r="A148" s="17" t="s">
        <v>5322</v>
      </c>
      <c r="B148" s="17">
        <v>147.0</v>
      </c>
      <c r="C148" s="33" t="s">
        <v>5471</v>
      </c>
      <c r="D148" s="17" t="s">
        <v>328</v>
      </c>
      <c r="E148" s="17" t="s">
        <v>22</v>
      </c>
      <c r="F148" s="17" t="s">
        <v>4249</v>
      </c>
      <c r="G148" s="17" t="s">
        <v>500</v>
      </c>
      <c r="H148" s="17" t="s">
        <v>5331</v>
      </c>
      <c r="I148" s="17" t="s">
        <v>502</v>
      </c>
      <c r="J148" s="17" t="s">
        <v>37</v>
      </c>
      <c r="K148" s="17" t="s">
        <v>1206</v>
      </c>
      <c r="M148" s="17" t="s">
        <v>23</v>
      </c>
    </row>
    <row r="149">
      <c r="A149" s="17" t="s">
        <v>5322</v>
      </c>
      <c r="B149" s="17">
        <v>148.0</v>
      </c>
      <c r="C149" s="33" t="s">
        <v>5472</v>
      </c>
      <c r="D149" s="17" t="s">
        <v>330</v>
      </c>
      <c r="E149" s="17" t="s">
        <v>22</v>
      </c>
      <c r="F149" s="17" t="s">
        <v>4249</v>
      </c>
      <c r="G149" s="17" t="s">
        <v>500</v>
      </c>
      <c r="H149" s="17" t="s">
        <v>5331</v>
      </c>
      <c r="I149" s="17" t="s">
        <v>502</v>
      </c>
      <c r="J149" s="17" t="s">
        <v>37</v>
      </c>
      <c r="K149" s="17" t="s">
        <v>1206</v>
      </c>
      <c r="M149" s="17" t="s">
        <v>23</v>
      </c>
    </row>
    <row r="150">
      <c r="A150" s="17" t="s">
        <v>5322</v>
      </c>
      <c r="B150" s="17">
        <v>149.0</v>
      </c>
      <c r="C150" s="33" t="s">
        <v>5473</v>
      </c>
      <c r="D150" s="17" t="s">
        <v>332</v>
      </c>
      <c r="E150" s="17" t="s">
        <v>22</v>
      </c>
      <c r="F150" s="17" t="s">
        <v>4249</v>
      </c>
      <c r="G150" s="17" t="s">
        <v>500</v>
      </c>
      <c r="H150" s="17" t="s">
        <v>5331</v>
      </c>
      <c r="I150" s="17" t="s">
        <v>502</v>
      </c>
      <c r="J150" s="17" t="s">
        <v>37</v>
      </c>
      <c r="K150" s="17" t="s">
        <v>1206</v>
      </c>
      <c r="M150" s="17" t="s">
        <v>23</v>
      </c>
    </row>
    <row r="151">
      <c r="A151" s="17" t="s">
        <v>5322</v>
      </c>
      <c r="B151" s="17">
        <v>150.0</v>
      </c>
      <c r="C151" s="33" t="s">
        <v>5474</v>
      </c>
      <c r="D151" s="17" t="s">
        <v>334</v>
      </c>
      <c r="E151" s="17" t="s">
        <v>22</v>
      </c>
      <c r="F151" s="17" t="s">
        <v>4249</v>
      </c>
      <c r="G151" s="17" t="s">
        <v>500</v>
      </c>
      <c r="H151" s="17" t="s">
        <v>5331</v>
      </c>
      <c r="I151" s="17" t="s">
        <v>502</v>
      </c>
      <c r="J151" s="17" t="s">
        <v>37</v>
      </c>
      <c r="K151" s="17" t="s">
        <v>1206</v>
      </c>
      <c r="M151" s="17" t="s">
        <v>23</v>
      </c>
    </row>
    <row r="152">
      <c r="A152" s="17" t="s">
        <v>5322</v>
      </c>
      <c r="B152" s="17">
        <v>151.0</v>
      </c>
      <c r="C152" s="33" t="s">
        <v>5475</v>
      </c>
      <c r="D152" s="17" t="s">
        <v>336</v>
      </c>
      <c r="E152" s="17" t="s">
        <v>22</v>
      </c>
      <c r="F152" s="17" t="s">
        <v>4249</v>
      </c>
      <c r="G152" s="17" t="s">
        <v>500</v>
      </c>
      <c r="H152" s="17" t="s">
        <v>5331</v>
      </c>
      <c r="I152" s="17" t="s">
        <v>502</v>
      </c>
      <c r="J152" s="17" t="s">
        <v>37</v>
      </c>
      <c r="K152" s="17" t="s">
        <v>1206</v>
      </c>
      <c r="M152" s="17" t="s">
        <v>23</v>
      </c>
    </row>
    <row r="153">
      <c r="A153" s="17" t="s">
        <v>5322</v>
      </c>
      <c r="B153" s="17">
        <v>152.0</v>
      </c>
      <c r="C153" s="33" t="s">
        <v>5476</v>
      </c>
      <c r="D153" s="17" t="s">
        <v>338</v>
      </c>
      <c r="E153" s="17" t="s">
        <v>22</v>
      </c>
      <c r="F153" s="17" t="s">
        <v>4249</v>
      </c>
      <c r="G153" s="17" t="s">
        <v>500</v>
      </c>
      <c r="H153" s="17" t="s">
        <v>5331</v>
      </c>
      <c r="I153" s="17" t="s">
        <v>502</v>
      </c>
      <c r="J153" s="17" t="s">
        <v>37</v>
      </c>
      <c r="K153" s="17" t="s">
        <v>1206</v>
      </c>
      <c r="M153" s="17" t="s">
        <v>23</v>
      </c>
    </row>
    <row r="154">
      <c r="A154" s="17" t="s">
        <v>5322</v>
      </c>
      <c r="B154" s="17">
        <v>153.0</v>
      </c>
      <c r="C154" s="33" t="s">
        <v>5477</v>
      </c>
      <c r="D154" s="17" t="s">
        <v>340</v>
      </c>
      <c r="E154" s="17" t="s">
        <v>22</v>
      </c>
      <c r="F154" s="17" t="s">
        <v>4249</v>
      </c>
      <c r="G154" s="17" t="s">
        <v>500</v>
      </c>
      <c r="H154" s="17" t="s">
        <v>5331</v>
      </c>
      <c r="I154" s="17" t="s">
        <v>502</v>
      </c>
      <c r="J154" s="17" t="s">
        <v>37</v>
      </c>
      <c r="K154" s="17" t="s">
        <v>1206</v>
      </c>
      <c r="M154" s="17" t="s">
        <v>23</v>
      </c>
    </row>
    <row r="155">
      <c r="A155" s="17" t="s">
        <v>5322</v>
      </c>
      <c r="B155" s="17">
        <v>154.0</v>
      </c>
      <c r="C155" s="33" t="s">
        <v>5478</v>
      </c>
      <c r="D155" s="17" t="s">
        <v>342</v>
      </c>
      <c r="E155" s="17" t="s">
        <v>22</v>
      </c>
      <c r="F155" s="17" t="s">
        <v>4249</v>
      </c>
      <c r="G155" s="17" t="s">
        <v>500</v>
      </c>
      <c r="H155" s="17" t="s">
        <v>5331</v>
      </c>
      <c r="I155" s="17" t="s">
        <v>502</v>
      </c>
      <c r="J155" s="17" t="s">
        <v>37</v>
      </c>
      <c r="K155" s="17" t="s">
        <v>1206</v>
      </c>
      <c r="M155" s="17" t="s">
        <v>23</v>
      </c>
    </row>
    <row r="156">
      <c r="A156" s="17" t="s">
        <v>5322</v>
      </c>
      <c r="B156" s="17">
        <v>155.0</v>
      </c>
      <c r="C156" s="33" t="s">
        <v>5479</v>
      </c>
      <c r="D156" s="17" t="s">
        <v>344</v>
      </c>
      <c r="E156" s="17" t="s">
        <v>22</v>
      </c>
      <c r="F156" s="17" t="s">
        <v>4249</v>
      </c>
      <c r="G156" s="17" t="s">
        <v>500</v>
      </c>
      <c r="H156" s="17" t="s">
        <v>5331</v>
      </c>
      <c r="I156" s="17" t="s">
        <v>502</v>
      </c>
      <c r="J156" s="17" t="s">
        <v>37</v>
      </c>
      <c r="K156" s="17" t="s">
        <v>1206</v>
      </c>
      <c r="M156" s="17" t="s">
        <v>23</v>
      </c>
    </row>
    <row r="157">
      <c r="A157" s="17" t="s">
        <v>5322</v>
      </c>
      <c r="B157" s="17">
        <v>156.0</v>
      </c>
      <c r="C157" s="33" t="s">
        <v>5480</v>
      </c>
      <c r="D157" s="17" t="s">
        <v>346</v>
      </c>
      <c r="E157" s="17" t="s">
        <v>22</v>
      </c>
      <c r="F157" s="17" t="s">
        <v>4249</v>
      </c>
      <c r="G157" s="17" t="s">
        <v>500</v>
      </c>
      <c r="H157" s="17" t="s">
        <v>5331</v>
      </c>
      <c r="I157" s="17" t="s">
        <v>502</v>
      </c>
      <c r="J157" s="17" t="s">
        <v>37</v>
      </c>
      <c r="K157" s="17" t="s">
        <v>1206</v>
      </c>
      <c r="M157" s="17" t="s">
        <v>23</v>
      </c>
    </row>
    <row r="158">
      <c r="A158" s="17" t="s">
        <v>5322</v>
      </c>
      <c r="B158" s="17">
        <v>157.0</v>
      </c>
      <c r="C158" s="33" t="s">
        <v>5481</v>
      </c>
      <c r="D158" s="17" t="s">
        <v>348</v>
      </c>
      <c r="E158" s="17" t="s">
        <v>22</v>
      </c>
      <c r="F158" s="17" t="s">
        <v>4249</v>
      </c>
      <c r="G158" s="17" t="s">
        <v>500</v>
      </c>
      <c r="H158" s="17" t="s">
        <v>5331</v>
      </c>
      <c r="I158" s="17" t="s">
        <v>502</v>
      </c>
      <c r="J158" s="17" t="s">
        <v>37</v>
      </c>
      <c r="K158" s="17" t="s">
        <v>1206</v>
      </c>
      <c r="M158" s="17" t="s">
        <v>23</v>
      </c>
    </row>
    <row r="159">
      <c r="A159" s="17" t="s">
        <v>5322</v>
      </c>
      <c r="B159" s="17">
        <v>158.0</v>
      </c>
      <c r="C159" s="33" t="s">
        <v>5482</v>
      </c>
      <c r="D159" s="17" t="s">
        <v>350</v>
      </c>
      <c r="E159" s="17" t="s">
        <v>22</v>
      </c>
      <c r="F159" s="17" t="s">
        <v>4249</v>
      </c>
      <c r="G159" s="17" t="s">
        <v>500</v>
      </c>
      <c r="H159" s="17" t="s">
        <v>5331</v>
      </c>
      <c r="I159" s="17" t="s">
        <v>502</v>
      </c>
      <c r="J159" s="17" t="s">
        <v>37</v>
      </c>
      <c r="K159" s="17" t="s">
        <v>1206</v>
      </c>
      <c r="M159" s="17" t="s">
        <v>23</v>
      </c>
    </row>
    <row r="160">
      <c r="A160" s="17" t="s">
        <v>5322</v>
      </c>
      <c r="B160" s="17">
        <v>159.0</v>
      </c>
      <c r="C160" s="33" t="s">
        <v>5483</v>
      </c>
      <c r="D160" s="17" t="s">
        <v>352</v>
      </c>
      <c r="E160" s="17" t="s">
        <v>22</v>
      </c>
      <c r="F160" s="17" t="s">
        <v>4249</v>
      </c>
      <c r="G160" s="17" t="s">
        <v>500</v>
      </c>
      <c r="H160" s="17" t="s">
        <v>5331</v>
      </c>
      <c r="I160" s="17" t="s">
        <v>502</v>
      </c>
      <c r="J160" s="17" t="s">
        <v>37</v>
      </c>
      <c r="K160" s="17" t="s">
        <v>1206</v>
      </c>
      <c r="M160" s="17" t="s">
        <v>23</v>
      </c>
    </row>
    <row r="161">
      <c r="A161" s="17" t="s">
        <v>5322</v>
      </c>
      <c r="B161" s="17">
        <v>160.0</v>
      </c>
      <c r="C161" s="33" t="s">
        <v>5484</v>
      </c>
      <c r="D161" s="17" t="s">
        <v>356</v>
      </c>
      <c r="E161" s="17" t="s">
        <v>22</v>
      </c>
      <c r="F161" s="17" t="s">
        <v>4249</v>
      </c>
      <c r="G161" s="17" t="s">
        <v>500</v>
      </c>
      <c r="H161" s="17" t="s">
        <v>5331</v>
      </c>
      <c r="I161" s="17" t="s">
        <v>502</v>
      </c>
      <c r="J161" s="17" t="s">
        <v>37</v>
      </c>
      <c r="K161" s="17" t="s">
        <v>1206</v>
      </c>
      <c r="M161" s="17" t="s">
        <v>23</v>
      </c>
    </row>
    <row r="162">
      <c r="A162" s="17" t="s">
        <v>5322</v>
      </c>
      <c r="B162" s="17">
        <v>161.0</v>
      </c>
      <c r="C162" s="33" t="s">
        <v>5485</v>
      </c>
      <c r="D162" s="17" t="s">
        <v>358</v>
      </c>
      <c r="E162" s="17" t="s">
        <v>22</v>
      </c>
      <c r="F162" s="17" t="s">
        <v>4249</v>
      </c>
      <c r="G162" s="17" t="s">
        <v>500</v>
      </c>
      <c r="H162" s="17" t="s">
        <v>5331</v>
      </c>
      <c r="I162" s="17" t="s">
        <v>502</v>
      </c>
      <c r="J162" s="17" t="s">
        <v>37</v>
      </c>
      <c r="K162" s="17" t="s">
        <v>1206</v>
      </c>
      <c r="M162" s="17" t="s">
        <v>23</v>
      </c>
    </row>
    <row r="163">
      <c r="A163" s="17" t="s">
        <v>5322</v>
      </c>
      <c r="B163" s="17">
        <v>162.0</v>
      </c>
      <c r="C163" s="33" t="s">
        <v>5486</v>
      </c>
      <c r="D163" s="17" t="s">
        <v>360</v>
      </c>
      <c r="E163" s="17" t="s">
        <v>22</v>
      </c>
      <c r="F163" s="17" t="s">
        <v>4249</v>
      </c>
      <c r="G163" s="17" t="s">
        <v>500</v>
      </c>
      <c r="H163" s="17" t="s">
        <v>5331</v>
      </c>
      <c r="I163" s="17" t="s">
        <v>502</v>
      </c>
      <c r="J163" s="17" t="s">
        <v>37</v>
      </c>
      <c r="K163" s="17" t="s">
        <v>1206</v>
      </c>
      <c r="M163" s="17" t="s">
        <v>23</v>
      </c>
    </row>
    <row r="164">
      <c r="A164" s="17" t="s">
        <v>5322</v>
      </c>
      <c r="B164" s="17">
        <v>163.0</v>
      </c>
      <c r="C164" s="33" t="s">
        <v>5487</v>
      </c>
      <c r="D164" s="17" t="s">
        <v>362</v>
      </c>
      <c r="E164" s="17" t="s">
        <v>22</v>
      </c>
      <c r="F164" s="17" t="s">
        <v>4249</v>
      </c>
      <c r="G164" s="17" t="s">
        <v>500</v>
      </c>
      <c r="H164" s="17" t="s">
        <v>5331</v>
      </c>
      <c r="I164" s="17" t="s">
        <v>502</v>
      </c>
      <c r="J164" s="17" t="s">
        <v>37</v>
      </c>
      <c r="K164" s="17" t="s">
        <v>1206</v>
      </c>
      <c r="M164" s="17" t="s">
        <v>23</v>
      </c>
    </row>
    <row r="165">
      <c r="A165" s="17" t="s">
        <v>5322</v>
      </c>
      <c r="B165" s="17">
        <v>164.0</v>
      </c>
      <c r="C165" s="33" t="s">
        <v>5488</v>
      </c>
      <c r="D165" s="17" t="s">
        <v>364</v>
      </c>
      <c r="E165" s="17" t="s">
        <v>22</v>
      </c>
      <c r="F165" s="17" t="s">
        <v>4249</v>
      </c>
      <c r="G165" s="17" t="s">
        <v>500</v>
      </c>
      <c r="H165" s="17" t="s">
        <v>5331</v>
      </c>
      <c r="I165" s="17" t="s">
        <v>502</v>
      </c>
      <c r="J165" s="17" t="s">
        <v>37</v>
      </c>
      <c r="K165" s="17" t="s">
        <v>1206</v>
      </c>
      <c r="M165" s="17" t="s">
        <v>23</v>
      </c>
    </row>
    <row r="166">
      <c r="A166" s="17" t="s">
        <v>5322</v>
      </c>
      <c r="B166" s="17">
        <v>165.0</v>
      </c>
      <c r="C166" s="33" t="s">
        <v>5489</v>
      </c>
      <c r="D166" s="17" t="s">
        <v>366</v>
      </c>
      <c r="E166" s="17" t="s">
        <v>22</v>
      </c>
      <c r="F166" s="17" t="s">
        <v>4249</v>
      </c>
      <c r="G166" s="17" t="s">
        <v>500</v>
      </c>
      <c r="H166" s="17" t="s">
        <v>5331</v>
      </c>
      <c r="I166" s="17" t="s">
        <v>502</v>
      </c>
      <c r="J166" s="17" t="s">
        <v>37</v>
      </c>
      <c r="K166" s="17" t="s">
        <v>1206</v>
      </c>
      <c r="M166" s="17" t="s">
        <v>23</v>
      </c>
    </row>
    <row r="167">
      <c r="A167" s="17" t="s">
        <v>5322</v>
      </c>
      <c r="B167" s="17">
        <v>166.0</v>
      </c>
      <c r="C167" s="33" t="s">
        <v>5490</v>
      </c>
      <c r="D167" s="17" t="s">
        <v>368</v>
      </c>
      <c r="E167" s="17" t="s">
        <v>22</v>
      </c>
      <c r="F167" s="17" t="s">
        <v>4249</v>
      </c>
      <c r="G167" s="17" t="s">
        <v>500</v>
      </c>
      <c r="H167" s="17" t="s">
        <v>5331</v>
      </c>
      <c r="I167" s="17" t="s">
        <v>502</v>
      </c>
      <c r="J167" s="17" t="s">
        <v>37</v>
      </c>
      <c r="K167" s="17" t="s">
        <v>1206</v>
      </c>
      <c r="M167" s="17" t="s">
        <v>23</v>
      </c>
    </row>
    <row r="168">
      <c r="A168" s="17" t="s">
        <v>5322</v>
      </c>
      <c r="B168" s="17">
        <v>167.0</v>
      </c>
      <c r="C168" s="33" t="s">
        <v>5491</v>
      </c>
      <c r="D168" s="17" t="s">
        <v>370</v>
      </c>
      <c r="E168" s="17" t="s">
        <v>22</v>
      </c>
      <c r="F168" s="17" t="s">
        <v>4249</v>
      </c>
      <c r="G168" s="17" t="s">
        <v>500</v>
      </c>
      <c r="H168" s="17" t="s">
        <v>5331</v>
      </c>
      <c r="I168" s="17" t="s">
        <v>502</v>
      </c>
      <c r="J168" s="17" t="s">
        <v>37</v>
      </c>
      <c r="K168" s="17" t="s">
        <v>1206</v>
      </c>
      <c r="M168" s="17" t="s">
        <v>23</v>
      </c>
    </row>
    <row r="169">
      <c r="A169" s="17" t="s">
        <v>5322</v>
      </c>
      <c r="B169" s="17">
        <v>168.0</v>
      </c>
      <c r="C169" s="33" t="s">
        <v>5492</v>
      </c>
      <c r="D169" s="17" t="s">
        <v>372</v>
      </c>
      <c r="E169" s="17" t="s">
        <v>22</v>
      </c>
      <c r="F169" s="17" t="s">
        <v>4249</v>
      </c>
      <c r="G169" s="17" t="s">
        <v>500</v>
      </c>
      <c r="H169" s="17" t="s">
        <v>5331</v>
      </c>
      <c r="I169" s="17" t="s">
        <v>502</v>
      </c>
      <c r="J169" s="17" t="s">
        <v>37</v>
      </c>
      <c r="K169" s="17" t="s">
        <v>1206</v>
      </c>
      <c r="M169" s="17" t="s">
        <v>23</v>
      </c>
    </row>
    <row r="170">
      <c r="A170" s="17" t="s">
        <v>5322</v>
      </c>
      <c r="B170" s="17">
        <v>169.0</v>
      </c>
      <c r="C170" s="33" t="s">
        <v>5493</v>
      </c>
      <c r="D170" s="17" t="s">
        <v>374</v>
      </c>
      <c r="E170" s="17" t="s">
        <v>22</v>
      </c>
      <c r="F170" s="17" t="s">
        <v>4249</v>
      </c>
      <c r="G170" s="17" t="s">
        <v>500</v>
      </c>
      <c r="H170" s="17" t="s">
        <v>5331</v>
      </c>
      <c r="I170" s="17" t="s">
        <v>502</v>
      </c>
      <c r="J170" s="17" t="s">
        <v>37</v>
      </c>
      <c r="K170" s="17" t="s">
        <v>1206</v>
      </c>
      <c r="M170" s="17" t="s">
        <v>23</v>
      </c>
    </row>
    <row r="171">
      <c r="A171" s="17" t="s">
        <v>5322</v>
      </c>
      <c r="B171" s="17">
        <v>170.0</v>
      </c>
      <c r="C171" s="33" t="s">
        <v>5494</v>
      </c>
      <c r="D171" s="17" t="s">
        <v>376</v>
      </c>
      <c r="E171" s="17" t="s">
        <v>22</v>
      </c>
      <c r="F171" s="17" t="s">
        <v>4249</v>
      </c>
      <c r="G171" s="17" t="s">
        <v>500</v>
      </c>
      <c r="H171" s="17" t="s">
        <v>5331</v>
      </c>
      <c r="I171" s="17" t="s">
        <v>502</v>
      </c>
      <c r="J171" s="17" t="s">
        <v>37</v>
      </c>
      <c r="K171" s="17" t="s">
        <v>1206</v>
      </c>
      <c r="M171" s="17" t="s">
        <v>23</v>
      </c>
    </row>
    <row r="172">
      <c r="A172" s="17" t="s">
        <v>5322</v>
      </c>
      <c r="B172" s="17">
        <v>171.0</v>
      </c>
      <c r="C172" s="33" t="s">
        <v>5495</v>
      </c>
      <c r="D172" s="17" t="s">
        <v>378</v>
      </c>
      <c r="E172" s="17" t="s">
        <v>22</v>
      </c>
      <c r="F172" s="17" t="s">
        <v>4249</v>
      </c>
      <c r="G172" s="17" t="s">
        <v>500</v>
      </c>
      <c r="H172" s="17" t="s">
        <v>5331</v>
      </c>
      <c r="I172" s="17" t="s">
        <v>502</v>
      </c>
      <c r="J172" s="17" t="s">
        <v>37</v>
      </c>
      <c r="K172" s="17" t="s">
        <v>1206</v>
      </c>
      <c r="M172" s="17" t="s">
        <v>23</v>
      </c>
    </row>
    <row r="173">
      <c r="A173" s="17" t="s">
        <v>5322</v>
      </c>
      <c r="B173" s="17">
        <v>172.0</v>
      </c>
      <c r="C173" s="33" t="s">
        <v>5496</v>
      </c>
      <c r="D173" s="17" t="s">
        <v>380</v>
      </c>
      <c r="E173" s="17" t="s">
        <v>22</v>
      </c>
      <c r="F173" s="17" t="s">
        <v>4249</v>
      </c>
      <c r="G173" s="17" t="s">
        <v>500</v>
      </c>
      <c r="H173" s="17" t="s">
        <v>5331</v>
      </c>
      <c r="I173" s="17" t="s">
        <v>502</v>
      </c>
      <c r="J173" s="17" t="s">
        <v>37</v>
      </c>
      <c r="K173" s="17" t="s">
        <v>1206</v>
      </c>
      <c r="M173" s="17" t="s">
        <v>23</v>
      </c>
    </row>
    <row r="174">
      <c r="A174" s="17" t="s">
        <v>5322</v>
      </c>
      <c r="B174" s="17">
        <v>173.0</v>
      </c>
      <c r="C174" s="33" t="s">
        <v>5497</v>
      </c>
      <c r="D174" s="17" t="s">
        <v>382</v>
      </c>
      <c r="E174" s="17" t="s">
        <v>22</v>
      </c>
      <c r="F174" s="17" t="s">
        <v>4249</v>
      </c>
      <c r="G174" s="17" t="s">
        <v>500</v>
      </c>
      <c r="H174" s="17" t="s">
        <v>5331</v>
      </c>
      <c r="I174" s="17" t="s">
        <v>502</v>
      </c>
      <c r="J174" s="17" t="s">
        <v>37</v>
      </c>
      <c r="K174" s="17" t="s">
        <v>1206</v>
      </c>
      <c r="M174" s="17" t="s">
        <v>23</v>
      </c>
    </row>
    <row r="175">
      <c r="A175" s="17" t="s">
        <v>5322</v>
      </c>
      <c r="B175" s="17">
        <v>174.0</v>
      </c>
      <c r="C175" s="33" t="s">
        <v>5498</v>
      </c>
      <c r="D175" s="17" t="s">
        <v>384</v>
      </c>
      <c r="E175" s="17" t="s">
        <v>22</v>
      </c>
      <c r="F175" s="17" t="s">
        <v>4249</v>
      </c>
      <c r="G175" s="17" t="s">
        <v>500</v>
      </c>
      <c r="H175" s="17" t="s">
        <v>5331</v>
      </c>
      <c r="I175" s="17" t="s">
        <v>502</v>
      </c>
      <c r="J175" s="17" t="s">
        <v>37</v>
      </c>
      <c r="K175" s="17" t="s">
        <v>1206</v>
      </c>
      <c r="M175" s="17" t="s">
        <v>23</v>
      </c>
    </row>
    <row r="176">
      <c r="A176" s="17" t="s">
        <v>5322</v>
      </c>
      <c r="B176" s="17">
        <v>175.0</v>
      </c>
      <c r="C176" s="33" t="s">
        <v>5499</v>
      </c>
      <c r="D176" s="17" t="s">
        <v>386</v>
      </c>
      <c r="E176" s="17" t="s">
        <v>22</v>
      </c>
      <c r="F176" s="17" t="s">
        <v>4249</v>
      </c>
      <c r="G176" s="17" t="s">
        <v>500</v>
      </c>
      <c r="H176" s="17" t="s">
        <v>5331</v>
      </c>
      <c r="I176" s="17" t="s">
        <v>502</v>
      </c>
      <c r="J176" s="17" t="s">
        <v>37</v>
      </c>
      <c r="K176" s="17" t="s">
        <v>1206</v>
      </c>
      <c r="M176" s="17" t="s">
        <v>23</v>
      </c>
    </row>
    <row r="177">
      <c r="A177" s="17" t="s">
        <v>5322</v>
      </c>
      <c r="B177" s="17">
        <v>176.0</v>
      </c>
      <c r="C177" s="33" t="s">
        <v>5500</v>
      </c>
      <c r="D177" s="17" t="s">
        <v>388</v>
      </c>
      <c r="E177" s="17" t="s">
        <v>22</v>
      </c>
      <c r="F177" s="17" t="s">
        <v>4249</v>
      </c>
      <c r="G177" s="17" t="s">
        <v>500</v>
      </c>
      <c r="H177" s="17" t="s">
        <v>5331</v>
      </c>
      <c r="I177" s="17" t="s">
        <v>502</v>
      </c>
      <c r="J177" s="17" t="s">
        <v>37</v>
      </c>
      <c r="K177" s="17" t="s">
        <v>1206</v>
      </c>
      <c r="M177" s="17" t="s">
        <v>23</v>
      </c>
    </row>
    <row r="178">
      <c r="A178" s="17" t="s">
        <v>5322</v>
      </c>
      <c r="B178" s="17">
        <v>177.0</v>
      </c>
      <c r="C178" s="33" t="s">
        <v>5501</v>
      </c>
      <c r="D178" s="17" t="s">
        <v>390</v>
      </c>
      <c r="E178" s="17" t="s">
        <v>22</v>
      </c>
      <c r="F178" s="17" t="s">
        <v>4249</v>
      </c>
      <c r="G178" s="17" t="s">
        <v>500</v>
      </c>
      <c r="H178" s="17" t="s">
        <v>5331</v>
      </c>
      <c r="I178" s="17" t="s">
        <v>502</v>
      </c>
      <c r="J178" s="17" t="s">
        <v>37</v>
      </c>
      <c r="K178" s="17" t="s">
        <v>1206</v>
      </c>
      <c r="M178" s="17" t="s">
        <v>23</v>
      </c>
    </row>
    <row r="179">
      <c r="A179" s="17" t="s">
        <v>5322</v>
      </c>
      <c r="B179" s="17">
        <v>178.0</v>
      </c>
      <c r="C179" s="33" t="s">
        <v>5502</v>
      </c>
      <c r="D179" s="17" t="s">
        <v>392</v>
      </c>
      <c r="E179" s="17" t="s">
        <v>22</v>
      </c>
      <c r="F179" s="17" t="s">
        <v>4249</v>
      </c>
      <c r="G179" s="17" t="s">
        <v>500</v>
      </c>
      <c r="H179" s="17" t="s">
        <v>5331</v>
      </c>
      <c r="I179" s="17" t="s">
        <v>502</v>
      </c>
      <c r="J179" s="17" t="s">
        <v>37</v>
      </c>
      <c r="K179" s="17" t="s">
        <v>1206</v>
      </c>
      <c r="M179" s="17" t="s">
        <v>23</v>
      </c>
    </row>
    <row r="180">
      <c r="A180" s="17" t="s">
        <v>5322</v>
      </c>
      <c r="B180" s="17">
        <v>179.0</v>
      </c>
      <c r="C180" s="33" t="s">
        <v>5503</v>
      </c>
      <c r="D180" s="17" t="s">
        <v>394</v>
      </c>
      <c r="E180" s="17" t="s">
        <v>22</v>
      </c>
      <c r="F180" s="17" t="s">
        <v>4249</v>
      </c>
      <c r="G180" s="17" t="s">
        <v>500</v>
      </c>
      <c r="H180" s="17" t="s">
        <v>5331</v>
      </c>
      <c r="I180" s="17" t="s">
        <v>502</v>
      </c>
      <c r="J180" s="17" t="s">
        <v>37</v>
      </c>
      <c r="K180" s="17" t="s">
        <v>1206</v>
      </c>
      <c r="M180" s="17" t="s">
        <v>23</v>
      </c>
    </row>
    <row r="181">
      <c r="A181" s="17" t="s">
        <v>5322</v>
      </c>
      <c r="B181" s="17">
        <v>180.0</v>
      </c>
      <c r="C181" s="33" t="s">
        <v>5504</v>
      </c>
      <c r="D181" s="17" t="s">
        <v>396</v>
      </c>
      <c r="E181" s="17" t="s">
        <v>22</v>
      </c>
      <c r="F181" s="17" t="s">
        <v>4249</v>
      </c>
      <c r="G181" s="17" t="s">
        <v>500</v>
      </c>
      <c r="H181" s="17" t="s">
        <v>5331</v>
      </c>
      <c r="I181" s="17" t="s">
        <v>502</v>
      </c>
      <c r="J181" s="17" t="s">
        <v>37</v>
      </c>
      <c r="K181" s="17" t="s">
        <v>1206</v>
      </c>
      <c r="M181" s="17" t="s">
        <v>23</v>
      </c>
    </row>
    <row r="182">
      <c r="A182" s="17" t="s">
        <v>5322</v>
      </c>
      <c r="B182" s="17">
        <v>181.0</v>
      </c>
      <c r="C182" s="33" t="s">
        <v>5505</v>
      </c>
      <c r="D182" s="17" t="s">
        <v>398</v>
      </c>
      <c r="E182" s="17" t="s">
        <v>22</v>
      </c>
      <c r="F182" s="17" t="s">
        <v>4249</v>
      </c>
      <c r="G182" s="17" t="s">
        <v>500</v>
      </c>
      <c r="H182" s="17" t="s">
        <v>5331</v>
      </c>
      <c r="I182" s="17" t="s">
        <v>502</v>
      </c>
      <c r="J182" s="17" t="s">
        <v>37</v>
      </c>
      <c r="K182" s="17" t="s">
        <v>1206</v>
      </c>
      <c r="M182" s="17" t="s">
        <v>23</v>
      </c>
    </row>
    <row r="183">
      <c r="A183" s="17" t="s">
        <v>5322</v>
      </c>
      <c r="B183" s="17">
        <v>182.0</v>
      </c>
      <c r="C183" s="33" t="s">
        <v>5506</v>
      </c>
      <c r="D183" s="17" t="s">
        <v>400</v>
      </c>
      <c r="E183" s="17" t="s">
        <v>22</v>
      </c>
      <c r="F183" s="17" t="s">
        <v>4249</v>
      </c>
      <c r="G183" s="17" t="s">
        <v>500</v>
      </c>
      <c r="H183" s="17" t="s">
        <v>5331</v>
      </c>
      <c r="I183" s="17" t="s">
        <v>502</v>
      </c>
      <c r="J183" s="17" t="s">
        <v>37</v>
      </c>
      <c r="K183" s="17" t="s">
        <v>1206</v>
      </c>
      <c r="M183" s="17" t="s">
        <v>23</v>
      </c>
    </row>
    <row r="184">
      <c r="A184" s="17" t="s">
        <v>5322</v>
      </c>
      <c r="B184" s="17">
        <v>183.0</v>
      </c>
      <c r="C184" s="33" t="s">
        <v>5507</v>
      </c>
      <c r="D184" s="17" t="s">
        <v>402</v>
      </c>
      <c r="E184" s="17" t="s">
        <v>22</v>
      </c>
      <c r="F184" s="17" t="s">
        <v>4249</v>
      </c>
      <c r="G184" s="17" t="s">
        <v>500</v>
      </c>
      <c r="H184" s="17" t="s">
        <v>5331</v>
      </c>
      <c r="I184" s="17" t="s">
        <v>502</v>
      </c>
      <c r="J184" s="17" t="s">
        <v>37</v>
      </c>
      <c r="K184" s="17" t="s">
        <v>1206</v>
      </c>
      <c r="M184" s="17" t="s">
        <v>23</v>
      </c>
    </row>
    <row r="185">
      <c r="A185" s="17" t="s">
        <v>5322</v>
      </c>
      <c r="B185" s="17">
        <v>184.0</v>
      </c>
      <c r="C185" s="33" t="s">
        <v>5508</v>
      </c>
      <c r="D185" s="17" t="s">
        <v>404</v>
      </c>
      <c r="E185" s="17" t="s">
        <v>22</v>
      </c>
      <c r="F185" s="17" t="s">
        <v>4249</v>
      </c>
      <c r="G185" s="17" t="s">
        <v>500</v>
      </c>
      <c r="H185" s="17" t="s">
        <v>5331</v>
      </c>
      <c r="I185" s="17" t="s">
        <v>502</v>
      </c>
      <c r="J185" s="17" t="s">
        <v>37</v>
      </c>
      <c r="K185" s="17" t="s">
        <v>1206</v>
      </c>
      <c r="M185" s="17" t="s">
        <v>23</v>
      </c>
    </row>
    <row r="186">
      <c r="A186" s="17" t="s">
        <v>5322</v>
      </c>
      <c r="B186" s="17">
        <v>185.0</v>
      </c>
      <c r="C186" s="33" t="s">
        <v>5509</v>
      </c>
      <c r="D186" s="17" t="s">
        <v>406</v>
      </c>
      <c r="E186" s="17" t="s">
        <v>22</v>
      </c>
      <c r="F186" s="17" t="s">
        <v>4249</v>
      </c>
      <c r="G186" s="17" t="s">
        <v>500</v>
      </c>
      <c r="H186" s="17" t="s">
        <v>5331</v>
      </c>
      <c r="I186" s="17" t="s">
        <v>502</v>
      </c>
      <c r="J186" s="17" t="s">
        <v>37</v>
      </c>
      <c r="K186" s="17" t="s">
        <v>1206</v>
      </c>
      <c r="M186" s="17" t="s">
        <v>23</v>
      </c>
    </row>
    <row r="187">
      <c r="A187" s="17" t="s">
        <v>5322</v>
      </c>
      <c r="B187" s="17">
        <v>186.0</v>
      </c>
      <c r="C187" s="33" t="s">
        <v>5510</v>
      </c>
      <c r="D187" s="17" t="s">
        <v>408</v>
      </c>
      <c r="E187" s="17" t="s">
        <v>22</v>
      </c>
      <c r="F187" s="17" t="s">
        <v>4249</v>
      </c>
      <c r="G187" s="17" t="s">
        <v>500</v>
      </c>
      <c r="H187" s="17" t="s">
        <v>5331</v>
      </c>
      <c r="I187" s="17" t="s">
        <v>502</v>
      </c>
      <c r="J187" s="17" t="s">
        <v>37</v>
      </c>
      <c r="K187" s="17" t="s">
        <v>1206</v>
      </c>
      <c r="M187" s="17" t="s">
        <v>23</v>
      </c>
    </row>
    <row r="188">
      <c r="A188" s="17" t="s">
        <v>5322</v>
      </c>
      <c r="B188" s="17">
        <v>187.0</v>
      </c>
      <c r="C188" s="33" t="s">
        <v>5511</v>
      </c>
      <c r="D188" s="17" t="s">
        <v>410</v>
      </c>
      <c r="E188" s="17" t="s">
        <v>22</v>
      </c>
      <c r="F188" s="17" t="s">
        <v>4249</v>
      </c>
      <c r="G188" s="17" t="s">
        <v>500</v>
      </c>
      <c r="H188" s="17" t="s">
        <v>5331</v>
      </c>
      <c r="I188" s="17" t="s">
        <v>502</v>
      </c>
      <c r="J188" s="17" t="s">
        <v>37</v>
      </c>
      <c r="K188" s="17" t="s">
        <v>1206</v>
      </c>
      <c r="M188" s="17" t="s">
        <v>23</v>
      </c>
    </row>
    <row r="189">
      <c r="A189" s="17" t="s">
        <v>5322</v>
      </c>
      <c r="B189" s="17">
        <v>188.0</v>
      </c>
      <c r="C189" s="33" t="s">
        <v>5512</v>
      </c>
      <c r="D189" s="17" t="s">
        <v>412</v>
      </c>
      <c r="E189" s="17" t="s">
        <v>22</v>
      </c>
      <c r="F189" s="17" t="s">
        <v>4249</v>
      </c>
      <c r="G189" s="17" t="s">
        <v>500</v>
      </c>
      <c r="H189" s="17" t="s">
        <v>5331</v>
      </c>
      <c r="I189" s="17" t="s">
        <v>502</v>
      </c>
      <c r="J189" s="17" t="s">
        <v>37</v>
      </c>
      <c r="K189" s="17" t="s">
        <v>1206</v>
      </c>
      <c r="M189" s="17" t="s">
        <v>23</v>
      </c>
    </row>
    <row r="190">
      <c r="A190" s="17" t="s">
        <v>5322</v>
      </c>
      <c r="B190" s="17">
        <v>189.0</v>
      </c>
      <c r="C190" s="33" t="s">
        <v>5513</v>
      </c>
      <c r="D190" s="17" t="s">
        <v>414</v>
      </c>
      <c r="E190" s="17" t="s">
        <v>22</v>
      </c>
      <c r="F190" s="17" t="s">
        <v>4249</v>
      </c>
      <c r="G190" s="17" t="s">
        <v>500</v>
      </c>
      <c r="H190" s="17" t="s">
        <v>5331</v>
      </c>
      <c r="I190" s="17" t="s">
        <v>502</v>
      </c>
      <c r="J190" s="17" t="s">
        <v>37</v>
      </c>
      <c r="K190" s="17" t="s">
        <v>1206</v>
      </c>
      <c r="M190" s="17" t="s">
        <v>23</v>
      </c>
    </row>
    <row r="191">
      <c r="A191" s="17" t="s">
        <v>5322</v>
      </c>
      <c r="B191" s="17">
        <v>190.0</v>
      </c>
      <c r="C191" s="33" t="s">
        <v>5514</v>
      </c>
      <c r="D191" s="17" t="s">
        <v>416</v>
      </c>
      <c r="E191" s="17" t="s">
        <v>22</v>
      </c>
      <c r="F191" s="17" t="s">
        <v>4249</v>
      </c>
      <c r="G191" s="17" t="s">
        <v>500</v>
      </c>
      <c r="H191" s="17" t="s">
        <v>5331</v>
      </c>
      <c r="I191" s="17" t="s">
        <v>502</v>
      </c>
      <c r="J191" s="17" t="s">
        <v>37</v>
      </c>
      <c r="K191" s="17" t="s">
        <v>1206</v>
      </c>
      <c r="M191" s="17" t="s">
        <v>23</v>
      </c>
    </row>
    <row r="192">
      <c r="A192" s="17" t="s">
        <v>5322</v>
      </c>
      <c r="B192" s="17">
        <v>191.0</v>
      </c>
      <c r="C192" s="33" t="s">
        <v>5515</v>
      </c>
      <c r="D192" s="17" t="s">
        <v>418</v>
      </c>
      <c r="E192" s="17" t="s">
        <v>22</v>
      </c>
      <c r="F192" s="17" t="s">
        <v>4249</v>
      </c>
      <c r="G192" s="17" t="s">
        <v>500</v>
      </c>
      <c r="H192" s="17" t="s">
        <v>5331</v>
      </c>
      <c r="I192" s="17" t="s">
        <v>502</v>
      </c>
      <c r="J192" s="17" t="s">
        <v>37</v>
      </c>
      <c r="K192" s="17" t="s">
        <v>1206</v>
      </c>
      <c r="M192" s="17" t="s">
        <v>23</v>
      </c>
    </row>
    <row r="193">
      <c r="A193" s="17" t="s">
        <v>5322</v>
      </c>
      <c r="B193" s="17">
        <v>192.0</v>
      </c>
      <c r="C193" s="33" t="s">
        <v>5516</v>
      </c>
      <c r="D193" s="17" t="s">
        <v>420</v>
      </c>
      <c r="E193" s="17" t="s">
        <v>22</v>
      </c>
      <c r="F193" s="17" t="s">
        <v>4249</v>
      </c>
      <c r="G193" s="17" t="s">
        <v>500</v>
      </c>
      <c r="H193" s="17" t="s">
        <v>5331</v>
      </c>
      <c r="I193" s="17" t="s">
        <v>502</v>
      </c>
      <c r="J193" s="17" t="s">
        <v>37</v>
      </c>
      <c r="K193" s="17" t="s">
        <v>1206</v>
      </c>
      <c r="M193" s="17" t="s">
        <v>23</v>
      </c>
    </row>
    <row r="194">
      <c r="A194" s="17" t="s">
        <v>5322</v>
      </c>
      <c r="B194" s="17">
        <v>193.0</v>
      </c>
      <c r="C194" s="33" t="s">
        <v>5517</v>
      </c>
      <c r="D194" s="17" t="s">
        <v>422</v>
      </c>
      <c r="E194" s="17" t="s">
        <v>22</v>
      </c>
      <c r="F194" s="17" t="s">
        <v>4249</v>
      </c>
      <c r="G194" s="17" t="s">
        <v>500</v>
      </c>
      <c r="H194" s="17" t="s">
        <v>5331</v>
      </c>
      <c r="I194" s="17" t="s">
        <v>502</v>
      </c>
      <c r="J194" s="17" t="s">
        <v>37</v>
      </c>
      <c r="K194" s="17" t="s">
        <v>1206</v>
      </c>
      <c r="M194" s="17" t="s">
        <v>23</v>
      </c>
    </row>
    <row r="195">
      <c r="A195" s="17" t="s">
        <v>5322</v>
      </c>
      <c r="B195" s="17">
        <v>194.0</v>
      </c>
      <c r="C195" s="33" t="s">
        <v>5518</v>
      </c>
      <c r="D195" s="17" t="s">
        <v>424</v>
      </c>
      <c r="E195" s="17" t="s">
        <v>22</v>
      </c>
      <c r="F195" s="17" t="s">
        <v>4249</v>
      </c>
      <c r="G195" s="17" t="s">
        <v>500</v>
      </c>
      <c r="H195" s="17" t="s">
        <v>5331</v>
      </c>
      <c r="I195" s="17" t="s">
        <v>502</v>
      </c>
      <c r="J195" s="17" t="s">
        <v>37</v>
      </c>
      <c r="K195" s="17" t="s">
        <v>1206</v>
      </c>
      <c r="M195" s="17" t="s">
        <v>23</v>
      </c>
    </row>
    <row r="196">
      <c r="A196" s="17" t="s">
        <v>5322</v>
      </c>
      <c r="B196" s="17">
        <v>195.0</v>
      </c>
      <c r="C196" s="33" t="s">
        <v>5519</v>
      </c>
      <c r="D196" s="17" t="s">
        <v>426</v>
      </c>
      <c r="E196" s="17" t="s">
        <v>22</v>
      </c>
      <c r="F196" s="17" t="s">
        <v>23</v>
      </c>
      <c r="G196" s="17" t="s">
        <v>23</v>
      </c>
      <c r="H196" s="17" t="s">
        <v>23</v>
      </c>
      <c r="I196" s="17" t="s">
        <v>23</v>
      </c>
      <c r="J196" s="17" t="s">
        <v>23</v>
      </c>
      <c r="K196" s="17" t="s">
        <v>23</v>
      </c>
      <c r="M196" s="17" t="s">
        <v>23</v>
      </c>
    </row>
    <row r="197">
      <c r="A197" s="17" t="s">
        <v>5322</v>
      </c>
      <c r="B197" s="17">
        <v>196.0</v>
      </c>
      <c r="C197" s="33" t="s">
        <v>5520</v>
      </c>
      <c r="D197" s="17" t="s">
        <v>428</v>
      </c>
      <c r="E197" s="17" t="s">
        <v>22</v>
      </c>
      <c r="F197" s="17" t="s">
        <v>23</v>
      </c>
      <c r="G197" s="17" t="s">
        <v>23</v>
      </c>
      <c r="H197" s="17" t="s">
        <v>23</v>
      </c>
      <c r="I197" s="17" t="s">
        <v>23</v>
      </c>
      <c r="J197" s="17" t="s">
        <v>23</v>
      </c>
      <c r="K197" s="17" t="s">
        <v>23</v>
      </c>
      <c r="M197" s="17" t="s">
        <v>23</v>
      </c>
    </row>
    <row r="198">
      <c r="A198" s="17" t="s">
        <v>5322</v>
      </c>
      <c r="B198" s="17">
        <v>197.0</v>
      </c>
      <c r="C198" s="33" t="s">
        <v>5521</v>
      </c>
      <c r="D198" s="17" t="s">
        <v>430</v>
      </c>
      <c r="E198" s="17" t="s">
        <v>22</v>
      </c>
      <c r="F198" s="17" t="s">
        <v>23</v>
      </c>
      <c r="G198" s="17" t="s">
        <v>23</v>
      </c>
      <c r="H198" s="17" t="s">
        <v>23</v>
      </c>
      <c r="I198" s="17" t="s">
        <v>23</v>
      </c>
      <c r="J198" s="17" t="s">
        <v>23</v>
      </c>
      <c r="K198" s="17" t="s">
        <v>23</v>
      </c>
      <c r="M198" s="17" t="s">
        <v>23</v>
      </c>
    </row>
    <row r="199">
      <c r="A199" s="17" t="s">
        <v>5322</v>
      </c>
      <c r="B199" s="17">
        <v>198.0</v>
      </c>
      <c r="C199" s="33" t="s">
        <v>5522</v>
      </c>
      <c r="D199" s="17" t="s">
        <v>432</v>
      </c>
      <c r="E199" s="17" t="s">
        <v>22</v>
      </c>
      <c r="F199" s="17" t="s">
        <v>23</v>
      </c>
      <c r="G199" s="17" t="s">
        <v>23</v>
      </c>
      <c r="H199" s="17" t="s">
        <v>23</v>
      </c>
      <c r="I199" s="17" t="s">
        <v>23</v>
      </c>
      <c r="J199" s="17" t="s">
        <v>23</v>
      </c>
      <c r="K199" s="17" t="s">
        <v>23</v>
      </c>
      <c r="M199" s="17" t="s">
        <v>23</v>
      </c>
    </row>
    <row r="200">
      <c r="A200" s="17" t="s">
        <v>5322</v>
      </c>
      <c r="B200" s="17">
        <v>199.0</v>
      </c>
      <c r="C200" s="33" t="s">
        <v>5523</v>
      </c>
      <c r="D200" s="17" t="s">
        <v>434</v>
      </c>
      <c r="E200" s="17" t="s">
        <v>22</v>
      </c>
      <c r="F200" s="17" t="s">
        <v>23</v>
      </c>
      <c r="G200" s="17" t="s">
        <v>23</v>
      </c>
      <c r="H200" s="17" t="s">
        <v>23</v>
      </c>
      <c r="I200" s="17" t="s">
        <v>23</v>
      </c>
      <c r="J200" s="17" t="s">
        <v>23</v>
      </c>
      <c r="K200" s="17" t="s">
        <v>23</v>
      </c>
      <c r="M200" s="17" t="s">
        <v>23</v>
      </c>
    </row>
    <row r="201">
      <c r="C201" s="33"/>
    </row>
    <row r="202">
      <c r="C202" s="34"/>
    </row>
    <row r="203">
      <c r="C203" s="34"/>
    </row>
    <row r="204">
      <c r="C204" s="34"/>
    </row>
    <row r="205">
      <c r="C205" s="34"/>
    </row>
    <row r="206">
      <c r="C206" s="34"/>
    </row>
    <row r="207">
      <c r="C207" s="34"/>
    </row>
    <row r="208">
      <c r="C208" s="34"/>
    </row>
    <row r="209">
      <c r="C209" s="34"/>
    </row>
    <row r="210">
      <c r="C210" s="34"/>
    </row>
    <row r="211">
      <c r="C211" s="34"/>
    </row>
    <row r="212">
      <c r="C212" s="34"/>
    </row>
    <row r="213">
      <c r="C213" s="34"/>
    </row>
    <row r="214">
      <c r="C214" s="34"/>
    </row>
    <row r="215">
      <c r="C215" s="34"/>
    </row>
    <row r="216">
      <c r="C216" s="34"/>
    </row>
    <row r="217">
      <c r="C217" s="34"/>
    </row>
    <row r="218">
      <c r="C218" s="34"/>
    </row>
    <row r="219">
      <c r="C219" s="34"/>
    </row>
    <row r="220">
      <c r="C220" s="34"/>
    </row>
    <row r="221">
      <c r="C221" s="34"/>
    </row>
    <row r="222">
      <c r="C222" s="34"/>
    </row>
    <row r="223">
      <c r="C223" s="34"/>
    </row>
    <row r="224">
      <c r="C224" s="34"/>
    </row>
    <row r="225">
      <c r="C225" s="34"/>
    </row>
    <row r="226">
      <c r="C226" s="34"/>
    </row>
    <row r="227">
      <c r="C227" s="34"/>
    </row>
    <row r="228">
      <c r="C228" s="34"/>
    </row>
    <row r="229">
      <c r="C229" s="34"/>
    </row>
    <row r="230">
      <c r="C230" s="34"/>
    </row>
    <row r="231">
      <c r="C231" s="34"/>
    </row>
    <row r="232">
      <c r="C232" s="34"/>
    </row>
    <row r="233">
      <c r="C233" s="34"/>
    </row>
    <row r="234">
      <c r="C234" s="34"/>
    </row>
    <row r="235">
      <c r="C235" s="34"/>
    </row>
    <row r="236">
      <c r="C236" s="34"/>
    </row>
    <row r="237">
      <c r="C237" s="34"/>
    </row>
    <row r="238">
      <c r="C238" s="34"/>
    </row>
    <row r="239">
      <c r="C239" s="34"/>
    </row>
    <row r="240">
      <c r="C240" s="34"/>
    </row>
    <row r="241">
      <c r="C241" s="34"/>
    </row>
    <row r="242">
      <c r="C242" s="34"/>
    </row>
    <row r="243">
      <c r="C243" s="34"/>
    </row>
    <row r="244">
      <c r="C244" s="34"/>
    </row>
    <row r="245">
      <c r="C245" s="34"/>
    </row>
    <row r="246">
      <c r="C246" s="34"/>
    </row>
    <row r="247">
      <c r="C247" s="34"/>
    </row>
    <row r="248">
      <c r="C248" s="34"/>
    </row>
    <row r="249">
      <c r="C249" s="34"/>
    </row>
    <row r="250">
      <c r="C250" s="34"/>
    </row>
    <row r="251">
      <c r="C251" s="34"/>
    </row>
    <row r="252">
      <c r="C252" s="34"/>
    </row>
    <row r="253">
      <c r="C253" s="34"/>
    </row>
    <row r="254">
      <c r="C254" s="34"/>
    </row>
    <row r="255">
      <c r="C255" s="34"/>
    </row>
    <row r="256">
      <c r="C256" s="34"/>
    </row>
    <row r="257">
      <c r="C257" s="34"/>
    </row>
    <row r="258">
      <c r="C258" s="34"/>
    </row>
    <row r="259">
      <c r="C259" s="34"/>
    </row>
    <row r="260">
      <c r="C260" s="34"/>
    </row>
    <row r="261">
      <c r="C261" s="34"/>
    </row>
    <row r="262">
      <c r="C262" s="34"/>
    </row>
    <row r="263">
      <c r="C263" s="34"/>
    </row>
    <row r="264">
      <c r="C264" s="34"/>
    </row>
    <row r="265">
      <c r="C265" s="34"/>
    </row>
    <row r="266">
      <c r="C266" s="34"/>
    </row>
    <row r="267">
      <c r="C267" s="34"/>
    </row>
    <row r="268">
      <c r="C268" s="34"/>
    </row>
    <row r="269">
      <c r="C269" s="34"/>
    </row>
    <row r="270">
      <c r="C270" s="34"/>
    </row>
    <row r="271">
      <c r="C271" s="34"/>
    </row>
    <row r="272">
      <c r="C272" s="34"/>
    </row>
    <row r="273">
      <c r="C273" s="34"/>
    </row>
    <row r="274">
      <c r="C274" s="34"/>
    </row>
    <row r="275">
      <c r="C275" s="34"/>
    </row>
    <row r="276">
      <c r="C276" s="34"/>
    </row>
    <row r="277">
      <c r="C277" s="34"/>
    </row>
    <row r="278">
      <c r="C278" s="34"/>
    </row>
    <row r="279">
      <c r="C279" s="34"/>
    </row>
    <row r="280">
      <c r="C280" s="34"/>
    </row>
    <row r="281">
      <c r="C281" s="34"/>
    </row>
    <row r="282">
      <c r="C282" s="34"/>
    </row>
    <row r="283">
      <c r="C283" s="34"/>
    </row>
    <row r="284">
      <c r="C284" s="34"/>
    </row>
    <row r="285">
      <c r="C285" s="34"/>
    </row>
    <row r="286">
      <c r="C286" s="34"/>
    </row>
    <row r="287">
      <c r="C287" s="34"/>
    </row>
    <row r="288">
      <c r="C288" s="34"/>
    </row>
    <row r="289">
      <c r="C289" s="34"/>
    </row>
    <row r="290">
      <c r="C290" s="34"/>
    </row>
    <row r="291">
      <c r="C291" s="34"/>
    </row>
    <row r="292">
      <c r="C292" s="34"/>
    </row>
    <row r="293">
      <c r="C293" s="34"/>
    </row>
    <row r="294">
      <c r="C294" s="34"/>
    </row>
    <row r="295">
      <c r="C295" s="34"/>
    </row>
    <row r="296">
      <c r="C296" s="34"/>
    </row>
    <row r="297">
      <c r="C297" s="34"/>
    </row>
    <row r="298">
      <c r="C298" s="34"/>
    </row>
    <row r="299">
      <c r="C299" s="34"/>
    </row>
    <row r="300">
      <c r="C300" s="34"/>
    </row>
    <row r="301">
      <c r="C301" s="34"/>
    </row>
    <row r="302">
      <c r="C302" s="34"/>
    </row>
    <row r="303">
      <c r="C303" s="34"/>
    </row>
    <row r="304">
      <c r="C304" s="34"/>
    </row>
    <row r="305">
      <c r="C305" s="34"/>
    </row>
    <row r="306">
      <c r="C306" s="34"/>
    </row>
    <row r="307">
      <c r="C307" s="34"/>
    </row>
    <row r="308">
      <c r="C308" s="34"/>
    </row>
    <row r="309">
      <c r="C309" s="34"/>
    </row>
    <row r="310">
      <c r="C310" s="34"/>
    </row>
    <row r="311">
      <c r="C311" s="34"/>
    </row>
    <row r="312">
      <c r="C312" s="34"/>
    </row>
    <row r="313">
      <c r="C313" s="34"/>
    </row>
    <row r="314">
      <c r="C314" s="34"/>
    </row>
    <row r="315">
      <c r="C315" s="34"/>
    </row>
    <row r="316">
      <c r="C316" s="34"/>
    </row>
    <row r="317">
      <c r="C317" s="34"/>
    </row>
    <row r="318">
      <c r="C318" s="34"/>
    </row>
    <row r="319">
      <c r="C319" s="34"/>
    </row>
    <row r="320">
      <c r="C320" s="34"/>
    </row>
    <row r="321">
      <c r="C321" s="34"/>
    </row>
    <row r="322">
      <c r="C322" s="34"/>
    </row>
    <row r="323">
      <c r="C323" s="34"/>
    </row>
    <row r="324">
      <c r="C324" s="34"/>
    </row>
    <row r="325">
      <c r="C325" s="34"/>
    </row>
    <row r="326">
      <c r="C326" s="34"/>
    </row>
    <row r="327">
      <c r="C327" s="34"/>
    </row>
    <row r="328">
      <c r="C328" s="34"/>
    </row>
    <row r="329">
      <c r="C329" s="34"/>
    </row>
    <row r="330">
      <c r="C330" s="34"/>
    </row>
    <row r="331">
      <c r="C331" s="34"/>
    </row>
    <row r="332">
      <c r="C332" s="34"/>
    </row>
    <row r="333">
      <c r="C333" s="34"/>
    </row>
    <row r="334">
      <c r="C334" s="34"/>
    </row>
    <row r="335">
      <c r="C335" s="34"/>
    </row>
    <row r="336">
      <c r="C336" s="34"/>
    </row>
    <row r="337">
      <c r="C337" s="34"/>
    </row>
    <row r="338">
      <c r="C338" s="34"/>
    </row>
    <row r="339">
      <c r="C339" s="34"/>
    </row>
    <row r="340">
      <c r="C340" s="34"/>
    </row>
    <row r="341">
      <c r="C341" s="34"/>
    </row>
    <row r="342">
      <c r="C342" s="34"/>
    </row>
    <row r="343">
      <c r="C343" s="34"/>
    </row>
    <row r="344">
      <c r="C344" s="34"/>
    </row>
    <row r="345">
      <c r="C345" s="34"/>
    </row>
    <row r="346">
      <c r="C346" s="34"/>
    </row>
    <row r="347">
      <c r="C347" s="34"/>
    </row>
    <row r="348">
      <c r="C348" s="34"/>
    </row>
    <row r="349">
      <c r="C349" s="34"/>
    </row>
    <row r="350">
      <c r="C350" s="34"/>
    </row>
    <row r="351">
      <c r="C351" s="34"/>
    </row>
    <row r="352">
      <c r="C352" s="34"/>
    </row>
    <row r="353">
      <c r="C353" s="34"/>
    </row>
    <row r="354">
      <c r="C354" s="34"/>
    </row>
    <row r="355">
      <c r="C355" s="34"/>
    </row>
    <row r="356">
      <c r="C356" s="34"/>
    </row>
    <row r="357">
      <c r="C357" s="34"/>
    </row>
    <row r="358">
      <c r="C358" s="34"/>
    </row>
    <row r="359">
      <c r="C359" s="34"/>
    </row>
    <row r="360">
      <c r="C360" s="34"/>
    </row>
    <row r="361">
      <c r="C361" s="34"/>
    </row>
    <row r="362">
      <c r="C362" s="34"/>
    </row>
    <row r="363">
      <c r="C363" s="34"/>
    </row>
    <row r="364">
      <c r="C364" s="34"/>
    </row>
    <row r="365">
      <c r="C365" s="34"/>
    </row>
    <row r="366">
      <c r="C366" s="34"/>
    </row>
    <row r="367">
      <c r="C367" s="34"/>
    </row>
    <row r="368">
      <c r="C368" s="34"/>
    </row>
    <row r="369">
      <c r="C369" s="34"/>
    </row>
    <row r="370">
      <c r="C370" s="34"/>
    </row>
    <row r="371">
      <c r="C371" s="34"/>
    </row>
    <row r="372">
      <c r="C372" s="34"/>
    </row>
    <row r="373">
      <c r="C373" s="34"/>
    </row>
    <row r="374">
      <c r="C374" s="34"/>
    </row>
    <row r="375">
      <c r="C375" s="34"/>
    </row>
    <row r="376">
      <c r="C376" s="34"/>
    </row>
    <row r="377">
      <c r="C377" s="34"/>
    </row>
    <row r="378">
      <c r="C378" s="34"/>
    </row>
    <row r="379">
      <c r="C379" s="34"/>
    </row>
    <row r="380">
      <c r="C380" s="34"/>
    </row>
    <row r="381">
      <c r="C381" s="34"/>
    </row>
    <row r="382">
      <c r="C382" s="34"/>
    </row>
    <row r="383">
      <c r="C383" s="34"/>
    </row>
    <row r="384">
      <c r="C384" s="34"/>
    </row>
    <row r="385">
      <c r="C385" s="34"/>
    </row>
    <row r="386">
      <c r="C386" s="34"/>
    </row>
    <row r="387">
      <c r="C387" s="34"/>
    </row>
    <row r="388">
      <c r="C388" s="34"/>
    </row>
    <row r="389">
      <c r="C389" s="34"/>
    </row>
    <row r="390">
      <c r="C390" s="34"/>
    </row>
    <row r="391">
      <c r="C391" s="34"/>
    </row>
    <row r="392">
      <c r="C392" s="34"/>
    </row>
    <row r="393">
      <c r="C393" s="34"/>
    </row>
    <row r="394">
      <c r="C394" s="34"/>
    </row>
    <row r="395">
      <c r="C395" s="34"/>
    </row>
    <row r="396">
      <c r="C396" s="34"/>
    </row>
    <row r="397">
      <c r="C397" s="34"/>
    </row>
    <row r="398">
      <c r="C398" s="34"/>
    </row>
    <row r="399">
      <c r="C399" s="34"/>
    </row>
    <row r="400">
      <c r="C400" s="34"/>
    </row>
    <row r="401">
      <c r="C401" s="34"/>
    </row>
    <row r="402">
      <c r="C402" s="34"/>
    </row>
    <row r="403">
      <c r="C403" s="34"/>
    </row>
    <row r="404">
      <c r="C404" s="34"/>
    </row>
    <row r="405">
      <c r="C405" s="34"/>
    </row>
    <row r="406">
      <c r="C406" s="34"/>
    </row>
    <row r="407">
      <c r="C407" s="34"/>
    </row>
    <row r="408">
      <c r="C408" s="34"/>
    </row>
    <row r="409">
      <c r="C409" s="34"/>
    </row>
    <row r="410">
      <c r="C410" s="34"/>
    </row>
    <row r="411">
      <c r="C411" s="34"/>
    </row>
    <row r="412">
      <c r="C412" s="34"/>
    </row>
    <row r="413">
      <c r="C413" s="34"/>
    </row>
    <row r="414">
      <c r="C414" s="34"/>
    </row>
    <row r="415">
      <c r="C415" s="34"/>
    </row>
    <row r="416">
      <c r="C416" s="34"/>
    </row>
    <row r="417">
      <c r="C417" s="34"/>
    </row>
    <row r="418">
      <c r="C418" s="34"/>
    </row>
    <row r="419">
      <c r="C419" s="34"/>
    </row>
    <row r="420">
      <c r="C420" s="34"/>
    </row>
    <row r="421">
      <c r="C421" s="34"/>
    </row>
    <row r="422">
      <c r="C422" s="34"/>
    </row>
    <row r="423">
      <c r="C423" s="34"/>
    </row>
    <row r="424">
      <c r="C424" s="34"/>
    </row>
    <row r="425">
      <c r="C425" s="34"/>
    </row>
    <row r="426">
      <c r="C426" s="34"/>
    </row>
    <row r="427">
      <c r="C427" s="34"/>
    </row>
    <row r="428">
      <c r="C428" s="34"/>
    </row>
    <row r="429">
      <c r="C429" s="34"/>
    </row>
    <row r="430">
      <c r="C430" s="34"/>
    </row>
    <row r="431">
      <c r="C431" s="34"/>
    </row>
    <row r="432">
      <c r="C432" s="34"/>
    </row>
    <row r="433">
      <c r="C433" s="34"/>
    </row>
    <row r="434">
      <c r="C434" s="34"/>
    </row>
    <row r="435">
      <c r="C435" s="34"/>
    </row>
    <row r="436">
      <c r="C436" s="34"/>
    </row>
    <row r="437">
      <c r="C437" s="34"/>
    </row>
    <row r="438">
      <c r="C438" s="34"/>
    </row>
    <row r="439">
      <c r="C439" s="34"/>
    </row>
    <row r="440">
      <c r="C440" s="34"/>
    </row>
    <row r="441">
      <c r="C441" s="34"/>
    </row>
    <row r="442">
      <c r="C442" s="34"/>
    </row>
    <row r="443">
      <c r="C443" s="34"/>
    </row>
    <row r="444">
      <c r="C444" s="34"/>
    </row>
    <row r="445">
      <c r="C445" s="34"/>
    </row>
    <row r="446">
      <c r="C446" s="34"/>
    </row>
    <row r="447">
      <c r="C447" s="34"/>
    </row>
    <row r="448">
      <c r="C448" s="34"/>
    </row>
    <row r="449">
      <c r="C449" s="34"/>
    </row>
    <row r="450">
      <c r="C450" s="34"/>
    </row>
    <row r="451">
      <c r="C451" s="34"/>
    </row>
    <row r="452">
      <c r="C452" s="34"/>
    </row>
    <row r="453">
      <c r="C453" s="34"/>
    </row>
    <row r="454">
      <c r="C454" s="34"/>
    </row>
    <row r="455">
      <c r="C455" s="34"/>
    </row>
    <row r="456">
      <c r="C456" s="34"/>
    </row>
    <row r="457">
      <c r="C457" s="34"/>
    </row>
    <row r="458">
      <c r="C458" s="34"/>
    </row>
    <row r="459">
      <c r="C459" s="34"/>
    </row>
    <row r="460">
      <c r="C460" s="34"/>
    </row>
    <row r="461">
      <c r="C461" s="34"/>
    </row>
    <row r="462">
      <c r="C462" s="34"/>
    </row>
    <row r="463">
      <c r="C463" s="34"/>
    </row>
    <row r="464">
      <c r="C464" s="34"/>
    </row>
    <row r="465">
      <c r="C465" s="34"/>
    </row>
    <row r="466">
      <c r="C466" s="34"/>
    </row>
    <row r="467">
      <c r="C467" s="34"/>
    </row>
    <row r="468">
      <c r="C468" s="34"/>
    </row>
    <row r="469">
      <c r="C469" s="34"/>
    </row>
    <row r="470">
      <c r="C470" s="34"/>
    </row>
    <row r="471">
      <c r="C471" s="34"/>
    </row>
    <row r="472">
      <c r="C472" s="34"/>
    </row>
    <row r="473">
      <c r="C473" s="34"/>
    </row>
    <row r="474">
      <c r="C474" s="34"/>
    </row>
    <row r="475">
      <c r="C475" s="34"/>
    </row>
    <row r="476">
      <c r="C476" s="34"/>
    </row>
    <row r="477">
      <c r="C477" s="34"/>
    </row>
    <row r="478">
      <c r="C478" s="34"/>
    </row>
    <row r="479">
      <c r="C479" s="34"/>
    </row>
    <row r="480">
      <c r="C480" s="34"/>
    </row>
    <row r="481">
      <c r="C481" s="34"/>
    </row>
    <row r="482">
      <c r="C482" s="34"/>
    </row>
    <row r="483">
      <c r="C483" s="34"/>
    </row>
    <row r="484">
      <c r="C484" s="34"/>
    </row>
    <row r="485">
      <c r="C485" s="34"/>
    </row>
    <row r="486">
      <c r="C486" s="34"/>
    </row>
    <row r="487">
      <c r="C487" s="34"/>
    </row>
    <row r="488">
      <c r="C488" s="34"/>
    </row>
    <row r="489">
      <c r="C489" s="34"/>
    </row>
    <row r="490">
      <c r="C490" s="34"/>
    </row>
    <row r="491">
      <c r="C491" s="34"/>
    </row>
    <row r="492">
      <c r="C492" s="34"/>
    </row>
    <row r="493">
      <c r="C493" s="34"/>
    </row>
    <row r="494">
      <c r="C494" s="34"/>
    </row>
    <row r="495">
      <c r="C495" s="34"/>
    </row>
    <row r="496">
      <c r="C496" s="34"/>
    </row>
    <row r="497">
      <c r="C497" s="34"/>
    </row>
    <row r="498">
      <c r="C498" s="34"/>
    </row>
    <row r="499">
      <c r="C499" s="34"/>
    </row>
    <row r="500">
      <c r="C500" s="34"/>
    </row>
    <row r="501">
      <c r="C501" s="34"/>
    </row>
    <row r="502">
      <c r="C502" s="34"/>
    </row>
    <row r="503">
      <c r="C503" s="34"/>
    </row>
    <row r="504">
      <c r="C504" s="34"/>
    </row>
    <row r="505">
      <c r="C505" s="34"/>
    </row>
    <row r="506">
      <c r="C506" s="34"/>
    </row>
    <row r="507">
      <c r="C507" s="34"/>
    </row>
    <row r="508">
      <c r="C508" s="34"/>
    </row>
    <row r="509">
      <c r="C509" s="34"/>
    </row>
    <row r="510">
      <c r="C510" s="34"/>
    </row>
    <row r="511">
      <c r="C511" s="34"/>
    </row>
    <row r="512">
      <c r="C512" s="34"/>
    </row>
    <row r="513">
      <c r="C513" s="34"/>
    </row>
    <row r="514">
      <c r="C514" s="34"/>
    </row>
    <row r="515">
      <c r="C515" s="34"/>
    </row>
    <row r="516">
      <c r="C516" s="34"/>
    </row>
    <row r="517">
      <c r="C517" s="34"/>
    </row>
    <row r="518">
      <c r="C518" s="34"/>
    </row>
    <row r="519">
      <c r="C519" s="34"/>
    </row>
    <row r="520">
      <c r="C520" s="34"/>
    </row>
    <row r="521">
      <c r="C521" s="34"/>
    </row>
    <row r="522">
      <c r="C522" s="34"/>
    </row>
    <row r="523">
      <c r="C523" s="34"/>
    </row>
    <row r="524">
      <c r="C524" s="34"/>
    </row>
    <row r="525">
      <c r="C525" s="34"/>
    </row>
    <row r="526">
      <c r="C526" s="34"/>
    </row>
    <row r="527">
      <c r="C527" s="34"/>
    </row>
    <row r="528">
      <c r="C528" s="34"/>
    </row>
    <row r="529">
      <c r="C529" s="34"/>
    </row>
    <row r="530">
      <c r="C530" s="34"/>
    </row>
    <row r="531">
      <c r="C531" s="34"/>
    </row>
    <row r="532">
      <c r="C532" s="34"/>
    </row>
    <row r="533">
      <c r="C533" s="34"/>
    </row>
    <row r="534">
      <c r="C534" s="34"/>
    </row>
    <row r="535">
      <c r="C535" s="34"/>
    </row>
    <row r="536">
      <c r="C536" s="34"/>
    </row>
    <row r="537">
      <c r="C537" s="34"/>
    </row>
    <row r="538">
      <c r="C538" s="34"/>
    </row>
    <row r="539">
      <c r="C539" s="34"/>
    </row>
    <row r="540">
      <c r="C540" s="34"/>
    </row>
    <row r="541">
      <c r="C541" s="34"/>
    </row>
    <row r="542">
      <c r="C542" s="34"/>
    </row>
    <row r="543">
      <c r="C543" s="34"/>
    </row>
    <row r="544">
      <c r="C544" s="34"/>
    </row>
    <row r="545">
      <c r="C545" s="34"/>
    </row>
    <row r="546">
      <c r="C546" s="34"/>
    </row>
    <row r="547">
      <c r="C547" s="34"/>
    </row>
    <row r="548">
      <c r="C548" s="34"/>
    </row>
    <row r="549">
      <c r="C549" s="34"/>
    </row>
    <row r="550">
      <c r="C550" s="34"/>
    </row>
    <row r="551">
      <c r="C551" s="34"/>
    </row>
    <row r="552">
      <c r="C552" s="34"/>
    </row>
    <row r="553">
      <c r="C553" s="34"/>
    </row>
    <row r="554">
      <c r="C554" s="34"/>
    </row>
    <row r="555">
      <c r="C555" s="34"/>
    </row>
    <row r="556">
      <c r="C556" s="34"/>
    </row>
    <row r="557">
      <c r="C557" s="34"/>
    </row>
    <row r="558">
      <c r="C558" s="34"/>
    </row>
    <row r="559">
      <c r="C559" s="34"/>
    </row>
    <row r="560">
      <c r="C560" s="34"/>
    </row>
    <row r="561">
      <c r="C561" s="34"/>
    </row>
    <row r="562">
      <c r="C562" s="34"/>
    </row>
    <row r="563">
      <c r="C563" s="34"/>
    </row>
    <row r="564">
      <c r="C564" s="34"/>
    </row>
    <row r="565">
      <c r="C565" s="34"/>
    </row>
    <row r="566">
      <c r="C566" s="34"/>
    </row>
    <row r="567">
      <c r="C567" s="34"/>
    </row>
    <row r="568">
      <c r="C568" s="34"/>
    </row>
    <row r="569">
      <c r="C569" s="34"/>
    </row>
    <row r="570">
      <c r="C570" s="34"/>
    </row>
    <row r="571">
      <c r="C571" s="34"/>
    </row>
    <row r="572">
      <c r="C572" s="34"/>
    </row>
    <row r="573">
      <c r="C573" s="34"/>
    </row>
    <row r="574">
      <c r="C574" s="34"/>
    </row>
    <row r="575">
      <c r="C575" s="34"/>
    </row>
    <row r="576">
      <c r="C576" s="34"/>
    </row>
    <row r="577">
      <c r="C577" s="34"/>
    </row>
    <row r="578">
      <c r="C578" s="34"/>
    </row>
    <row r="579">
      <c r="C579" s="34"/>
    </row>
    <row r="580">
      <c r="C580" s="34"/>
    </row>
    <row r="581">
      <c r="C581" s="34"/>
    </row>
    <row r="582">
      <c r="C582" s="34"/>
    </row>
    <row r="583">
      <c r="C583" s="34"/>
    </row>
    <row r="584">
      <c r="C584" s="34"/>
    </row>
    <row r="585">
      <c r="C585" s="34"/>
    </row>
    <row r="586">
      <c r="C586" s="34"/>
    </row>
    <row r="587">
      <c r="C587" s="34"/>
    </row>
    <row r="588">
      <c r="C588" s="34"/>
    </row>
    <row r="589">
      <c r="C589" s="34"/>
    </row>
    <row r="590">
      <c r="C590" s="34"/>
    </row>
    <row r="591">
      <c r="C591" s="34"/>
    </row>
    <row r="592">
      <c r="C592" s="34"/>
    </row>
    <row r="593">
      <c r="C593" s="34"/>
    </row>
    <row r="594">
      <c r="C594" s="34"/>
    </row>
    <row r="595">
      <c r="C595" s="34"/>
    </row>
    <row r="596">
      <c r="C596" s="34"/>
    </row>
    <row r="597">
      <c r="C597" s="34"/>
    </row>
    <row r="598">
      <c r="C598" s="34"/>
    </row>
    <row r="599">
      <c r="C599" s="34"/>
    </row>
    <row r="600">
      <c r="C600" s="34"/>
    </row>
    <row r="601">
      <c r="C601" s="34"/>
    </row>
    <row r="602">
      <c r="C602" s="34"/>
    </row>
    <row r="603">
      <c r="C603" s="34"/>
    </row>
    <row r="604">
      <c r="C604" s="34"/>
    </row>
    <row r="605">
      <c r="C605" s="34"/>
    </row>
    <row r="606">
      <c r="C606" s="34"/>
    </row>
    <row r="607">
      <c r="C607" s="34"/>
    </row>
    <row r="608">
      <c r="C608" s="34"/>
    </row>
    <row r="609">
      <c r="C609" s="34"/>
    </row>
    <row r="610">
      <c r="C610" s="34"/>
    </row>
    <row r="611">
      <c r="C611" s="34"/>
    </row>
    <row r="612">
      <c r="C612" s="34"/>
    </row>
    <row r="613">
      <c r="C613" s="34"/>
    </row>
    <row r="614">
      <c r="C614" s="34"/>
    </row>
    <row r="615">
      <c r="C615" s="34"/>
    </row>
    <row r="616">
      <c r="C616" s="34"/>
    </row>
    <row r="617">
      <c r="C617" s="34"/>
    </row>
    <row r="618">
      <c r="C618" s="34"/>
    </row>
    <row r="619">
      <c r="C619" s="34"/>
    </row>
    <row r="620">
      <c r="C620" s="34"/>
    </row>
    <row r="621">
      <c r="C621" s="34"/>
    </row>
    <row r="622">
      <c r="C622" s="34"/>
    </row>
    <row r="623">
      <c r="C623" s="34"/>
    </row>
    <row r="624">
      <c r="C624" s="34"/>
    </row>
    <row r="625">
      <c r="C625" s="34"/>
    </row>
    <row r="626">
      <c r="C626" s="34"/>
    </row>
    <row r="627">
      <c r="C627" s="34"/>
    </row>
    <row r="628">
      <c r="C628" s="34"/>
    </row>
    <row r="629">
      <c r="C629" s="34"/>
    </row>
    <row r="630">
      <c r="C630" s="34"/>
    </row>
    <row r="631">
      <c r="C631" s="34"/>
    </row>
    <row r="632">
      <c r="C632" s="34"/>
    </row>
    <row r="633">
      <c r="C633" s="34"/>
    </row>
    <row r="634">
      <c r="C634" s="34"/>
    </row>
    <row r="635">
      <c r="C635" s="34"/>
    </row>
    <row r="636">
      <c r="C636" s="34"/>
    </row>
    <row r="637">
      <c r="C637" s="34"/>
    </row>
    <row r="638">
      <c r="C638" s="34"/>
    </row>
    <row r="639">
      <c r="C639" s="34"/>
    </row>
    <row r="640">
      <c r="C640" s="34"/>
    </row>
    <row r="641">
      <c r="C641" s="34"/>
    </row>
    <row r="642">
      <c r="C642" s="34"/>
    </row>
    <row r="643">
      <c r="C643" s="34"/>
    </row>
    <row r="644">
      <c r="C644" s="34"/>
    </row>
    <row r="645">
      <c r="C645" s="34"/>
    </row>
    <row r="646">
      <c r="C646" s="34"/>
    </row>
    <row r="647">
      <c r="C647" s="34"/>
    </row>
    <row r="648">
      <c r="C648" s="34"/>
    </row>
    <row r="649">
      <c r="C649" s="34"/>
    </row>
    <row r="650">
      <c r="C650" s="34"/>
    </row>
    <row r="651">
      <c r="C651" s="34"/>
    </row>
    <row r="652">
      <c r="C652" s="34"/>
    </row>
    <row r="653">
      <c r="C653" s="34"/>
    </row>
    <row r="654">
      <c r="C654" s="34"/>
    </row>
    <row r="655">
      <c r="C655" s="34"/>
    </row>
    <row r="656">
      <c r="C656" s="34"/>
    </row>
    <row r="657">
      <c r="C657" s="34"/>
    </row>
    <row r="658">
      <c r="C658" s="34"/>
    </row>
    <row r="659">
      <c r="C659" s="34"/>
    </row>
    <row r="660">
      <c r="C660" s="34"/>
    </row>
    <row r="661">
      <c r="C661" s="34"/>
    </row>
    <row r="662">
      <c r="C662" s="34"/>
    </row>
    <row r="663">
      <c r="C663" s="34"/>
    </row>
    <row r="664">
      <c r="C664" s="34"/>
    </row>
    <row r="665">
      <c r="C665" s="34"/>
    </row>
    <row r="666">
      <c r="C666" s="34"/>
    </row>
    <row r="667">
      <c r="C667" s="34"/>
    </row>
    <row r="668">
      <c r="C668" s="34"/>
    </row>
    <row r="669">
      <c r="C669" s="34"/>
    </row>
    <row r="670">
      <c r="C670" s="34"/>
    </row>
    <row r="671">
      <c r="C671" s="34"/>
    </row>
    <row r="672">
      <c r="C672" s="34"/>
    </row>
    <row r="673">
      <c r="C673" s="34"/>
    </row>
    <row r="674">
      <c r="C674" s="34"/>
    </row>
    <row r="675">
      <c r="C675" s="34"/>
    </row>
    <row r="676">
      <c r="C676" s="34"/>
    </row>
    <row r="677">
      <c r="C677" s="34"/>
    </row>
    <row r="678">
      <c r="C678" s="34"/>
    </row>
    <row r="679">
      <c r="C679" s="34"/>
    </row>
    <row r="680">
      <c r="C680" s="34"/>
    </row>
    <row r="681">
      <c r="C681" s="34"/>
    </row>
    <row r="682">
      <c r="C682" s="34"/>
    </row>
    <row r="683">
      <c r="C683" s="34"/>
    </row>
    <row r="684">
      <c r="C684" s="34"/>
    </row>
    <row r="685">
      <c r="C685" s="34"/>
    </row>
    <row r="686">
      <c r="C686" s="34"/>
    </row>
    <row r="687">
      <c r="C687" s="34"/>
    </row>
    <row r="688">
      <c r="C688" s="34"/>
    </row>
    <row r="689">
      <c r="C689" s="34"/>
    </row>
    <row r="690">
      <c r="C690" s="34"/>
    </row>
    <row r="691">
      <c r="C691" s="34"/>
    </row>
    <row r="692">
      <c r="C692" s="34"/>
    </row>
    <row r="693">
      <c r="C693" s="34"/>
    </row>
    <row r="694">
      <c r="C694" s="34"/>
    </row>
    <row r="695">
      <c r="C695" s="34"/>
    </row>
    <row r="696">
      <c r="C696" s="34"/>
    </row>
    <row r="697">
      <c r="C697" s="34"/>
    </row>
    <row r="698">
      <c r="C698" s="34"/>
    </row>
    <row r="699">
      <c r="C699" s="34"/>
    </row>
    <row r="700">
      <c r="C700" s="34"/>
    </row>
    <row r="701">
      <c r="C701" s="34"/>
    </row>
    <row r="702">
      <c r="C702" s="34"/>
    </row>
    <row r="703">
      <c r="C703" s="34"/>
    </row>
    <row r="704">
      <c r="C704" s="34"/>
    </row>
    <row r="705">
      <c r="C705" s="34"/>
    </row>
    <row r="706">
      <c r="C706" s="34"/>
    </row>
    <row r="707">
      <c r="C707" s="34"/>
    </row>
    <row r="708">
      <c r="C708" s="34"/>
    </row>
    <row r="709">
      <c r="C709" s="34"/>
    </row>
    <row r="710">
      <c r="C710" s="34"/>
    </row>
    <row r="711">
      <c r="C711" s="34"/>
    </row>
    <row r="712">
      <c r="C712" s="34"/>
    </row>
    <row r="713">
      <c r="C713" s="34"/>
    </row>
    <row r="714">
      <c r="C714" s="34"/>
    </row>
    <row r="715">
      <c r="C715" s="34"/>
    </row>
    <row r="716">
      <c r="C716" s="34"/>
    </row>
    <row r="717">
      <c r="C717" s="34"/>
    </row>
    <row r="718">
      <c r="C718" s="34"/>
    </row>
    <row r="719">
      <c r="C719" s="34"/>
    </row>
    <row r="720">
      <c r="C720" s="34"/>
    </row>
    <row r="721">
      <c r="C721" s="34"/>
    </row>
    <row r="722">
      <c r="C722" s="34"/>
    </row>
    <row r="723">
      <c r="C723" s="34"/>
    </row>
    <row r="724">
      <c r="C724" s="34"/>
    </row>
    <row r="725">
      <c r="C725" s="34"/>
    </row>
    <row r="726">
      <c r="C726" s="34"/>
    </row>
    <row r="727">
      <c r="C727" s="34"/>
    </row>
    <row r="728">
      <c r="C728" s="34"/>
    </row>
    <row r="729">
      <c r="C729" s="34"/>
    </row>
    <row r="730">
      <c r="C730" s="34"/>
    </row>
    <row r="731">
      <c r="C731" s="34"/>
    </row>
    <row r="732">
      <c r="C732" s="34"/>
    </row>
    <row r="733">
      <c r="C733" s="34"/>
    </row>
    <row r="734">
      <c r="C734" s="34"/>
    </row>
    <row r="735">
      <c r="C735" s="34"/>
    </row>
    <row r="736">
      <c r="C736" s="34"/>
    </row>
    <row r="737">
      <c r="C737" s="34"/>
    </row>
    <row r="738">
      <c r="C738" s="34"/>
    </row>
    <row r="739">
      <c r="C739" s="34"/>
    </row>
    <row r="740">
      <c r="C740" s="34"/>
    </row>
    <row r="741">
      <c r="C741" s="34"/>
    </row>
    <row r="742">
      <c r="C742" s="34"/>
    </row>
    <row r="743">
      <c r="C743" s="34"/>
    </row>
    <row r="744">
      <c r="C744" s="34"/>
    </row>
    <row r="745">
      <c r="C745" s="34"/>
    </row>
    <row r="746">
      <c r="C746" s="34"/>
    </row>
    <row r="747">
      <c r="C747" s="34"/>
    </row>
    <row r="748">
      <c r="C748" s="34"/>
    </row>
    <row r="749">
      <c r="C749" s="34"/>
    </row>
    <row r="750">
      <c r="C750" s="34"/>
    </row>
    <row r="751">
      <c r="C751" s="34"/>
    </row>
    <row r="752">
      <c r="C752" s="34"/>
    </row>
    <row r="753">
      <c r="C753" s="34"/>
    </row>
    <row r="754">
      <c r="C754" s="34"/>
    </row>
    <row r="755">
      <c r="C755" s="34"/>
    </row>
    <row r="756">
      <c r="C756" s="34"/>
    </row>
    <row r="757">
      <c r="C757" s="34"/>
    </row>
    <row r="758">
      <c r="C758" s="34"/>
    </row>
    <row r="759">
      <c r="C759" s="34"/>
    </row>
    <row r="760">
      <c r="C760" s="34"/>
    </row>
    <row r="761">
      <c r="C761" s="34"/>
    </row>
    <row r="762">
      <c r="C762" s="34"/>
    </row>
    <row r="763">
      <c r="C763" s="34"/>
    </row>
    <row r="764">
      <c r="C764" s="34"/>
    </row>
    <row r="765">
      <c r="C765" s="34"/>
    </row>
    <row r="766">
      <c r="C766" s="34"/>
    </row>
    <row r="767">
      <c r="C767" s="34"/>
    </row>
    <row r="768">
      <c r="C768" s="34"/>
    </row>
    <row r="769">
      <c r="C769" s="34"/>
    </row>
    <row r="770">
      <c r="C770" s="34"/>
    </row>
    <row r="771">
      <c r="C771" s="34"/>
    </row>
    <row r="772">
      <c r="C772" s="34"/>
    </row>
    <row r="773">
      <c r="C773" s="34"/>
    </row>
    <row r="774">
      <c r="C774" s="34"/>
    </row>
    <row r="775">
      <c r="C775" s="34"/>
    </row>
    <row r="776">
      <c r="C776" s="34"/>
    </row>
    <row r="777">
      <c r="C777" s="34"/>
    </row>
    <row r="778">
      <c r="C778" s="34"/>
    </row>
    <row r="779">
      <c r="C779" s="34"/>
    </row>
    <row r="780">
      <c r="C780" s="34"/>
    </row>
    <row r="781">
      <c r="C781" s="34"/>
    </row>
    <row r="782">
      <c r="C782" s="34"/>
    </row>
    <row r="783">
      <c r="C783" s="34"/>
    </row>
    <row r="784">
      <c r="C784" s="34"/>
    </row>
    <row r="785">
      <c r="C785" s="34"/>
    </row>
    <row r="786">
      <c r="C786" s="34"/>
    </row>
    <row r="787">
      <c r="C787" s="34"/>
    </row>
    <row r="788">
      <c r="C788" s="34"/>
    </row>
    <row r="789">
      <c r="C789" s="34"/>
    </row>
    <row r="790">
      <c r="C790" s="34"/>
    </row>
    <row r="791">
      <c r="C791" s="34"/>
    </row>
    <row r="792">
      <c r="C792" s="34"/>
    </row>
    <row r="793">
      <c r="C793" s="34"/>
    </row>
    <row r="794">
      <c r="C794" s="34"/>
    </row>
    <row r="795">
      <c r="C795" s="34"/>
    </row>
    <row r="796">
      <c r="C796" s="34"/>
    </row>
    <row r="797">
      <c r="C797" s="34"/>
    </row>
    <row r="798">
      <c r="C798" s="34"/>
    </row>
    <row r="799">
      <c r="C799" s="34"/>
    </row>
    <row r="800">
      <c r="C800" s="34"/>
    </row>
    <row r="801">
      <c r="C801" s="34"/>
    </row>
    <row r="802">
      <c r="C802" s="34"/>
    </row>
    <row r="803">
      <c r="C803" s="34"/>
    </row>
    <row r="804">
      <c r="C804" s="34"/>
    </row>
    <row r="805">
      <c r="C805" s="34"/>
    </row>
    <row r="806">
      <c r="C806" s="34"/>
    </row>
    <row r="807">
      <c r="C807" s="34"/>
    </row>
    <row r="808">
      <c r="C808" s="34"/>
    </row>
    <row r="809">
      <c r="C809" s="34"/>
    </row>
    <row r="810">
      <c r="C810" s="34"/>
    </row>
    <row r="811">
      <c r="C811" s="34"/>
    </row>
    <row r="812">
      <c r="C812" s="34"/>
    </row>
    <row r="813">
      <c r="C813" s="34"/>
    </row>
    <row r="814">
      <c r="C814" s="34"/>
    </row>
    <row r="815">
      <c r="C815" s="34"/>
    </row>
    <row r="816">
      <c r="C816" s="34"/>
    </row>
    <row r="817">
      <c r="C817" s="34"/>
    </row>
    <row r="818">
      <c r="C818" s="34"/>
    </row>
    <row r="819">
      <c r="C819" s="34"/>
    </row>
    <row r="820">
      <c r="C820" s="34"/>
    </row>
    <row r="821">
      <c r="C821" s="34"/>
    </row>
    <row r="822">
      <c r="C822" s="34"/>
    </row>
    <row r="823">
      <c r="C823" s="34"/>
    </row>
    <row r="824">
      <c r="C824" s="34"/>
    </row>
    <row r="825">
      <c r="C825" s="34"/>
    </row>
    <row r="826">
      <c r="C826" s="34"/>
    </row>
    <row r="827">
      <c r="C827" s="34"/>
    </row>
    <row r="828">
      <c r="C828" s="34"/>
    </row>
    <row r="829">
      <c r="C829" s="34"/>
    </row>
    <row r="830">
      <c r="C830" s="34"/>
    </row>
    <row r="831">
      <c r="C831" s="34"/>
    </row>
    <row r="832">
      <c r="C832" s="34"/>
    </row>
    <row r="833">
      <c r="C833" s="34"/>
    </row>
    <row r="834">
      <c r="C834" s="34"/>
    </row>
    <row r="835">
      <c r="C835" s="34"/>
    </row>
    <row r="836">
      <c r="C836" s="34"/>
    </row>
    <row r="837">
      <c r="C837" s="34"/>
    </row>
    <row r="838">
      <c r="C838" s="34"/>
    </row>
    <row r="839">
      <c r="C839" s="34"/>
    </row>
    <row r="840">
      <c r="C840" s="34"/>
    </row>
    <row r="841">
      <c r="C841" s="34"/>
    </row>
    <row r="842">
      <c r="C842" s="34"/>
    </row>
    <row r="843">
      <c r="C843" s="34"/>
    </row>
    <row r="844">
      <c r="C844" s="34"/>
    </row>
    <row r="845">
      <c r="C845" s="34"/>
    </row>
    <row r="846">
      <c r="C846" s="34"/>
    </row>
    <row r="847">
      <c r="C847" s="34"/>
    </row>
    <row r="848">
      <c r="C848" s="34"/>
    </row>
    <row r="849">
      <c r="C849" s="34"/>
    </row>
    <row r="850">
      <c r="C850" s="34"/>
    </row>
    <row r="851">
      <c r="C851" s="34"/>
    </row>
    <row r="852">
      <c r="C852" s="34"/>
    </row>
    <row r="853">
      <c r="C853" s="34"/>
    </row>
    <row r="854">
      <c r="C854" s="34"/>
    </row>
    <row r="855">
      <c r="C855" s="34"/>
    </row>
    <row r="856">
      <c r="C856" s="34"/>
    </row>
    <row r="857">
      <c r="C857" s="34"/>
    </row>
    <row r="858">
      <c r="C858" s="34"/>
    </row>
    <row r="859">
      <c r="C859" s="34"/>
    </row>
    <row r="860">
      <c r="C860" s="34"/>
    </row>
    <row r="861">
      <c r="C861" s="34"/>
    </row>
    <row r="862">
      <c r="C862" s="34"/>
    </row>
    <row r="863">
      <c r="C863" s="34"/>
    </row>
    <row r="864">
      <c r="C864" s="34"/>
    </row>
    <row r="865">
      <c r="C865" s="34"/>
    </row>
    <row r="866">
      <c r="C866" s="34"/>
    </row>
    <row r="867">
      <c r="C867" s="34"/>
    </row>
    <row r="868">
      <c r="C868" s="34"/>
    </row>
    <row r="869">
      <c r="C869" s="34"/>
    </row>
    <row r="870">
      <c r="C870" s="34"/>
    </row>
    <row r="871">
      <c r="C871" s="34"/>
    </row>
    <row r="872">
      <c r="C872" s="34"/>
    </row>
    <row r="873">
      <c r="C873" s="34"/>
    </row>
    <row r="874">
      <c r="C874" s="34"/>
    </row>
    <row r="875">
      <c r="C875" s="34"/>
    </row>
    <row r="876">
      <c r="C876" s="34"/>
    </row>
    <row r="877">
      <c r="C877" s="34"/>
    </row>
    <row r="878">
      <c r="C878" s="34"/>
    </row>
    <row r="879">
      <c r="C879" s="34"/>
    </row>
    <row r="880">
      <c r="C880" s="34"/>
    </row>
    <row r="881">
      <c r="C881" s="34"/>
    </row>
    <row r="882">
      <c r="C882" s="34"/>
    </row>
    <row r="883">
      <c r="C883" s="34"/>
    </row>
    <row r="884">
      <c r="C884" s="34"/>
    </row>
    <row r="885">
      <c r="C885" s="34"/>
    </row>
    <row r="886">
      <c r="C886" s="34"/>
    </row>
    <row r="887">
      <c r="C887" s="34"/>
    </row>
    <row r="888">
      <c r="C888" s="34"/>
    </row>
    <row r="889">
      <c r="C889" s="34"/>
    </row>
    <row r="890">
      <c r="C890" s="34"/>
    </row>
    <row r="891">
      <c r="C891" s="34"/>
    </row>
    <row r="892">
      <c r="C892" s="34"/>
    </row>
    <row r="893">
      <c r="C893" s="34"/>
    </row>
    <row r="894">
      <c r="C894" s="34"/>
    </row>
    <row r="895">
      <c r="C895" s="34"/>
    </row>
    <row r="896">
      <c r="C896" s="34"/>
    </row>
    <row r="897">
      <c r="C897" s="34"/>
    </row>
    <row r="898">
      <c r="C898" s="34"/>
    </row>
    <row r="899">
      <c r="C899" s="34"/>
    </row>
    <row r="900">
      <c r="C900" s="34"/>
    </row>
    <row r="901">
      <c r="C901" s="34"/>
    </row>
    <row r="902">
      <c r="C902" s="34"/>
    </row>
    <row r="903">
      <c r="C903" s="34"/>
    </row>
    <row r="904">
      <c r="C904" s="34"/>
    </row>
    <row r="905">
      <c r="C905" s="34"/>
    </row>
    <row r="906">
      <c r="C906" s="34"/>
    </row>
    <row r="907">
      <c r="C907" s="34"/>
    </row>
    <row r="908">
      <c r="C908" s="34"/>
    </row>
    <row r="909">
      <c r="C909" s="34"/>
    </row>
    <row r="910">
      <c r="C910" s="34"/>
    </row>
    <row r="911">
      <c r="C911" s="34"/>
    </row>
    <row r="912">
      <c r="C912" s="34"/>
    </row>
    <row r="913">
      <c r="C913" s="34"/>
    </row>
    <row r="914">
      <c r="C914" s="34"/>
    </row>
    <row r="915">
      <c r="C915" s="34"/>
    </row>
    <row r="916">
      <c r="C916" s="34"/>
    </row>
    <row r="917">
      <c r="C917" s="34"/>
    </row>
    <row r="918">
      <c r="C918" s="34"/>
    </row>
    <row r="919">
      <c r="C919" s="34"/>
    </row>
    <row r="920">
      <c r="C920" s="34"/>
    </row>
    <row r="921">
      <c r="C921" s="34"/>
    </row>
    <row r="922">
      <c r="C922" s="34"/>
    </row>
    <row r="923">
      <c r="C923" s="34"/>
    </row>
    <row r="924">
      <c r="C924" s="34"/>
    </row>
    <row r="925">
      <c r="C925" s="34"/>
    </row>
    <row r="926">
      <c r="C926" s="34"/>
    </row>
    <row r="927">
      <c r="C927" s="34"/>
    </row>
    <row r="928">
      <c r="C928" s="34"/>
    </row>
    <row r="929">
      <c r="C929" s="34"/>
    </row>
    <row r="930">
      <c r="C930" s="34"/>
    </row>
    <row r="931">
      <c r="C931" s="34"/>
    </row>
    <row r="932">
      <c r="C932" s="34"/>
    </row>
    <row r="933">
      <c r="C933" s="34"/>
    </row>
    <row r="934">
      <c r="C934" s="34"/>
    </row>
    <row r="935">
      <c r="C935" s="34"/>
    </row>
    <row r="936">
      <c r="C936" s="34"/>
    </row>
    <row r="937">
      <c r="C937" s="34"/>
    </row>
    <row r="938">
      <c r="C938" s="34"/>
    </row>
    <row r="939">
      <c r="C939" s="34"/>
    </row>
    <row r="940">
      <c r="C940" s="34"/>
    </row>
    <row r="941">
      <c r="C941" s="34"/>
    </row>
    <row r="942">
      <c r="C942" s="34"/>
    </row>
    <row r="943">
      <c r="C943" s="34"/>
    </row>
    <row r="944">
      <c r="C944" s="34"/>
    </row>
    <row r="945">
      <c r="C945" s="34"/>
    </row>
    <row r="946">
      <c r="C946" s="34"/>
    </row>
    <row r="947">
      <c r="C947" s="34"/>
    </row>
    <row r="948">
      <c r="C948" s="34"/>
    </row>
    <row r="949">
      <c r="C949" s="34"/>
    </row>
    <row r="950">
      <c r="C950" s="34"/>
    </row>
    <row r="951">
      <c r="C951" s="34"/>
    </row>
    <row r="952">
      <c r="C952" s="34"/>
    </row>
    <row r="953">
      <c r="C953" s="34"/>
    </row>
    <row r="954">
      <c r="C954" s="34"/>
    </row>
    <row r="955">
      <c r="C955" s="34"/>
    </row>
    <row r="956">
      <c r="C956" s="34"/>
    </row>
    <row r="957">
      <c r="C957" s="34"/>
    </row>
    <row r="958">
      <c r="C958" s="34"/>
    </row>
    <row r="959">
      <c r="C959" s="34"/>
    </row>
    <row r="960">
      <c r="C960" s="34"/>
    </row>
    <row r="961">
      <c r="C961" s="34"/>
    </row>
    <row r="962">
      <c r="C962" s="34"/>
    </row>
    <row r="963">
      <c r="C963" s="34"/>
    </row>
    <row r="964">
      <c r="C964" s="34"/>
    </row>
    <row r="965">
      <c r="C965" s="34"/>
    </row>
    <row r="966">
      <c r="C966" s="34"/>
    </row>
    <row r="967">
      <c r="C967" s="34"/>
    </row>
    <row r="968">
      <c r="C968" s="34"/>
    </row>
    <row r="969">
      <c r="C969" s="34"/>
    </row>
    <row r="970">
      <c r="C970" s="34"/>
    </row>
    <row r="971">
      <c r="C971" s="34"/>
    </row>
    <row r="972">
      <c r="C972" s="34"/>
    </row>
    <row r="973">
      <c r="C973" s="34"/>
    </row>
    <row r="974">
      <c r="C974" s="34"/>
    </row>
    <row r="975">
      <c r="C975" s="34"/>
    </row>
    <row r="976">
      <c r="C976" s="34"/>
    </row>
    <row r="977">
      <c r="C977" s="34"/>
    </row>
    <row r="978">
      <c r="C978" s="34"/>
    </row>
    <row r="979">
      <c r="C979" s="34"/>
    </row>
    <row r="980">
      <c r="C980" s="34"/>
    </row>
    <row r="981">
      <c r="C981" s="34"/>
    </row>
    <row r="982">
      <c r="C982" s="34"/>
    </row>
    <row r="983">
      <c r="C983" s="34"/>
    </row>
    <row r="984">
      <c r="C984" s="34"/>
    </row>
    <row r="985">
      <c r="C985" s="34"/>
    </row>
    <row r="986">
      <c r="C986" s="34"/>
    </row>
    <row r="987">
      <c r="C987" s="34"/>
    </row>
    <row r="988">
      <c r="C988" s="34"/>
    </row>
    <row r="989">
      <c r="C989" s="34"/>
    </row>
    <row r="990">
      <c r="C990" s="34"/>
    </row>
    <row r="991">
      <c r="C991" s="34"/>
    </row>
    <row r="992">
      <c r="C992" s="34"/>
    </row>
    <row r="993">
      <c r="C993" s="34"/>
    </row>
    <row r="994">
      <c r="C994" s="34"/>
    </row>
    <row r="995">
      <c r="C995" s="34"/>
    </row>
    <row r="996">
      <c r="C996" s="34"/>
    </row>
    <row r="997">
      <c r="C997" s="34"/>
    </row>
    <row r="998">
      <c r="C998" s="34"/>
    </row>
    <row r="999">
      <c r="C999" s="34"/>
    </row>
    <row r="1000">
      <c r="C1000" s="34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75"/>
    <col customWidth="1" min="15" max="15" width="14.25"/>
  </cols>
  <sheetData>
    <row r="1">
      <c r="A1" s="16" t="s">
        <v>6</v>
      </c>
      <c r="B1" s="16" t="s">
        <v>7</v>
      </c>
      <c r="C1" s="32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5524</v>
      </c>
      <c r="B2" s="17">
        <v>1.0</v>
      </c>
      <c r="D2" s="17" t="s">
        <v>21</v>
      </c>
      <c r="E2" s="17" t="s">
        <v>22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23</v>
      </c>
      <c r="K2" s="17" t="s">
        <v>23</v>
      </c>
      <c r="M2" s="17" t="s">
        <v>23</v>
      </c>
    </row>
    <row r="3">
      <c r="A3" s="17" t="s">
        <v>5524</v>
      </c>
      <c r="B3" s="17">
        <v>2.0</v>
      </c>
      <c r="D3" s="17" t="s">
        <v>1023</v>
      </c>
      <c r="E3" s="17" t="s">
        <v>22</v>
      </c>
      <c r="F3" s="17" t="s">
        <v>23</v>
      </c>
      <c r="G3" s="17" t="s">
        <v>23</v>
      </c>
      <c r="H3" s="17" t="s">
        <v>23</v>
      </c>
      <c r="I3" s="17" t="s">
        <v>23</v>
      </c>
      <c r="J3" s="17" t="s">
        <v>23</v>
      </c>
      <c r="K3" s="17" t="s">
        <v>23</v>
      </c>
      <c r="M3" s="17" t="s">
        <v>23</v>
      </c>
    </row>
    <row r="4">
      <c r="A4" s="17" t="s">
        <v>5524</v>
      </c>
      <c r="B4" s="17">
        <v>3.0</v>
      </c>
      <c r="D4" s="17" t="s">
        <v>5525</v>
      </c>
      <c r="E4" s="17" t="s">
        <v>22</v>
      </c>
      <c r="F4" s="17" t="s">
        <v>23</v>
      </c>
      <c r="G4" s="17" t="s">
        <v>23</v>
      </c>
      <c r="H4" s="17" t="s">
        <v>23</v>
      </c>
      <c r="I4" s="17" t="s">
        <v>23</v>
      </c>
      <c r="J4" s="17" t="s">
        <v>23</v>
      </c>
      <c r="K4" s="17" t="s">
        <v>23</v>
      </c>
      <c r="M4" s="17" t="s">
        <v>23</v>
      </c>
    </row>
    <row r="5">
      <c r="A5" s="17" t="s">
        <v>5524</v>
      </c>
      <c r="B5" s="17">
        <v>4.0</v>
      </c>
      <c r="D5" s="17" t="s">
        <v>1190</v>
      </c>
      <c r="E5" s="17" t="s">
        <v>22</v>
      </c>
      <c r="F5" s="17" t="s">
        <v>23</v>
      </c>
      <c r="G5" s="17" t="s">
        <v>23</v>
      </c>
      <c r="H5" s="17" t="s">
        <v>23</v>
      </c>
      <c r="I5" s="17" t="s">
        <v>23</v>
      </c>
      <c r="J5" s="17" t="s">
        <v>23</v>
      </c>
      <c r="K5" s="17" t="s">
        <v>23</v>
      </c>
      <c r="M5" s="17" t="s">
        <v>23</v>
      </c>
      <c r="P5" s="19" t="s">
        <v>30</v>
      </c>
      <c r="Q5" s="20" t="s">
        <v>31</v>
      </c>
    </row>
    <row r="6">
      <c r="A6" s="17" t="s">
        <v>5524</v>
      </c>
      <c r="B6" s="17">
        <v>5.0</v>
      </c>
      <c r="D6" s="17" t="s">
        <v>2610</v>
      </c>
      <c r="E6" s="17" t="s">
        <v>22</v>
      </c>
      <c r="F6" s="17" t="s">
        <v>23</v>
      </c>
      <c r="G6" s="17" t="s">
        <v>23</v>
      </c>
      <c r="H6" s="17" t="s">
        <v>23</v>
      </c>
      <c r="I6" s="17" t="s">
        <v>36</v>
      </c>
      <c r="J6" s="17" t="s">
        <v>1189</v>
      </c>
      <c r="K6" s="17" t="s">
        <v>2976</v>
      </c>
      <c r="M6" s="17" t="s">
        <v>23</v>
      </c>
      <c r="O6" s="21" t="s">
        <v>39</v>
      </c>
      <c r="P6" s="22">
        <f>COUNTIF(G:G, "middledutch")</f>
        <v>400</v>
      </c>
      <c r="Q6" s="23">
        <f>COUNTIF(G:G, "latin")</f>
        <v>2</v>
      </c>
    </row>
    <row r="7">
      <c r="A7" s="17" t="s">
        <v>5524</v>
      </c>
      <c r="B7" s="17">
        <v>6.0</v>
      </c>
      <c r="D7" s="17" t="s">
        <v>2612</v>
      </c>
      <c r="E7" s="17" t="s">
        <v>22</v>
      </c>
      <c r="F7" s="17" t="s">
        <v>23</v>
      </c>
      <c r="G7" s="17" t="s">
        <v>23</v>
      </c>
      <c r="H7" s="17" t="s">
        <v>23</v>
      </c>
      <c r="I7" s="17" t="s">
        <v>36</v>
      </c>
      <c r="J7" s="17" t="s">
        <v>1189</v>
      </c>
      <c r="K7" s="17" t="s">
        <v>2976</v>
      </c>
      <c r="M7" s="17" t="s">
        <v>23</v>
      </c>
      <c r="O7" s="21" t="s">
        <v>42</v>
      </c>
      <c r="P7" s="22">
        <f>COUNTIFS(G:G, "middledutch",E:E,"corrected")</f>
        <v>40</v>
      </c>
      <c r="Q7" s="23">
        <f>COUNTIFS(G:G, "latin",E:E,"corrected")</f>
        <v>2</v>
      </c>
    </row>
    <row r="8">
      <c r="A8" s="17" t="s">
        <v>5524</v>
      </c>
      <c r="B8" s="17">
        <v>7.0</v>
      </c>
      <c r="D8" s="17" t="s">
        <v>2614</v>
      </c>
      <c r="E8" s="17" t="s">
        <v>22</v>
      </c>
      <c r="F8" s="17" t="s">
        <v>23</v>
      </c>
      <c r="G8" s="17" t="s">
        <v>23</v>
      </c>
      <c r="H8" s="17" t="s">
        <v>23</v>
      </c>
      <c r="I8" s="17" t="s">
        <v>36</v>
      </c>
      <c r="J8" s="17" t="s">
        <v>1189</v>
      </c>
      <c r="K8" s="17" t="s">
        <v>2976</v>
      </c>
      <c r="M8" s="17" t="s">
        <v>23</v>
      </c>
      <c r="O8" s="21" t="s">
        <v>45</v>
      </c>
      <c r="P8" s="22">
        <f>COUNTIFS(G:G, "middledutch",M:M,"GT")</f>
        <v>19</v>
      </c>
      <c r="Q8" s="23">
        <f>COUNTIFS(G:G, "latin",M:M,"GT")</f>
        <v>1</v>
      </c>
    </row>
    <row r="9">
      <c r="A9" s="17" t="s">
        <v>5524</v>
      </c>
      <c r="B9" s="17">
        <v>8.0</v>
      </c>
      <c r="D9" s="17" t="s">
        <v>2616</v>
      </c>
      <c r="E9" s="17" t="s">
        <v>22</v>
      </c>
      <c r="F9" s="17" t="s">
        <v>23</v>
      </c>
      <c r="G9" s="17" t="s">
        <v>23</v>
      </c>
      <c r="H9" s="17" t="s">
        <v>23</v>
      </c>
      <c r="I9" s="17" t="s">
        <v>36</v>
      </c>
      <c r="J9" s="17" t="s">
        <v>1189</v>
      </c>
      <c r="K9" s="17" t="s">
        <v>2976</v>
      </c>
      <c r="M9" s="17" t="s">
        <v>23</v>
      </c>
      <c r="O9" s="21" t="s">
        <v>48</v>
      </c>
      <c r="P9" s="22">
        <f>COUNTIFS(G:G, "middledutch",M:M,"HTR")</f>
        <v>42</v>
      </c>
      <c r="Q9" s="23">
        <f>COUNTIFS(H:H, "latin",N:N,"HTR")</f>
        <v>0</v>
      </c>
    </row>
    <row r="10">
      <c r="A10" s="17" t="s">
        <v>5524</v>
      </c>
      <c r="B10" s="17">
        <v>9.0</v>
      </c>
      <c r="D10" s="17" t="s">
        <v>5526</v>
      </c>
      <c r="E10" s="17" t="s">
        <v>22</v>
      </c>
      <c r="F10" s="17" t="s">
        <v>5527</v>
      </c>
      <c r="G10" s="17" t="s">
        <v>61</v>
      </c>
      <c r="H10" s="17" t="s">
        <v>1014</v>
      </c>
      <c r="I10" s="17" t="s">
        <v>36</v>
      </c>
      <c r="J10" s="17" t="s">
        <v>1189</v>
      </c>
      <c r="K10" s="17" t="s">
        <v>2976</v>
      </c>
      <c r="M10" s="17" t="s">
        <v>23</v>
      </c>
    </row>
    <row r="11">
      <c r="A11" s="17" t="s">
        <v>5524</v>
      </c>
      <c r="B11" s="17">
        <v>10.0</v>
      </c>
      <c r="D11" s="17" t="s">
        <v>5528</v>
      </c>
      <c r="E11" s="17" t="s">
        <v>22</v>
      </c>
      <c r="F11" s="17" t="s">
        <v>23</v>
      </c>
      <c r="G11" s="17" t="s">
        <v>23</v>
      </c>
      <c r="H11" s="17" t="s">
        <v>23</v>
      </c>
      <c r="I11" s="17" t="s">
        <v>36</v>
      </c>
      <c r="J11" s="17" t="s">
        <v>1189</v>
      </c>
      <c r="K11" s="17" t="s">
        <v>2976</v>
      </c>
      <c r="M11" s="17" t="s">
        <v>1069</v>
      </c>
      <c r="O11" s="24" t="s">
        <v>53</v>
      </c>
    </row>
    <row r="12">
      <c r="A12" s="17" t="s">
        <v>5524</v>
      </c>
      <c r="B12" s="17">
        <v>11.0</v>
      </c>
      <c r="D12" s="17" t="s">
        <v>5529</v>
      </c>
      <c r="E12" s="17" t="s">
        <v>22</v>
      </c>
      <c r="F12" s="17" t="s">
        <v>23</v>
      </c>
      <c r="G12" s="17" t="s">
        <v>23</v>
      </c>
      <c r="H12" s="17" t="s">
        <v>23</v>
      </c>
      <c r="I12" s="17" t="s">
        <v>36</v>
      </c>
      <c r="J12" s="17" t="s">
        <v>1189</v>
      </c>
      <c r="K12" s="17" t="s">
        <v>2976</v>
      </c>
      <c r="M12" s="17" t="s">
        <v>23</v>
      </c>
      <c r="O12" s="25" t="str">
        <f>IFERROR(__xludf.DUMMYFUNCTION("UNIQUE(H3:H1000)"),"none")</f>
        <v>none</v>
      </c>
    </row>
    <row r="13">
      <c r="A13" s="17" t="s">
        <v>5524</v>
      </c>
      <c r="B13" s="17">
        <v>12.0</v>
      </c>
      <c r="D13" s="17" t="s">
        <v>5530</v>
      </c>
      <c r="E13" s="17" t="s">
        <v>22</v>
      </c>
      <c r="F13" s="17" t="s">
        <v>23</v>
      </c>
      <c r="G13" s="17" t="s">
        <v>23</v>
      </c>
      <c r="H13" s="17" t="s">
        <v>23</v>
      </c>
      <c r="I13" s="17" t="s">
        <v>36</v>
      </c>
      <c r="J13" s="17" t="s">
        <v>1189</v>
      </c>
      <c r="K13" s="17" t="s">
        <v>2976</v>
      </c>
      <c r="M13" s="17" t="s">
        <v>23</v>
      </c>
      <c r="O13" s="25" t="str">
        <f>IFERROR(__xludf.DUMMYFUNCTION("""COMPUTED_VALUE"""),"unknown")</f>
        <v>unknown</v>
      </c>
    </row>
    <row r="14">
      <c r="A14" s="17" t="s">
        <v>5524</v>
      </c>
      <c r="B14" s="17">
        <v>13.0</v>
      </c>
      <c r="D14" s="17" t="s">
        <v>5531</v>
      </c>
      <c r="E14" s="17" t="s">
        <v>22</v>
      </c>
      <c r="F14" s="17" t="s">
        <v>23</v>
      </c>
      <c r="G14" s="17" t="s">
        <v>23</v>
      </c>
      <c r="H14" s="17" t="s">
        <v>23</v>
      </c>
      <c r="I14" s="17" t="s">
        <v>36</v>
      </c>
      <c r="J14" s="17" t="s">
        <v>1189</v>
      </c>
      <c r="K14" s="17" t="s">
        <v>2976</v>
      </c>
      <c r="M14" s="17" t="s">
        <v>23</v>
      </c>
      <c r="O14" s="25" t="str">
        <f>IFERROR(__xludf.DUMMYFUNCTION("""COMPUTED_VALUE"""),"d")</f>
        <v>d</v>
      </c>
    </row>
    <row r="15">
      <c r="A15" s="17" t="s">
        <v>5524</v>
      </c>
      <c r="B15" s="17">
        <v>14.0</v>
      </c>
      <c r="D15" s="17" t="s">
        <v>5532</v>
      </c>
      <c r="E15" s="17" t="s">
        <v>22</v>
      </c>
      <c r="F15" s="17" t="s">
        <v>23</v>
      </c>
      <c r="G15" s="17" t="s">
        <v>23</v>
      </c>
      <c r="H15" s="17" t="s">
        <v>23</v>
      </c>
      <c r="I15" s="17" t="s">
        <v>36</v>
      </c>
      <c r="J15" s="17" t="s">
        <v>1189</v>
      </c>
      <c r="K15" s="17" t="s">
        <v>2976</v>
      </c>
      <c r="M15" s="17" t="s">
        <v>23</v>
      </c>
      <c r="O15" s="25" t="str">
        <f>IFERROR(__xludf.DUMMYFUNCTION("""COMPUTED_VALUE"""),"A")</f>
        <v>A</v>
      </c>
    </row>
    <row r="16">
      <c r="A16" s="17" t="s">
        <v>5524</v>
      </c>
      <c r="B16" s="17">
        <v>15.0</v>
      </c>
      <c r="D16" s="17" t="s">
        <v>5533</v>
      </c>
      <c r="E16" s="17" t="s">
        <v>22</v>
      </c>
      <c r="F16" s="17" t="s">
        <v>23</v>
      </c>
      <c r="G16" s="17" t="s">
        <v>23</v>
      </c>
      <c r="H16" s="17" t="s">
        <v>23</v>
      </c>
      <c r="I16" s="17" t="s">
        <v>36</v>
      </c>
      <c r="J16" s="17" t="s">
        <v>1189</v>
      </c>
      <c r="K16" s="17" t="s">
        <v>2976</v>
      </c>
      <c r="M16" s="17" t="s">
        <v>23</v>
      </c>
      <c r="O16" s="25" t="str">
        <f>IFERROR(__xludf.DUMMYFUNCTION("""COMPUTED_VALUE"""),"B")</f>
        <v>B</v>
      </c>
    </row>
    <row r="17">
      <c r="A17" s="17" t="s">
        <v>5524</v>
      </c>
      <c r="B17" s="17">
        <v>16.0</v>
      </c>
      <c r="D17" s="17" t="s">
        <v>5534</v>
      </c>
      <c r="E17" s="17" t="s">
        <v>22</v>
      </c>
      <c r="F17" s="17" t="s">
        <v>1019</v>
      </c>
      <c r="G17" s="17" t="s">
        <v>61</v>
      </c>
      <c r="H17" s="17" t="s">
        <v>5535</v>
      </c>
      <c r="I17" s="17" t="s">
        <v>36</v>
      </c>
      <c r="J17" s="17" t="s">
        <v>1189</v>
      </c>
      <c r="K17" s="17">
        <v>1450.0</v>
      </c>
      <c r="M17" s="17" t="s">
        <v>4</v>
      </c>
      <c r="O17" s="26"/>
    </row>
    <row r="18">
      <c r="A18" s="17" t="s">
        <v>5524</v>
      </c>
      <c r="B18" s="17">
        <v>17.0</v>
      </c>
      <c r="D18" s="17" t="s">
        <v>33</v>
      </c>
      <c r="E18" s="17" t="s">
        <v>22</v>
      </c>
      <c r="F18" s="17" t="s">
        <v>2635</v>
      </c>
      <c r="G18" s="17" t="s">
        <v>500</v>
      </c>
      <c r="H18" s="17" t="s">
        <v>35</v>
      </c>
      <c r="I18" s="17" t="s">
        <v>36</v>
      </c>
      <c r="J18" s="17" t="s">
        <v>1189</v>
      </c>
      <c r="K18" s="17" t="s">
        <v>2976</v>
      </c>
      <c r="M18" s="17" t="s">
        <v>4</v>
      </c>
    </row>
    <row r="19">
      <c r="A19" s="17" t="s">
        <v>5524</v>
      </c>
      <c r="B19" s="17">
        <v>18.0</v>
      </c>
      <c r="D19" s="17" t="s">
        <v>41</v>
      </c>
      <c r="E19" s="17" t="s">
        <v>22</v>
      </c>
      <c r="F19" s="17" t="s">
        <v>2635</v>
      </c>
      <c r="G19" s="17" t="s">
        <v>500</v>
      </c>
      <c r="H19" s="17" t="s">
        <v>35</v>
      </c>
      <c r="I19" s="17" t="s">
        <v>36</v>
      </c>
      <c r="J19" s="17" t="s">
        <v>1189</v>
      </c>
      <c r="K19" s="17" t="s">
        <v>2976</v>
      </c>
      <c r="M19" s="17" t="s">
        <v>4</v>
      </c>
    </row>
    <row r="20">
      <c r="A20" s="17" t="s">
        <v>5524</v>
      </c>
      <c r="B20" s="17">
        <v>19.0</v>
      </c>
      <c r="D20" s="17" t="s">
        <v>44</v>
      </c>
      <c r="E20" s="17" t="s">
        <v>22</v>
      </c>
      <c r="F20" s="17" t="s">
        <v>2635</v>
      </c>
      <c r="G20" s="17" t="s">
        <v>500</v>
      </c>
      <c r="H20" s="17" t="s">
        <v>35</v>
      </c>
      <c r="I20" s="17" t="s">
        <v>36</v>
      </c>
      <c r="J20" s="17" t="s">
        <v>1189</v>
      </c>
      <c r="K20" s="17" t="s">
        <v>2976</v>
      </c>
      <c r="M20" s="17" t="s">
        <v>4</v>
      </c>
    </row>
    <row r="21">
      <c r="A21" s="17" t="s">
        <v>5524</v>
      </c>
      <c r="B21" s="17">
        <v>20.0</v>
      </c>
      <c r="D21" s="17" t="s">
        <v>47</v>
      </c>
      <c r="E21" s="17" t="s">
        <v>22</v>
      </c>
      <c r="F21" s="17" t="s">
        <v>2635</v>
      </c>
      <c r="G21" s="17" t="s">
        <v>500</v>
      </c>
      <c r="H21" s="17" t="s">
        <v>35</v>
      </c>
      <c r="I21" s="17" t="s">
        <v>36</v>
      </c>
      <c r="J21" s="17" t="s">
        <v>1189</v>
      </c>
      <c r="K21" s="17" t="s">
        <v>2976</v>
      </c>
      <c r="M21" s="17" t="s">
        <v>4</v>
      </c>
    </row>
    <row r="22">
      <c r="A22" s="17" t="s">
        <v>5524</v>
      </c>
      <c r="B22" s="17">
        <v>21.0</v>
      </c>
      <c r="D22" s="17" t="s">
        <v>50</v>
      </c>
      <c r="E22" s="17" t="s">
        <v>22</v>
      </c>
      <c r="F22" s="17" t="s">
        <v>2635</v>
      </c>
      <c r="G22" s="17" t="s">
        <v>500</v>
      </c>
      <c r="H22" s="17" t="s">
        <v>35</v>
      </c>
      <c r="I22" s="17" t="s">
        <v>36</v>
      </c>
      <c r="J22" s="17" t="s">
        <v>1189</v>
      </c>
      <c r="K22" s="17" t="s">
        <v>2976</v>
      </c>
      <c r="M22" s="17" t="s">
        <v>4</v>
      </c>
    </row>
    <row r="23">
      <c r="A23" s="17" t="s">
        <v>5524</v>
      </c>
      <c r="B23" s="17">
        <v>22.0</v>
      </c>
      <c r="D23" s="17" t="s">
        <v>52</v>
      </c>
      <c r="E23" s="17" t="s">
        <v>22</v>
      </c>
      <c r="F23" s="17" t="s">
        <v>2635</v>
      </c>
      <c r="G23" s="17" t="s">
        <v>500</v>
      </c>
      <c r="H23" s="17" t="s">
        <v>35</v>
      </c>
      <c r="I23" s="17" t="s">
        <v>36</v>
      </c>
      <c r="J23" s="17" t="s">
        <v>1189</v>
      </c>
      <c r="K23" s="17" t="s">
        <v>2976</v>
      </c>
      <c r="M23" s="17" t="s">
        <v>4</v>
      </c>
    </row>
    <row r="24">
      <c r="A24" s="17" t="s">
        <v>5524</v>
      </c>
      <c r="B24" s="17">
        <v>23.0</v>
      </c>
      <c r="D24" s="17" t="s">
        <v>55</v>
      </c>
      <c r="E24" s="17" t="s">
        <v>22</v>
      </c>
      <c r="F24" s="17" t="s">
        <v>2635</v>
      </c>
      <c r="G24" s="17" t="s">
        <v>500</v>
      </c>
      <c r="H24" s="17" t="s">
        <v>35</v>
      </c>
      <c r="I24" s="17" t="s">
        <v>36</v>
      </c>
      <c r="J24" s="17" t="s">
        <v>1189</v>
      </c>
      <c r="K24" s="17" t="s">
        <v>2976</v>
      </c>
      <c r="M24" s="17" t="s">
        <v>4</v>
      </c>
    </row>
    <row r="25">
      <c r="A25" s="17" t="s">
        <v>5524</v>
      </c>
      <c r="B25" s="17">
        <v>24.0</v>
      </c>
      <c r="D25" s="17" t="s">
        <v>57</v>
      </c>
      <c r="E25" s="17" t="s">
        <v>22</v>
      </c>
      <c r="F25" s="17" t="s">
        <v>2635</v>
      </c>
      <c r="G25" s="17" t="s">
        <v>500</v>
      </c>
      <c r="H25" s="17" t="s">
        <v>35</v>
      </c>
      <c r="I25" s="17" t="s">
        <v>36</v>
      </c>
      <c r="J25" s="17" t="s">
        <v>1189</v>
      </c>
      <c r="K25" s="17" t="s">
        <v>2976</v>
      </c>
      <c r="M25" s="17" t="s">
        <v>4</v>
      </c>
    </row>
    <row r="26">
      <c r="A26" s="17" t="s">
        <v>5524</v>
      </c>
      <c r="B26" s="17">
        <v>25.0</v>
      </c>
      <c r="D26" s="17" t="s">
        <v>59</v>
      </c>
      <c r="E26" s="17" t="s">
        <v>22</v>
      </c>
      <c r="F26" s="17" t="s">
        <v>2635</v>
      </c>
      <c r="G26" s="17" t="s">
        <v>500</v>
      </c>
      <c r="H26" s="17" t="s">
        <v>35</v>
      </c>
      <c r="I26" s="17" t="s">
        <v>36</v>
      </c>
      <c r="J26" s="17" t="s">
        <v>1189</v>
      </c>
      <c r="K26" s="17" t="s">
        <v>2976</v>
      </c>
      <c r="M26" s="17" t="s">
        <v>4</v>
      </c>
    </row>
    <row r="27">
      <c r="A27" s="17" t="s">
        <v>5524</v>
      </c>
      <c r="B27" s="17">
        <v>26.0</v>
      </c>
      <c r="D27" s="17" t="s">
        <v>65</v>
      </c>
      <c r="E27" s="17" t="s">
        <v>22</v>
      </c>
      <c r="F27" s="17" t="s">
        <v>2635</v>
      </c>
      <c r="G27" s="17" t="s">
        <v>500</v>
      </c>
      <c r="H27" s="17" t="s">
        <v>35</v>
      </c>
      <c r="I27" s="17" t="s">
        <v>36</v>
      </c>
      <c r="J27" s="17" t="s">
        <v>1189</v>
      </c>
      <c r="K27" s="17" t="s">
        <v>2976</v>
      </c>
      <c r="M27" s="17" t="s">
        <v>4</v>
      </c>
    </row>
    <row r="28">
      <c r="A28" s="17" t="s">
        <v>5524</v>
      </c>
      <c r="B28" s="17">
        <v>27.0</v>
      </c>
      <c r="D28" s="17" t="s">
        <v>67</v>
      </c>
      <c r="E28" s="17" t="s">
        <v>22</v>
      </c>
      <c r="F28" s="17" t="s">
        <v>2635</v>
      </c>
      <c r="G28" s="17" t="s">
        <v>500</v>
      </c>
      <c r="H28" s="17" t="s">
        <v>35</v>
      </c>
      <c r="I28" s="17" t="s">
        <v>36</v>
      </c>
      <c r="J28" s="17" t="s">
        <v>1189</v>
      </c>
      <c r="K28" s="17" t="s">
        <v>2976</v>
      </c>
      <c r="M28" s="17" t="s">
        <v>4</v>
      </c>
    </row>
    <row r="29">
      <c r="A29" s="17" t="s">
        <v>5524</v>
      </c>
      <c r="B29" s="17">
        <v>28.0</v>
      </c>
      <c r="D29" s="17" t="s">
        <v>69</v>
      </c>
      <c r="E29" s="17" t="s">
        <v>22</v>
      </c>
      <c r="F29" s="17" t="s">
        <v>2635</v>
      </c>
      <c r="G29" s="17" t="s">
        <v>500</v>
      </c>
      <c r="H29" s="17" t="s">
        <v>35</v>
      </c>
      <c r="I29" s="17" t="s">
        <v>36</v>
      </c>
      <c r="J29" s="17" t="s">
        <v>1189</v>
      </c>
      <c r="K29" s="17" t="s">
        <v>2976</v>
      </c>
      <c r="M29" s="17" t="s">
        <v>4</v>
      </c>
    </row>
    <row r="30">
      <c r="A30" s="17" t="s">
        <v>5524</v>
      </c>
      <c r="B30" s="17">
        <v>29.0</v>
      </c>
      <c r="D30" s="17" t="s">
        <v>71</v>
      </c>
      <c r="E30" s="17" t="s">
        <v>22</v>
      </c>
      <c r="F30" s="17" t="s">
        <v>2635</v>
      </c>
      <c r="G30" s="17" t="s">
        <v>500</v>
      </c>
      <c r="H30" s="17" t="s">
        <v>35</v>
      </c>
      <c r="I30" s="17" t="s">
        <v>36</v>
      </c>
      <c r="J30" s="17" t="s">
        <v>1189</v>
      </c>
      <c r="K30" s="17" t="s">
        <v>2976</v>
      </c>
      <c r="M30" s="17" t="s">
        <v>4</v>
      </c>
    </row>
    <row r="31">
      <c r="A31" s="17" t="s">
        <v>5524</v>
      </c>
      <c r="B31" s="17">
        <v>30.0</v>
      </c>
      <c r="D31" s="17" t="s">
        <v>73</v>
      </c>
      <c r="E31" s="17" t="s">
        <v>22</v>
      </c>
      <c r="F31" s="17" t="s">
        <v>2635</v>
      </c>
      <c r="G31" s="17" t="s">
        <v>500</v>
      </c>
      <c r="H31" s="17" t="s">
        <v>35</v>
      </c>
      <c r="I31" s="17" t="s">
        <v>36</v>
      </c>
      <c r="J31" s="17" t="s">
        <v>1189</v>
      </c>
      <c r="K31" s="17" t="s">
        <v>2976</v>
      </c>
      <c r="M31" s="17" t="s">
        <v>4</v>
      </c>
    </row>
    <row r="32">
      <c r="A32" s="17" t="s">
        <v>5524</v>
      </c>
      <c r="B32" s="17">
        <v>31.0</v>
      </c>
      <c r="D32" s="17" t="s">
        <v>75</v>
      </c>
      <c r="E32" s="17" t="s">
        <v>22</v>
      </c>
      <c r="F32" s="17" t="s">
        <v>2635</v>
      </c>
      <c r="G32" s="17" t="s">
        <v>500</v>
      </c>
      <c r="H32" s="17" t="s">
        <v>35</v>
      </c>
      <c r="I32" s="17" t="s">
        <v>36</v>
      </c>
      <c r="J32" s="17" t="s">
        <v>1189</v>
      </c>
      <c r="K32" s="17" t="s">
        <v>2976</v>
      </c>
      <c r="M32" s="17" t="s">
        <v>23</v>
      </c>
    </row>
    <row r="33">
      <c r="A33" s="17" t="s">
        <v>5524</v>
      </c>
      <c r="B33" s="17">
        <v>32.0</v>
      </c>
      <c r="D33" s="17" t="s">
        <v>77</v>
      </c>
      <c r="E33" s="17" t="s">
        <v>22</v>
      </c>
      <c r="F33" s="17" t="s">
        <v>2635</v>
      </c>
      <c r="G33" s="17" t="s">
        <v>500</v>
      </c>
      <c r="H33" s="17" t="s">
        <v>35</v>
      </c>
      <c r="I33" s="17" t="s">
        <v>36</v>
      </c>
      <c r="J33" s="17" t="s">
        <v>1189</v>
      </c>
      <c r="K33" s="17" t="s">
        <v>2976</v>
      </c>
      <c r="M33" s="17" t="s">
        <v>23</v>
      </c>
    </row>
    <row r="34">
      <c r="A34" s="17" t="s">
        <v>5524</v>
      </c>
      <c r="B34" s="17">
        <v>33.0</v>
      </c>
      <c r="D34" s="17" t="s">
        <v>79</v>
      </c>
      <c r="E34" s="17" t="s">
        <v>22</v>
      </c>
      <c r="F34" s="17" t="s">
        <v>2635</v>
      </c>
      <c r="G34" s="17" t="s">
        <v>500</v>
      </c>
      <c r="H34" s="17" t="s">
        <v>35</v>
      </c>
      <c r="I34" s="17" t="s">
        <v>36</v>
      </c>
      <c r="J34" s="17" t="s">
        <v>1189</v>
      </c>
      <c r="K34" s="17" t="s">
        <v>2976</v>
      </c>
      <c r="M34" s="17" t="s">
        <v>23</v>
      </c>
    </row>
    <row r="35">
      <c r="A35" s="17" t="s">
        <v>5524</v>
      </c>
      <c r="B35" s="17">
        <v>34.0</v>
      </c>
      <c r="D35" s="17" t="s">
        <v>81</v>
      </c>
      <c r="E35" s="17" t="s">
        <v>5536</v>
      </c>
      <c r="F35" s="17" t="s">
        <v>2635</v>
      </c>
      <c r="G35" s="17" t="s">
        <v>500</v>
      </c>
      <c r="H35" s="17" t="s">
        <v>35</v>
      </c>
      <c r="I35" s="17" t="s">
        <v>36</v>
      </c>
      <c r="J35" s="17" t="s">
        <v>1189</v>
      </c>
      <c r="K35" s="17" t="s">
        <v>2976</v>
      </c>
      <c r="M35" s="17" t="s">
        <v>23</v>
      </c>
    </row>
    <row r="36">
      <c r="A36" s="17" t="s">
        <v>5524</v>
      </c>
      <c r="B36" s="17">
        <v>35.0</v>
      </c>
      <c r="D36" s="17" t="s">
        <v>83</v>
      </c>
      <c r="E36" s="17" t="s">
        <v>5536</v>
      </c>
      <c r="F36" s="17" t="s">
        <v>2635</v>
      </c>
      <c r="G36" s="17" t="s">
        <v>500</v>
      </c>
      <c r="H36" s="17" t="s">
        <v>35</v>
      </c>
      <c r="I36" s="17" t="s">
        <v>36</v>
      </c>
      <c r="J36" s="17" t="s">
        <v>1189</v>
      </c>
      <c r="K36" s="17" t="s">
        <v>2976</v>
      </c>
      <c r="M36" s="17" t="s">
        <v>23</v>
      </c>
    </row>
    <row r="37">
      <c r="A37" s="17" t="s">
        <v>5524</v>
      </c>
      <c r="B37" s="17">
        <v>36.0</v>
      </c>
      <c r="D37" s="17" t="s">
        <v>85</v>
      </c>
      <c r="E37" s="17" t="s">
        <v>5536</v>
      </c>
      <c r="F37" s="17" t="s">
        <v>2635</v>
      </c>
      <c r="G37" s="17" t="s">
        <v>500</v>
      </c>
      <c r="H37" s="17" t="s">
        <v>35</v>
      </c>
      <c r="I37" s="17" t="s">
        <v>36</v>
      </c>
      <c r="J37" s="17" t="s">
        <v>1189</v>
      </c>
      <c r="K37" s="17" t="s">
        <v>2976</v>
      </c>
      <c r="M37" s="17" t="s">
        <v>23</v>
      </c>
    </row>
    <row r="38">
      <c r="A38" s="17" t="s">
        <v>5524</v>
      </c>
      <c r="B38" s="17">
        <v>37.0</v>
      </c>
      <c r="D38" s="17" t="s">
        <v>87</v>
      </c>
      <c r="E38" s="17" t="s">
        <v>5536</v>
      </c>
      <c r="F38" s="17" t="s">
        <v>2635</v>
      </c>
      <c r="G38" s="17" t="s">
        <v>500</v>
      </c>
      <c r="H38" s="17" t="s">
        <v>35</v>
      </c>
      <c r="I38" s="17" t="s">
        <v>36</v>
      </c>
      <c r="J38" s="17" t="s">
        <v>1189</v>
      </c>
      <c r="K38" s="17" t="s">
        <v>2976</v>
      </c>
      <c r="M38" s="17" t="s">
        <v>23</v>
      </c>
    </row>
    <row r="39">
      <c r="A39" s="17" t="s">
        <v>5524</v>
      </c>
      <c r="B39" s="17">
        <v>38.0</v>
      </c>
      <c r="D39" s="17" t="s">
        <v>89</v>
      </c>
      <c r="E39" s="17" t="s">
        <v>5536</v>
      </c>
      <c r="F39" s="17" t="s">
        <v>2635</v>
      </c>
      <c r="G39" s="17" t="s">
        <v>500</v>
      </c>
      <c r="H39" s="17" t="s">
        <v>35</v>
      </c>
      <c r="I39" s="17" t="s">
        <v>36</v>
      </c>
      <c r="J39" s="17" t="s">
        <v>1189</v>
      </c>
      <c r="K39" s="17" t="s">
        <v>2976</v>
      </c>
      <c r="M39" s="17" t="s">
        <v>23</v>
      </c>
    </row>
    <row r="40">
      <c r="A40" s="17" t="s">
        <v>5524</v>
      </c>
      <c r="B40" s="17">
        <v>39.0</v>
      </c>
      <c r="D40" s="17" t="s">
        <v>91</v>
      </c>
      <c r="E40" s="17" t="s">
        <v>5536</v>
      </c>
      <c r="F40" s="17" t="s">
        <v>2635</v>
      </c>
      <c r="G40" s="17" t="s">
        <v>500</v>
      </c>
      <c r="H40" s="17" t="s">
        <v>35</v>
      </c>
      <c r="I40" s="17" t="s">
        <v>36</v>
      </c>
      <c r="J40" s="17" t="s">
        <v>1189</v>
      </c>
      <c r="K40" s="17" t="s">
        <v>2976</v>
      </c>
      <c r="M40" s="17" t="s">
        <v>23</v>
      </c>
    </row>
    <row r="41">
      <c r="A41" s="17" t="s">
        <v>5524</v>
      </c>
      <c r="B41" s="17">
        <v>40.0</v>
      </c>
      <c r="D41" s="17" t="s">
        <v>93</v>
      </c>
      <c r="E41" s="17" t="s">
        <v>5536</v>
      </c>
      <c r="F41" s="17" t="s">
        <v>2635</v>
      </c>
      <c r="G41" s="17" t="s">
        <v>500</v>
      </c>
      <c r="H41" s="17" t="s">
        <v>35</v>
      </c>
      <c r="I41" s="17" t="s">
        <v>36</v>
      </c>
      <c r="J41" s="17" t="s">
        <v>1189</v>
      </c>
      <c r="K41" s="17" t="s">
        <v>2976</v>
      </c>
      <c r="M41" s="17" t="s">
        <v>23</v>
      </c>
    </row>
    <row r="42">
      <c r="A42" s="17" t="s">
        <v>5524</v>
      </c>
      <c r="B42" s="17">
        <v>41.0</v>
      </c>
      <c r="D42" s="17" t="s">
        <v>95</v>
      </c>
      <c r="E42" s="17" t="s">
        <v>5536</v>
      </c>
      <c r="F42" s="17" t="s">
        <v>2635</v>
      </c>
      <c r="G42" s="17" t="s">
        <v>500</v>
      </c>
      <c r="H42" s="17" t="s">
        <v>35</v>
      </c>
      <c r="I42" s="17" t="s">
        <v>36</v>
      </c>
      <c r="J42" s="17" t="s">
        <v>1189</v>
      </c>
      <c r="K42" s="17" t="s">
        <v>2976</v>
      </c>
      <c r="M42" s="17" t="s">
        <v>23</v>
      </c>
    </row>
    <row r="43">
      <c r="A43" s="17" t="s">
        <v>5524</v>
      </c>
      <c r="B43" s="17">
        <v>42.0</v>
      </c>
      <c r="D43" s="17" t="s">
        <v>97</v>
      </c>
      <c r="E43" s="17" t="s">
        <v>5536</v>
      </c>
      <c r="F43" s="17" t="s">
        <v>2635</v>
      </c>
      <c r="G43" s="17" t="s">
        <v>500</v>
      </c>
      <c r="H43" s="17" t="s">
        <v>35</v>
      </c>
      <c r="I43" s="17" t="s">
        <v>36</v>
      </c>
      <c r="J43" s="17" t="s">
        <v>1189</v>
      </c>
      <c r="K43" s="17" t="s">
        <v>2976</v>
      </c>
      <c r="M43" s="17" t="s">
        <v>23</v>
      </c>
    </row>
    <row r="44">
      <c r="A44" s="17" t="s">
        <v>5524</v>
      </c>
      <c r="B44" s="17">
        <v>43.0</v>
      </c>
      <c r="D44" s="17" t="s">
        <v>99</v>
      </c>
      <c r="E44" s="17" t="s">
        <v>5536</v>
      </c>
      <c r="F44" s="17" t="s">
        <v>2635</v>
      </c>
      <c r="G44" s="17" t="s">
        <v>500</v>
      </c>
      <c r="H44" s="17" t="s">
        <v>35</v>
      </c>
      <c r="I44" s="17" t="s">
        <v>36</v>
      </c>
      <c r="J44" s="17" t="s">
        <v>1189</v>
      </c>
      <c r="K44" s="17" t="s">
        <v>2976</v>
      </c>
      <c r="M44" s="17" t="s">
        <v>23</v>
      </c>
    </row>
    <row r="45">
      <c r="A45" s="17" t="s">
        <v>5524</v>
      </c>
      <c r="B45" s="17">
        <v>44.0</v>
      </c>
      <c r="D45" s="17" t="s">
        <v>101</v>
      </c>
      <c r="E45" s="17" t="s">
        <v>5536</v>
      </c>
      <c r="F45" s="17" t="s">
        <v>2635</v>
      </c>
      <c r="G45" s="17" t="s">
        <v>500</v>
      </c>
      <c r="H45" s="17" t="s">
        <v>35</v>
      </c>
      <c r="I45" s="17" t="s">
        <v>36</v>
      </c>
      <c r="J45" s="17" t="s">
        <v>1189</v>
      </c>
      <c r="K45" s="17" t="s">
        <v>2976</v>
      </c>
      <c r="M45" s="17" t="s">
        <v>4</v>
      </c>
    </row>
    <row r="46">
      <c r="A46" s="17" t="s">
        <v>5524</v>
      </c>
      <c r="B46" s="17">
        <v>45.0</v>
      </c>
      <c r="D46" s="17" t="s">
        <v>104</v>
      </c>
      <c r="E46" s="17" t="s">
        <v>5536</v>
      </c>
      <c r="F46" s="17" t="s">
        <v>2635</v>
      </c>
      <c r="G46" s="17" t="s">
        <v>500</v>
      </c>
      <c r="H46" s="17" t="s">
        <v>35</v>
      </c>
      <c r="I46" s="17" t="s">
        <v>36</v>
      </c>
      <c r="J46" s="17" t="s">
        <v>1189</v>
      </c>
      <c r="K46" s="17" t="s">
        <v>2976</v>
      </c>
      <c r="M46" s="17" t="s">
        <v>23</v>
      </c>
    </row>
    <row r="47">
      <c r="A47" s="17" t="s">
        <v>5524</v>
      </c>
      <c r="B47" s="17">
        <v>46.0</v>
      </c>
      <c r="D47" s="17" t="s">
        <v>106</v>
      </c>
      <c r="E47" s="17" t="s">
        <v>5536</v>
      </c>
      <c r="F47" s="17" t="s">
        <v>2635</v>
      </c>
      <c r="G47" s="17" t="s">
        <v>500</v>
      </c>
      <c r="H47" s="17" t="s">
        <v>35</v>
      </c>
      <c r="I47" s="17" t="s">
        <v>36</v>
      </c>
      <c r="J47" s="17" t="s">
        <v>1189</v>
      </c>
      <c r="K47" s="17" t="s">
        <v>2976</v>
      </c>
      <c r="M47" s="17" t="s">
        <v>23</v>
      </c>
    </row>
    <row r="48">
      <c r="A48" s="17" t="s">
        <v>5524</v>
      </c>
      <c r="B48" s="17">
        <v>47.0</v>
      </c>
      <c r="D48" s="17" t="s">
        <v>108</v>
      </c>
      <c r="E48" s="17" t="s">
        <v>5536</v>
      </c>
      <c r="F48" s="17" t="s">
        <v>2635</v>
      </c>
      <c r="G48" s="17" t="s">
        <v>500</v>
      </c>
      <c r="H48" s="17" t="s">
        <v>35</v>
      </c>
      <c r="I48" s="17" t="s">
        <v>36</v>
      </c>
      <c r="J48" s="17" t="s">
        <v>1189</v>
      </c>
      <c r="K48" s="17" t="s">
        <v>2976</v>
      </c>
      <c r="M48" s="17" t="s">
        <v>23</v>
      </c>
    </row>
    <row r="49">
      <c r="A49" s="17" t="s">
        <v>5524</v>
      </c>
      <c r="B49" s="17">
        <v>48.0</v>
      </c>
      <c r="D49" s="17" t="s">
        <v>110</v>
      </c>
      <c r="E49" s="17" t="s">
        <v>5536</v>
      </c>
      <c r="F49" s="17" t="s">
        <v>2635</v>
      </c>
      <c r="G49" s="17" t="s">
        <v>500</v>
      </c>
      <c r="H49" s="17" t="s">
        <v>35</v>
      </c>
      <c r="I49" s="17" t="s">
        <v>36</v>
      </c>
      <c r="J49" s="17" t="s">
        <v>1189</v>
      </c>
      <c r="K49" s="17" t="s">
        <v>2976</v>
      </c>
      <c r="M49" s="17" t="s">
        <v>23</v>
      </c>
    </row>
    <row r="50">
      <c r="A50" s="17" t="s">
        <v>5524</v>
      </c>
      <c r="B50" s="17">
        <v>49.0</v>
      </c>
      <c r="D50" s="17" t="s">
        <v>112</v>
      </c>
      <c r="E50" s="17" t="s">
        <v>5536</v>
      </c>
      <c r="F50" s="17" t="s">
        <v>2635</v>
      </c>
      <c r="G50" s="17" t="s">
        <v>500</v>
      </c>
      <c r="H50" s="17" t="s">
        <v>35</v>
      </c>
      <c r="I50" s="17" t="s">
        <v>36</v>
      </c>
      <c r="J50" s="17" t="s">
        <v>1189</v>
      </c>
      <c r="K50" s="17" t="s">
        <v>2976</v>
      </c>
      <c r="M50" s="17" t="s">
        <v>23</v>
      </c>
    </row>
    <row r="51">
      <c r="A51" s="17" t="s">
        <v>5524</v>
      </c>
      <c r="B51" s="17">
        <v>50.0</v>
      </c>
      <c r="D51" s="17" t="s">
        <v>114</v>
      </c>
      <c r="E51" s="17" t="s">
        <v>5536</v>
      </c>
      <c r="F51" s="17" t="s">
        <v>2635</v>
      </c>
      <c r="G51" s="17" t="s">
        <v>500</v>
      </c>
      <c r="H51" s="17" t="s">
        <v>35</v>
      </c>
      <c r="I51" s="17" t="s">
        <v>36</v>
      </c>
      <c r="J51" s="17" t="s">
        <v>1189</v>
      </c>
      <c r="K51" s="17" t="s">
        <v>2976</v>
      </c>
      <c r="M51" s="17" t="s">
        <v>23</v>
      </c>
    </row>
    <row r="52">
      <c r="A52" s="17" t="s">
        <v>5524</v>
      </c>
      <c r="B52" s="17">
        <v>51.0</v>
      </c>
      <c r="D52" s="17" t="s">
        <v>116</v>
      </c>
      <c r="E52" s="17" t="s">
        <v>5536</v>
      </c>
      <c r="F52" s="17" t="s">
        <v>2635</v>
      </c>
      <c r="G52" s="17" t="s">
        <v>500</v>
      </c>
      <c r="H52" s="17" t="s">
        <v>35</v>
      </c>
      <c r="I52" s="17" t="s">
        <v>36</v>
      </c>
      <c r="J52" s="17" t="s">
        <v>1189</v>
      </c>
      <c r="K52" s="17" t="s">
        <v>2976</v>
      </c>
      <c r="M52" s="17" t="s">
        <v>23</v>
      </c>
    </row>
    <row r="53">
      <c r="A53" s="17" t="s">
        <v>5524</v>
      </c>
      <c r="B53" s="17">
        <v>52.0</v>
      </c>
      <c r="D53" s="17" t="s">
        <v>118</v>
      </c>
      <c r="E53" s="17" t="s">
        <v>5536</v>
      </c>
      <c r="F53" s="17" t="s">
        <v>2635</v>
      </c>
      <c r="G53" s="17" t="s">
        <v>500</v>
      </c>
      <c r="H53" s="17" t="s">
        <v>35</v>
      </c>
      <c r="I53" s="17" t="s">
        <v>36</v>
      </c>
      <c r="J53" s="17" t="s">
        <v>1189</v>
      </c>
      <c r="K53" s="17" t="s">
        <v>2976</v>
      </c>
      <c r="M53" s="17" t="s">
        <v>23</v>
      </c>
    </row>
    <row r="54">
      <c r="A54" s="17" t="s">
        <v>5524</v>
      </c>
      <c r="B54" s="17">
        <v>53.0</v>
      </c>
      <c r="D54" s="17" t="s">
        <v>120</v>
      </c>
      <c r="E54" s="17" t="s">
        <v>5536</v>
      </c>
      <c r="F54" s="17" t="s">
        <v>2635</v>
      </c>
      <c r="G54" s="17" t="s">
        <v>500</v>
      </c>
      <c r="H54" s="17" t="s">
        <v>35</v>
      </c>
      <c r="I54" s="17" t="s">
        <v>36</v>
      </c>
      <c r="J54" s="17" t="s">
        <v>1189</v>
      </c>
      <c r="K54" s="17" t="s">
        <v>2976</v>
      </c>
      <c r="M54" s="17" t="s">
        <v>23</v>
      </c>
    </row>
    <row r="55">
      <c r="A55" s="17" t="s">
        <v>5524</v>
      </c>
      <c r="B55" s="17">
        <v>54.0</v>
      </c>
      <c r="D55" s="17" t="s">
        <v>122</v>
      </c>
      <c r="E55" s="17" t="s">
        <v>5536</v>
      </c>
      <c r="F55" s="17" t="s">
        <v>2635</v>
      </c>
      <c r="G55" s="17" t="s">
        <v>500</v>
      </c>
      <c r="H55" s="17" t="s">
        <v>35</v>
      </c>
      <c r="I55" s="17" t="s">
        <v>36</v>
      </c>
      <c r="J55" s="17" t="s">
        <v>1189</v>
      </c>
      <c r="K55" s="17" t="s">
        <v>2976</v>
      </c>
      <c r="M55" s="17" t="s">
        <v>23</v>
      </c>
    </row>
    <row r="56">
      <c r="A56" s="17" t="s">
        <v>5524</v>
      </c>
      <c r="B56" s="17">
        <v>55.0</v>
      </c>
      <c r="D56" s="17" t="s">
        <v>124</v>
      </c>
      <c r="E56" s="17" t="s">
        <v>5536</v>
      </c>
      <c r="F56" s="17" t="s">
        <v>2635</v>
      </c>
      <c r="G56" s="17" t="s">
        <v>500</v>
      </c>
      <c r="H56" s="17" t="s">
        <v>35</v>
      </c>
      <c r="I56" s="17" t="s">
        <v>36</v>
      </c>
      <c r="J56" s="17" t="s">
        <v>1189</v>
      </c>
      <c r="K56" s="17" t="s">
        <v>2976</v>
      </c>
      <c r="M56" s="17" t="s">
        <v>23</v>
      </c>
    </row>
    <row r="57">
      <c r="A57" s="17" t="s">
        <v>5524</v>
      </c>
      <c r="B57" s="17">
        <v>56.0</v>
      </c>
      <c r="D57" s="17" t="s">
        <v>126</v>
      </c>
      <c r="E57" s="17" t="s">
        <v>5536</v>
      </c>
      <c r="F57" s="17" t="s">
        <v>2635</v>
      </c>
      <c r="G57" s="17" t="s">
        <v>500</v>
      </c>
      <c r="H57" s="17" t="s">
        <v>35</v>
      </c>
      <c r="I57" s="17" t="s">
        <v>36</v>
      </c>
      <c r="J57" s="17" t="s">
        <v>1189</v>
      </c>
      <c r="K57" s="17" t="s">
        <v>2976</v>
      </c>
      <c r="M57" s="17" t="s">
        <v>23</v>
      </c>
    </row>
    <row r="58">
      <c r="A58" s="17" t="s">
        <v>5524</v>
      </c>
      <c r="B58" s="17">
        <v>57.0</v>
      </c>
      <c r="D58" s="17" t="s">
        <v>128</v>
      </c>
      <c r="E58" s="17" t="s">
        <v>5536</v>
      </c>
      <c r="F58" s="17" t="s">
        <v>2635</v>
      </c>
      <c r="G58" s="17" t="s">
        <v>500</v>
      </c>
      <c r="H58" s="17" t="s">
        <v>35</v>
      </c>
      <c r="I58" s="17" t="s">
        <v>36</v>
      </c>
      <c r="J58" s="17" t="s">
        <v>1189</v>
      </c>
      <c r="K58" s="17" t="s">
        <v>2976</v>
      </c>
      <c r="M58" s="17" t="s">
        <v>23</v>
      </c>
    </row>
    <row r="59">
      <c r="A59" s="17" t="s">
        <v>5524</v>
      </c>
      <c r="B59" s="17">
        <v>58.0</v>
      </c>
      <c r="D59" s="17" t="s">
        <v>130</v>
      </c>
      <c r="E59" s="17" t="s">
        <v>5536</v>
      </c>
      <c r="F59" s="17" t="s">
        <v>2635</v>
      </c>
      <c r="G59" s="17" t="s">
        <v>500</v>
      </c>
      <c r="H59" s="17" t="s">
        <v>35</v>
      </c>
      <c r="I59" s="17" t="s">
        <v>36</v>
      </c>
      <c r="J59" s="17" t="s">
        <v>1189</v>
      </c>
      <c r="K59" s="17" t="s">
        <v>2976</v>
      </c>
      <c r="M59" s="17" t="s">
        <v>4</v>
      </c>
    </row>
    <row r="60">
      <c r="A60" s="17" t="s">
        <v>5524</v>
      </c>
      <c r="B60" s="17">
        <v>59.0</v>
      </c>
      <c r="D60" s="17" t="s">
        <v>132</v>
      </c>
      <c r="E60" s="17" t="s">
        <v>5536</v>
      </c>
      <c r="F60" s="17" t="s">
        <v>2635</v>
      </c>
      <c r="G60" s="17" t="s">
        <v>500</v>
      </c>
      <c r="H60" s="17" t="s">
        <v>35</v>
      </c>
      <c r="I60" s="17" t="s">
        <v>36</v>
      </c>
      <c r="J60" s="17" t="s">
        <v>1189</v>
      </c>
      <c r="K60" s="17" t="s">
        <v>2976</v>
      </c>
      <c r="M60" s="17" t="s">
        <v>23</v>
      </c>
    </row>
    <row r="61">
      <c r="A61" s="17" t="s">
        <v>5524</v>
      </c>
      <c r="B61" s="17">
        <v>60.0</v>
      </c>
      <c r="D61" s="17" t="s">
        <v>134</v>
      </c>
      <c r="E61" s="17" t="s">
        <v>5536</v>
      </c>
      <c r="F61" s="17" t="s">
        <v>2635</v>
      </c>
      <c r="G61" s="17" t="s">
        <v>500</v>
      </c>
      <c r="H61" s="17" t="s">
        <v>35</v>
      </c>
      <c r="I61" s="17" t="s">
        <v>36</v>
      </c>
      <c r="J61" s="17" t="s">
        <v>1189</v>
      </c>
      <c r="K61" s="17" t="s">
        <v>2976</v>
      </c>
      <c r="M61" s="17" t="s">
        <v>23</v>
      </c>
    </row>
    <row r="62">
      <c r="A62" s="17" t="s">
        <v>5524</v>
      </c>
      <c r="B62" s="17">
        <v>61.0</v>
      </c>
      <c r="D62" s="17" t="s">
        <v>136</v>
      </c>
      <c r="E62" s="17" t="s">
        <v>5536</v>
      </c>
      <c r="F62" s="17" t="s">
        <v>2635</v>
      </c>
      <c r="G62" s="17" t="s">
        <v>500</v>
      </c>
      <c r="H62" s="17" t="s">
        <v>35</v>
      </c>
      <c r="I62" s="17" t="s">
        <v>36</v>
      </c>
      <c r="J62" s="17" t="s">
        <v>1189</v>
      </c>
      <c r="K62" s="17" t="s">
        <v>2976</v>
      </c>
      <c r="M62" s="17" t="s">
        <v>23</v>
      </c>
    </row>
    <row r="63">
      <c r="A63" s="17" t="s">
        <v>5524</v>
      </c>
      <c r="B63" s="17">
        <v>62.0</v>
      </c>
      <c r="D63" s="17" t="s">
        <v>138</v>
      </c>
      <c r="E63" s="17" t="s">
        <v>5536</v>
      </c>
      <c r="F63" s="17" t="s">
        <v>2635</v>
      </c>
      <c r="G63" s="17" t="s">
        <v>500</v>
      </c>
      <c r="H63" s="17" t="s">
        <v>35</v>
      </c>
      <c r="I63" s="17" t="s">
        <v>36</v>
      </c>
      <c r="J63" s="17" t="s">
        <v>1189</v>
      </c>
      <c r="K63" s="17" t="s">
        <v>2976</v>
      </c>
      <c r="M63" s="17" t="s">
        <v>23</v>
      </c>
    </row>
    <row r="64">
      <c r="A64" s="17" t="s">
        <v>5524</v>
      </c>
      <c r="B64" s="17">
        <v>63.0</v>
      </c>
      <c r="D64" s="17" t="s">
        <v>140</v>
      </c>
      <c r="E64" s="17" t="s">
        <v>5536</v>
      </c>
      <c r="F64" s="17" t="s">
        <v>2635</v>
      </c>
      <c r="G64" s="17" t="s">
        <v>500</v>
      </c>
      <c r="H64" s="17" t="s">
        <v>35</v>
      </c>
      <c r="I64" s="17" t="s">
        <v>36</v>
      </c>
      <c r="J64" s="17" t="s">
        <v>1189</v>
      </c>
      <c r="K64" s="17" t="s">
        <v>2976</v>
      </c>
      <c r="M64" s="17" t="s">
        <v>23</v>
      </c>
    </row>
    <row r="65">
      <c r="A65" s="17" t="s">
        <v>5524</v>
      </c>
      <c r="B65" s="17">
        <v>64.0</v>
      </c>
      <c r="D65" s="17" t="s">
        <v>142</v>
      </c>
      <c r="E65" s="17" t="s">
        <v>5536</v>
      </c>
      <c r="F65" s="17" t="s">
        <v>2635</v>
      </c>
      <c r="G65" s="17" t="s">
        <v>500</v>
      </c>
      <c r="H65" s="17" t="s">
        <v>35</v>
      </c>
      <c r="I65" s="17" t="s">
        <v>36</v>
      </c>
      <c r="J65" s="17" t="s">
        <v>1189</v>
      </c>
      <c r="K65" s="17" t="s">
        <v>2976</v>
      </c>
      <c r="M65" s="17" t="s">
        <v>23</v>
      </c>
    </row>
    <row r="66">
      <c r="A66" s="17" t="s">
        <v>5524</v>
      </c>
      <c r="B66" s="17">
        <v>65.0</v>
      </c>
      <c r="D66" s="17" t="s">
        <v>144</v>
      </c>
      <c r="E66" s="17" t="s">
        <v>5536</v>
      </c>
      <c r="F66" s="17" t="s">
        <v>2635</v>
      </c>
      <c r="G66" s="17" t="s">
        <v>500</v>
      </c>
      <c r="H66" s="17" t="s">
        <v>35</v>
      </c>
      <c r="I66" s="17" t="s">
        <v>36</v>
      </c>
      <c r="J66" s="17" t="s">
        <v>1189</v>
      </c>
      <c r="K66" s="17" t="s">
        <v>2976</v>
      </c>
      <c r="M66" s="17" t="s">
        <v>23</v>
      </c>
    </row>
    <row r="67">
      <c r="A67" s="17" t="s">
        <v>5524</v>
      </c>
      <c r="B67" s="17">
        <v>66.0</v>
      </c>
      <c r="D67" s="17" t="s">
        <v>146</v>
      </c>
      <c r="E67" s="17" t="s">
        <v>5536</v>
      </c>
      <c r="F67" s="17" t="s">
        <v>2635</v>
      </c>
      <c r="G67" s="17" t="s">
        <v>500</v>
      </c>
      <c r="H67" s="17" t="s">
        <v>35</v>
      </c>
      <c r="I67" s="17" t="s">
        <v>36</v>
      </c>
      <c r="J67" s="17" t="s">
        <v>1189</v>
      </c>
      <c r="K67" s="17" t="s">
        <v>2976</v>
      </c>
      <c r="M67" s="17" t="s">
        <v>23</v>
      </c>
    </row>
    <row r="68">
      <c r="A68" s="17" t="s">
        <v>5524</v>
      </c>
      <c r="B68" s="17">
        <v>67.0</v>
      </c>
      <c r="D68" s="17" t="s">
        <v>148</v>
      </c>
      <c r="E68" s="17" t="s">
        <v>5536</v>
      </c>
      <c r="F68" s="17" t="s">
        <v>2635</v>
      </c>
      <c r="G68" s="17" t="s">
        <v>500</v>
      </c>
      <c r="H68" s="17" t="s">
        <v>35</v>
      </c>
      <c r="I68" s="17" t="s">
        <v>36</v>
      </c>
      <c r="J68" s="17" t="s">
        <v>1189</v>
      </c>
      <c r="K68" s="17" t="s">
        <v>2976</v>
      </c>
      <c r="M68" s="17" t="s">
        <v>23</v>
      </c>
    </row>
    <row r="69">
      <c r="A69" s="17" t="s">
        <v>5524</v>
      </c>
      <c r="B69" s="17">
        <v>68.0</v>
      </c>
      <c r="D69" s="17" t="s">
        <v>150</v>
      </c>
      <c r="E69" s="17" t="s">
        <v>5536</v>
      </c>
      <c r="F69" s="17" t="s">
        <v>2635</v>
      </c>
      <c r="G69" s="17" t="s">
        <v>500</v>
      </c>
      <c r="H69" s="17" t="s">
        <v>35</v>
      </c>
      <c r="I69" s="17" t="s">
        <v>36</v>
      </c>
      <c r="J69" s="17" t="s">
        <v>1189</v>
      </c>
      <c r="K69" s="17" t="s">
        <v>2976</v>
      </c>
      <c r="M69" s="17" t="s">
        <v>23</v>
      </c>
    </row>
    <row r="70">
      <c r="A70" s="17" t="s">
        <v>5524</v>
      </c>
      <c r="B70" s="17">
        <v>69.0</v>
      </c>
      <c r="D70" s="17" t="s">
        <v>152</v>
      </c>
      <c r="E70" s="17" t="s">
        <v>5536</v>
      </c>
      <c r="F70" s="17" t="s">
        <v>2635</v>
      </c>
      <c r="G70" s="17" t="s">
        <v>500</v>
      </c>
      <c r="H70" s="17" t="s">
        <v>35</v>
      </c>
      <c r="I70" s="17" t="s">
        <v>36</v>
      </c>
      <c r="J70" s="17" t="s">
        <v>1189</v>
      </c>
      <c r="K70" s="17" t="s">
        <v>2976</v>
      </c>
      <c r="M70" s="17" t="s">
        <v>23</v>
      </c>
    </row>
    <row r="71">
      <c r="A71" s="17" t="s">
        <v>5524</v>
      </c>
      <c r="B71" s="17">
        <v>70.0</v>
      </c>
      <c r="D71" s="17" t="s">
        <v>154</v>
      </c>
      <c r="E71" s="17" t="s">
        <v>5536</v>
      </c>
      <c r="F71" s="17" t="s">
        <v>2635</v>
      </c>
      <c r="G71" s="17" t="s">
        <v>500</v>
      </c>
      <c r="H71" s="17" t="s">
        <v>35</v>
      </c>
      <c r="I71" s="17" t="s">
        <v>36</v>
      </c>
      <c r="J71" s="17" t="s">
        <v>1189</v>
      </c>
      <c r="K71" s="17" t="s">
        <v>2976</v>
      </c>
      <c r="M71" s="17" t="s">
        <v>23</v>
      </c>
    </row>
    <row r="72">
      <c r="A72" s="17" t="s">
        <v>5524</v>
      </c>
      <c r="B72" s="17">
        <v>71.0</v>
      </c>
      <c r="D72" s="17" t="s">
        <v>156</v>
      </c>
      <c r="E72" s="17" t="s">
        <v>5536</v>
      </c>
      <c r="F72" s="17" t="s">
        <v>2635</v>
      </c>
      <c r="G72" s="17" t="s">
        <v>500</v>
      </c>
      <c r="H72" s="17" t="s">
        <v>35</v>
      </c>
      <c r="I72" s="17" t="s">
        <v>36</v>
      </c>
      <c r="J72" s="17" t="s">
        <v>1189</v>
      </c>
      <c r="K72" s="17" t="s">
        <v>2976</v>
      </c>
      <c r="M72" s="17" t="s">
        <v>23</v>
      </c>
    </row>
    <row r="73">
      <c r="A73" s="17" t="s">
        <v>5524</v>
      </c>
      <c r="B73" s="17">
        <v>72.0</v>
      </c>
      <c r="D73" s="17" t="s">
        <v>158</v>
      </c>
      <c r="E73" s="17" t="s">
        <v>5536</v>
      </c>
      <c r="F73" s="17" t="s">
        <v>2635</v>
      </c>
      <c r="G73" s="17" t="s">
        <v>500</v>
      </c>
      <c r="H73" s="17" t="s">
        <v>35</v>
      </c>
      <c r="I73" s="17" t="s">
        <v>36</v>
      </c>
      <c r="J73" s="17" t="s">
        <v>1189</v>
      </c>
      <c r="K73" s="17" t="s">
        <v>2976</v>
      </c>
      <c r="M73" s="17" t="s">
        <v>23</v>
      </c>
    </row>
    <row r="74">
      <c r="A74" s="17" t="s">
        <v>5524</v>
      </c>
      <c r="B74" s="17">
        <v>73.0</v>
      </c>
      <c r="D74" s="17" t="s">
        <v>160</v>
      </c>
      <c r="E74" s="17" t="s">
        <v>5536</v>
      </c>
      <c r="F74" s="17" t="s">
        <v>2635</v>
      </c>
      <c r="G74" s="17" t="s">
        <v>500</v>
      </c>
      <c r="H74" s="17" t="s">
        <v>35</v>
      </c>
      <c r="I74" s="17" t="s">
        <v>36</v>
      </c>
      <c r="J74" s="17" t="s">
        <v>1189</v>
      </c>
      <c r="K74" s="17" t="s">
        <v>2976</v>
      </c>
      <c r="M74" s="17" t="s">
        <v>23</v>
      </c>
    </row>
    <row r="75">
      <c r="A75" s="17" t="s">
        <v>5524</v>
      </c>
      <c r="B75" s="17">
        <v>74.0</v>
      </c>
      <c r="D75" s="17" t="s">
        <v>162</v>
      </c>
      <c r="E75" s="17" t="s">
        <v>5536</v>
      </c>
      <c r="F75" s="17" t="s">
        <v>2635</v>
      </c>
      <c r="G75" s="17" t="s">
        <v>500</v>
      </c>
      <c r="H75" s="17" t="s">
        <v>35</v>
      </c>
      <c r="I75" s="17" t="s">
        <v>36</v>
      </c>
      <c r="J75" s="17" t="s">
        <v>1189</v>
      </c>
      <c r="K75" s="17" t="s">
        <v>2976</v>
      </c>
      <c r="M75" s="17" t="s">
        <v>23</v>
      </c>
    </row>
    <row r="76">
      <c r="A76" s="17" t="s">
        <v>5524</v>
      </c>
      <c r="B76" s="17">
        <v>75.0</v>
      </c>
      <c r="D76" s="17" t="s">
        <v>164</v>
      </c>
      <c r="E76" s="17" t="s">
        <v>5536</v>
      </c>
      <c r="F76" s="17" t="s">
        <v>2635</v>
      </c>
      <c r="G76" s="17" t="s">
        <v>500</v>
      </c>
      <c r="H76" s="17" t="s">
        <v>35</v>
      </c>
      <c r="I76" s="17" t="s">
        <v>36</v>
      </c>
      <c r="J76" s="17" t="s">
        <v>1189</v>
      </c>
      <c r="K76" s="17" t="s">
        <v>2976</v>
      </c>
      <c r="M76" s="17" t="s">
        <v>23</v>
      </c>
    </row>
    <row r="77">
      <c r="A77" s="17" t="s">
        <v>5524</v>
      </c>
      <c r="B77" s="17">
        <v>76.0</v>
      </c>
      <c r="D77" s="17" t="s">
        <v>166</v>
      </c>
      <c r="E77" s="17" t="s">
        <v>5536</v>
      </c>
      <c r="F77" s="17" t="s">
        <v>2635</v>
      </c>
      <c r="G77" s="17" t="s">
        <v>500</v>
      </c>
      <c r="H77" s="17" t="s">
        <v>35</v>
      </c>
      <c r="I77" s="17" t="s">
        <v>36</v>
      </c>
      <c r="J77" s="17" t="s">
        <v>1189</v>
      </c>
      <c r="K77" s="17" t="s">
        <v>2976</v>
      </c>
      <c r="M77" s="17" t="s">
        <v>23</v>
      </c>
    </row>
    <row r="78">
      <c r="A78" s="17" t="s">
        <v>5524</v>
      </c>
      <c r="B78" s="17">
        <v>77.0</v>
      </c>
      <c r="D78" s="17" t="s">
        <v>168</v>
      </c>
      <c r="E78" s="17" t="s">
        <v>5536</v>
      </c>
      <c r="F78" s="17" t="s">
        <v>2635</v>
      </c>
      <c r="G78" s="17" t="s">
        <v>500</v>
      </c>
      <c r="H78" s="17" t="s">
        <v>35</v>
      </c>
      <c r="I78" s="17" t="s">
        <v>36</v>
      </c>
      <c r="J78" s="17" t="s">
        <v>1189</v>
      </c>
      <c r="K78" s="17" t="s">
        <v>2976</v>
      </c>
      <c r="M78" s="17" t="s">
        <v>23</v>
      </c>
    </row>
    <row r="79">
      <c r="A79" s="17" t="s">
        <v>5524</v>
      </c>
      <c r="B79" s="17">
        <v>78.0</v>
      </c>
      <c r="D79" s="17" t="s">
        <v>170</v>
      </c>
      <c r="E79" s="17" t="s">
        <v>5536</v>
      </c>
      <c r="F79" s="17" t="s">
        <v>2635</v>
      </c>
      <c r="G79" s="17" t="s">
        <v>500</v>
      </c>
      <c r="H79" s="17" t="s">
        <v>35</v>
      </c>
      <c r="I79" s="17" t="s">
        <v>36</v>
      </c>
      <c r="J79" s="17" t="s">
        <v>1189</v>
      </c>
      <c r="K79" s="17" t="s">
        <v>2976</v>
      </c>
      <c r="M79" s="17" t="s">
        <v>4</v>
      </c>
    </row>
    <row r="80">
      <c r="A80" s="17" t="s">
        <v>5524</v>
      </c>
      <c r="B80" s="17">
        <v>79.0</v>
      </c>
      <c r="D80" s="17" t="s">
        <v>172</v>
      </c>
      <c r="E80" s="17" t="s">
        <v>5536</v>
      </c>
      <c r="F80" s="17" t="s">
        <v>2635</v>
      </c>
      <c r="G80" s="17" t="s">
        <v>500</v>
      </c>
      <c r="H80" s="17" t="s">
        <v>35</v>
      </c>
      <c r="I80" s="17" t="s">
        <v>36</v>
      </c>
      <c r="J80" s="17" t="s">
        <v>1189</v>
      </c>
      <c r="K80" s="17" t="s">
        <v>2976</v>
      </c>
      <c r="M80" s="17" t="s">
        <v>23</v>
      </c>
    </row>
    <row r="81">
      <c r="A81" s="17" t="s">
        <v>5524</v>
      </c>
      <c r="B81" s="17">
        <v>80.0</v>
      </c>
      <c r="D81" s="17" t="s">
        <v>174</v>
      </c>
      <c r="E81" s="17" t="s">
        <v>5536</v>
      </c>
      <c r="F81" s="17" t="s">
        <v>2635</v>
      </c>
      <c r="G81" s="17" t="s">
        <v>500</v>
      </c>
      <c r="H81" s="17" t="s">
        <v>35</v>
      </c>
      <c r="I81" s="17" t="s">
        <v>36</v>
      </c>
      <c r="J81" s="17" t="s">
        <v>1189</v>
      </c>
      <c r="K81" s="17" t="s">
        <v>2976</v>
      </c>
      <c r="M81" s="17" t="s">
        <v>23</v>
      </c>
    </row>
    <row r="82">
      <c r="A82" s="17" t="s">
        <v>5524</v>
      </c>
      <c r="B82" s="17">
        <v>81.0</v>
      </c>
      <c r="D82" s="17" t="s">
        <v>176</v>
      </c>
      <c r="E82" s="17" t="s">
        <v>5536</v>
      </c>
      <c r="F82" s="17" t="s">
        <v>2635</v>
      </c>
      <c r="G82" s="17" t="s">
        <v>500</v>
      </c>
      <c r="H82" s="17" t="s">
        <v>35</v>
      </c>
      <c r="I82" s="17" t="s">
        <v>36</v>
      </c>
      <c r="J82" s="17" t="s">
        <v>1189</v>
      </c>
      <c r="K82" s="17" t="s">
        <v>2976</v>
      </c>
      <c r="M82" s="17" t="s">
        <v>23</v>
      </c>
    </row>
    <row r="83">
      <c r="A83" s="17" t="s">
        <v>5524</v>
      </c>
      <c r="B83" s="17">
        <v>82.0</v>
      </c>
      <c r="D83" s="17" t="s">
        <v>178</v>
      </c>
      <c r="E83" s="17" t="s">
        <v>5536</v>
      </c>
      <c r="F83" s="17" t="s">
        <v>2635</v>
      </c>
      <c r="G83" s="17" t="s">
        <v>500</v>
      </c>
      <c r="H83" s="17" t="s">
        <v>35</v>
      </c>
      <c r="I83" s="17" t="s">
        <v>36</v>
      </c>
      <c r="J83" s="17" t="s">
        <v>1189</v>
      </c>
      <c r="K83" s="17" t="s">
        <v>2976</v>
      </c>
      <c r="M83" s="17" t="s">
        <v>23</v>
      </c>
    </row>
    <row r="84">
      <c r="A84" s="17" t="s">
        <v>5524</v>
      </c>
      <c r="B84" s="17">
        <v>83.0</v>
      </c>
      <c r="D84" s="17" t="s">
        <v>180</v>
      </c>
      <c r="E84" s="17" t="s">
        <v>5536</v>
      </c>
      <c r="F84" s="17" t="s">
        <v>2635</v>
      </c>
      <c r="G84" s="17" t="s">
        <v>500</v>
      </c>
      <c r="H84" s="17" t="s">
        <v>35</v>
      </c>
      <c r="I84" s="17" t="s">
        <v>36</v>
      </c>
      <c r="J84" s="17" t="s">
        <v>1189</v>
      </c>
      <c r="K84" s="17" t="s">
        <v>2976</v>
      </c>
      <c r="M84" s="17" t="s">
        <v>23</v>
      </c>
    </row>
    <row r="85">
      <c r="A85" s="17" t="s">
        <v>5524</v>
      </c>
      <c r="B85" s="17">
        <v>84.0</v>
      </c>
      <c r="D85" s="17" t="s">
        <v>182</v>
      </c>
      <c r="E85" s="17" t="s">
        <v>5536</v>
      </c>
      <c r="F85" s="17" t="s">
        <v>2635</v>
      </c>
      <c r="G85" s="17" t="s">
        <v>500</v>
      </c>
      <c r="H85" s="17" t="s">
        <v>35</v>
      </c>
      <c r="I85" s="17" t="s">
        <v>36</v>
      </c>
      <c r="J85" s="17" t="s">
        <v>1189</v>
      </c>
      <c r="K85" s="17" t="s">
        <v>2976</v>
      </c>
      <c r="M85" s="17" t="s">
        <v>23</v>
      </c>
    </row>
    <row r="86">
      <c r="A86" s="17" t="s">
        <v>5524</v>
      </c>
      <c r="B86" s="17">
        <v>85.0</v>
      </c>
      <c r="D86" s="17" t="s">
        <v>184</v>
      </c>
      <c r="E86" s="17" t="s">
        <v>5536</v>
      </c>
      <c r="F86" s="17" t="s">
        <v>2635</v>
      </c>
      <c r="G86" s="17" t="s">
        <v>500</v>
      </c>
      <c r="H86" s="17" t="s">
        <v>35</v>
      </c>
      <c r="I86" s="17" t="s">
        <v>36</v>
      </c>
      <c r="J86" s="17" t="s">
        <v>1189</v>
      </c>
      <c r="K86" s="17" t="s">
        <v>2976</v>
      </c>
      <c r="M86" s="17" t="s">
        <v>23</v>
      </c>
    </row>
    <row r="87">
      <c r="A87" s="17" t="s">
        <v>5524</v>
      </c>
      <c r="B87" s="17">
        <v>86.0</v>
      </c>
      <c r="D87" s="17" t="s">
        <v>186</v>
      </c>
      <c r="E87" s="17" t="s">
        <v>5536</v>
      </c>
      <c r="F87" s="17" t="s">
        <v>2635</v>
      </c>
      <c r="G87" s="17" t="s">
        <v>500</v>
      </c>
      <c r="H87" s="17" t="s">
        <v>35</v>
      </c>
      <c r="I87" s="17" t="s">
        <v>36</v>
      </c>
      <c r="J87" s="17" t="s">
        <v>1189</v>
      </c>
      <c r="K87" s="17" t="s">
        <v>2976</v>
      </c>
      <c r="M87" s="17" t="s">
        <v>1069</v>
      </c>
    </row>
    <row r="88">
      <c r="A88" s="17" t="s">
        <v>5524</v>
      </c>
      <c r="B88" s="17">
        <v>87.0</v>
      </c>
      <c r="D88" s="17" t="s">
        <v>188</v>
      </c>
      <c r="E88" s="17" t="s">
        <v>5536</v>
      </c>
      <c r="F88" s="17" t="s">
        <v>2635</v>
      </c>
      <c r="G88" s="17" t="s">
        <v>500</v>
      </c>
      <c r="H88" s="17" t="s">
        <v>35</v>
      </c>
      <c r="I88" s="17" t="s">
        <v>36</v>
      </c>
      <c r="J88" s="17" t="s">
        <v>1189</v>
      </c>
      <c r="K88" s="17" t="s">
        <v>2976</v>
      </c>
      <c r="M88" s="17" t="s">
        <v>23</v>
      </c>
    </row>
    <row r="89">
      <c r="A89" s="17" t="s">
        <v>5524</v>
      </c>
      <c r="B89" s="17">
        <v>88.0</v>
      </c>
      <c r="D89" s="17" t="s">
        <v>190</v>
      </c>
      <c r="E89" s="17" t="s">
        <v>5536</v>
      </c>
      <c r="F89" s="17" t="s">
        <v>2635</v>
      </c>
      <c r="G89" s="17" t="s">
        <v>500</v>
      </c>
      <c r="H89" s="17" t="s">
        <v>35</v>
      </c>
      <c r="I89" s="17" t="s">
        <v>36</v>
      </c>
      <c r="J89" s="17" t="s">
        <v>1189</v>
      </c>
      <c r="K89" s="17" t="s">
        <v>2976</v>
      </c>
      <c r="M89" s="17" t="s">
        <v>23</v>
      </c>
    </row>
    <row r="90">
      <c r="A90" s="17" t="s">
        <v>5524</v>
      </c>
      <c r="B90" s="17">
        <v>89.0</v>
      </c>
      <c r="D90" s="17" t="s">
        <v>192</v>
      </c>
      <c r="E90" s="17" t="s">
        <v>5536</v>
      </c>
      <c r="F90" s="17" t="s">
        <v>2635</v>
      </c>
      <c r="G90" s="17" t="s">
        <v>500</v>
      </c>
      <c r="H90" s="17" t="s">
        <v>35</v>
      </c>
      <c r="I90" s="17" t="s">
        <v>36</v>
      </c>
      <c r="J90" s="17" t="s">
        <v>1189</v>
      </c>
      <c r="K90" s="17" t="s">
        <v>2976</v>
      </c>
      <c r="M90" s="17" t="s">
        <v>23</v>
      </c>
    </row>
    <row r="91">
      <c r="A91" s="17" t="s">
        <v>5524</v>
      </c>
      <c r="B91" s="17">
        <v>90.0</v>
      </c>
      <c r="D91" s="17" t="s">
        <v>194</v>
      </c>
      <c r="E91" s="17" t="s">
        <v>5536</v>
      </c>
      <c r="F91" s="17" t="s">
        <v>2635</v>
      </c>
      <c r="G91" s="17" t="s">
        <v>500</v>
      </c>
      <c r="H91" s="17" t="s">
        <v>35</v>
      </c>
      <c r="I91" s="17" t="s">
        <v>36</v>
      </c>
      <c r="J91" s="17" t="s">
        <v>1189</v>
      </c>
      <c r="K91" s="17" t="s">
        <v>2976</v>
      </c>
      <c r="M91" s="17" t="s">
        <v>23</v>
      </c>
    </row>
    <row r="92">
      <c r="A92" s="17" t="s">
        <v>5524</v>
      </c>
      <c r="B92" s="17">
        <v>91.0</v>
      </c>
      <c r="D92" s="17" t="s">
        <v>196</v>
      </c>
      <c r="E92" s="17" t="s">
        <v>5536</v>
      </c>
      <c r="F92" s="17" t="s">
        <v>2635</v>
      </c>
      <c r="G92" s="17" t="s">
        <v>500</v>
      </c>
      <c r="H92" s="17" t="s">
        <v>35</v>
      </c>
      <c r="I92" s="17" t="s">
        <v>36</v>
      </c>
      <c r="J92" s="17" t="s">
        <v>1189</v>
      </c>
      <c r="K92" s="17" t="s">
        <v>2976</v>
      </c>
      <c r="M92" s="17" t="s">
        <v>23</v>
      </c>
    </row>
    <row r="93">
      <c r="A93" s="17" t="s">
        <v>5524</v>
      </c>
      <c r="B93" s="17">
        <v>92.0</v>
      </c>
      <c r="D93" s="17" t="s">
        <v>198</v>
      </c>
      <c r="E93" s="17" t="s">
        <v>5536</v>
      </c>
      <c r="F93" s="17" t="s">
        <v>2635</v>
      </c>
      <c r="G93" s="17" t="s">
        <v>500</v>
      </c>
      <c r="H93" s="17" t="s">
        <v>35</v>
      </c>
      <c r="I93" s="17" t="s">
        <v>36</v>
      </c>
      <c r="J93" s="17" t="s">
        <v>1189</v>
      </c>
      <c r="K93" s="17" t="s">
        <v>2976</v>
      </c>
      <c r="M93" s="17" t="s">
        <v>23</v>
      </c>
    </row>
    <row r="94">
      <c r="A94" s="17" t="s">
        <v>5524</v>
      </c>
      <c r="B94" s="17">
        <v>93.0</v>
      </c>
      <c r="D94" s="17" t="s">
        <v>200</v>
      </c>
      <c r="E94" s="17" t="s">
        <v>5536</v>
      </c>
      <c r="F94" s="17" t="s">
        <v>2635</v>
      </c>
      <c r="G94" s="17" t="s">
        <v>500</v>
      </c>
      <c r="H94" s="17" t="s">
        <v>35</v>
      </c>
      <c r="I94" s="17" t="s">
        <v>36</v>
      </c>
      <c r="J94" s="17" t="s">
        <v>1189</v>
      </c>
      <c r="K94" s="17" t="s">
        <v>2976</v>
      </c>
      <c r="M94" s="17" t="s">
        <v>23</v>
      </c>
    </row>
    <row r="95">
      <c r="A95" s="17" t="s">
        <v>5524</v>
      </c>
      <c r="B95" s="17">
        <v>94.0</v>
      </c>
      <c r="D95" s="17" t="s">
        <v>202</v>
      </c>
      <c r="E95" s="17" t="s">
        <v>5536</v>
      </c>
      <c r="F95" s="17" t="s">
        <v>2635</v>
      </c>
      <c r="G95" s="17" t="s">
        <v>500</v>
      </c>
      <c r="H95" s="17" t="s">
        <v>35</v>
      </c>
      <c r="I95" s="17" t="s">
        <v>36</v>
      </c>
      <c r="J95" s="17" t="s">
        <v>1189</v>
      </c>
      <c r="K95" s="17" t="s">
        <v>2976</v>
      </c>
      <c r="M95" s="17" t="s">
        <v>23</v>
      </c>
    </row>
    <row r="96">
      <c r="A96" s="17" t="s">
        <v>5524</v>
      </c>
      <c r="B96" s="17">
        <v>95.0</v>
      </c>
      <c r="D96" s="17" t="s">
        <v>204</v>
      </c>
      <c r="E96" s="17" t="s">
        <v>5536</v>
      </c>
      <c r="F96" s="17" t="s">
        <v>2635</v>
      </c>
      <c r="G96" s="17" t="s">
        <v>500</v>
      </c>
      <c r="H96" s="17" t="s">
        <v>35</v>
      </c>
      <c r="I96" s="17" t="s">
        <v>36</v>
      </c>
      <c r="J96" s="17" t="s">
        <v>1189</v>
      </c>
      <c r="K96" s="17" t="s">
        <v>2976</v>
      </c>
      <c r="M96" s="17" t="s">
        <v>23</v>
      </c>
    </row>
    <row r="97">
      <c r="A97" s="17" t="s">
        <v>5524</v>
      </c>
      <c r="B97" s="17">
        <v>96.0</v>
      </c>
      <c r="D97" s="17" t="s">
        <v>206</v>
      </c>
      <c r="E97" s="17" t="s">
        <v>5536</v>
      </c>
      <c r="F97" s="17" t="s">
        <v>2635</v>
      </c>
      <c r="G97" s="17" t="s">
        <v>500</v>
      </c>
      <c r="H97" s="17" t="s">
        <v>35</v>
      </c>
      <c r="I97" s="17" t="s">
        <v>36</v>
      </c>
      <c r="J97" s="17" t="s">
        <v>1189</v>
      </c>
      <c r="K97" s="17" t="s">
        <v>2976</v>
      </c>
      <c r="M97" s="17" t="s">
        <v>23</v>
      </c>
    </row>
    <row r="98">
      <c r="A98" s="17" t="s">
        <v>5524</v>
      </c>
      <c r="B98" s="17">
        <v>97.0</v>
      </c>
      <c r="D98" s="17" t="s">
        <v>208</v>
      </c>
      <c r="E98" s="17" t="s">
        <v>5536</v>
      </c>
      <c r="F98" s="17" t="s">
        <v>2635</v>
      </c>
      <c r="G98" s="17" t="s">
        <v>500</v>
      </c>
      <c r="H98" s="17" t="s">
        <v>35</v>
      </c>
      <c r="I98" s="17" t="s">
        <v>36</v>
      </c>
      <c r="J98" s="17" t="s">
        <v>1189</v>
      </c>
      <c r="K98" s="17" t="s">
        <v>2976</v>
      </c>
      <c r="M98" s="17" t="s">
        <v>23</v>
      </c>
    </row>
    <row r="99">
      <c r="A99" s="17" t="s">
        <v>5524</v>
      </c>
      <c r="B99" s="17">
        <v>98.0</v>
      </c>
      <c r="D99" s="17" t="s">
        <v>210</v>
      </c>
      <c r="E99" s="17" t="s">
        <v>5536</v>
      </c>
      <c r="F99" s="17" t="s">
        <v>2635</v>
      </c>
      <c r="G99" s="17" t="s">
        <v>500</v>
      </c>
      <c r="H99" s="17" t="s">
        <v>35</v>
      </c>
      <c r="I99" s="17" t="s">
        <v>36</v>
      </c>
      <c r="J99" s="17" t="s">
        <v>1189</v>
      </c>
      <c r="K99" s="17" t="s">
        <v>2976</v>
      </c>
      <c r="M99" s="17" t="s">
        <v>23</v>
      </c>
    </row>
    <row r="100">
      <c r="A100" s="17" t="s">
        <v>5524</v>
      </c>
      <c r="B100" s="17">
        <v>99.0</v>
      </c>
      <c r="D100" s="17" t="s">
        <v>212</v>
      </c>
      <c r="E100" s="17" t="s">
        <v>5536</v>
      </c>
      <c r="F100" s="17" t="s">
        <v>2635</v>
      </c>
      <c r="G100" s="17" t="s">
        <v>500</v>
      </c>
      <c r="H100" s="17" t="s">
        <v>35</v>
      </c>
      <c r="I100" s="17" t="s">
        <v>36</v>
      </c>
      <c r="J100" s="17" t="s">
        <v>1189</v>
      </c>
      <c r="K100" s="17" t="s">
        <v>2976</v>
      </c>
      <c r="M100" s="17" t="s">
        <v>23</v>
      </c>
    </row>
    <row r="101">
      <c r="A101" s="17" t="s">
        <v>5524</v>
      </c>
      <c r="B101" s="17">
        <v>100.0</v>
      </c>
      <c r="D101" s="17" t="s">
        <v>214</v>
      </c>
      <c r="E101" s="17" t="s">
        <v>5536</v>
      </c>
      <c r="F101" s="17" t="s">
        <v>2635</v>
      </c>
      <c r="G101" s="17" t="s">
        <v>500</v>
      </c>
      <c r="H101" s="17" t="s">
        <v>35</v>
      </c>
      <c r="I101" s="17" t="s">
        <v>36</v>
      </c>
      <c r="J101" s="17" t="s">
        <v>1189</v>
      </c>
      <c r="K101" s="17" t="s">
        <v>2976</v>
      </c>
      <c r="M101" s="17" t="s">
        <v>1069</v>
      </c>
    </row>
    <row r="102">
      <c r="A102" s="17" t="s">
        <v>5524</v>
      </c>
      <c r="B102" s="17">
        <v>101.0</v>
      </c>
      <c r="D102" s="17" t="s">
        <v>216</v>
      </c>
      <c r="E102" s="17" t="s">
        <v>5536</v>
      </c>
      <c r="F102" s="17" t="s">
        <v>2635</v>
      </c>
      <c r="G102" s="17" t="s">
        <v>500</v>
      </c>
      <c r="H102" s="17" t="s">
        <v>35</v>
      </c>
      <c r="I102" s="17" t="s">
        <v>36</v>
      </c>
      <c r="J102" s="17" t="s">
        <v>1189</v>
      </c>
      <c r="K102" s="17" t="s">
        <v>2976</v>
      </c>
      <c r="M102" s="17" t="s">
        <v>23</v>
      </c>
    </row>
    <row r="103">
      <c r="A103" s="17" t="s">
        <v>5524</v>
      </c>
      <c r="B103" s="17">
        <v>102.0</v>
      </c>
      <c r="D103" s="17" t="s">
        <v>218</v>
      </c>
      <c r="E103" s="17" t="s">
        <v>5536</v>
      </c>
      <c r="F103" s="17" t="s">
        <v>2635</v>
      </c>
      <c r="G103" s="17" t="s">
        <v>500</v>
      </c>
      <c r="H103" s="17" t="s">
        <v>35</v>
      </c>
      <c r="I103" s="17" t="s">
        <v>36</v>
      </c>
      <c r="J103" s="17" t="s">
        <v>1189</v>
      </c>
      <c r="K103" s="17" t="s">
        <v>2976</v>
      </c>
      <c r="M103" s="17" t="s">
        <v>23</v>
      </c>
    </row>
    <row r="104">
      <c r="A104" s="17" t="s">
        <v>5524</v>
      </c>
      <c r="B104" s="17">
        <v>103.0</v>
      </c>
      <c r="D104" s="17" t="s">
        <v>220</v>
      </c>
      <c r="E104" s="17" t="s">
        <v>5536</v>
      </c>
      <c r="F104" s="17" t="s">
        <v>2635</v>
      </c>
      <c r="G104" s="17" t="s">
        <v>500</v>
      </c>
      <c r="H104" s="17" t="s">
        <v>35</v>
      </c>
      <c r="I104" s="17" t="s">
        <v>36</v>
      </c>
      <c r="J104" s="17" t="s">
        <v>1189</v>
      </c>
      <c r="K104" s="17" t="s">
        <v>2976</v>
      </c>
      <c r="M104" s="17" t="s">
        <v>23</v>
      </c>
    </row>
    <row r="105">
      <c r="A105" s="17" t="s">
        <v>5524</v>
      </c>
      <c r="B105" s="17">
        <v>104.0</v>
      </c>
      <c r="D105" s="17" t="s">
        <v>222</v>
      </c>
      <c r="E105" s="17" t="s">
        <v>5536</v>
      </c>
      <c r="F105" s="17" t="s">
        <v>2635</v>
      </c>
      <c r="G105" s="17" t="s">
        <v>500</v>
      </c>
      <c r="H105" s="17" t="s">
        <v>35</v>
      </c>
      <c r="I105" s="17" t="s">
        <v>36</v>
      </c>
      <c r="J105" s="17" t="s">
        <v>1189</v>
      </c>
      <c r="K105" s="17" t="s">
        <v>2976</v>
      </c>
      <c r="M105" s="17" t="s">
        <v>23</v>
      </c>
    </row>
    <row r="106">
      <c r="A106" s="17" t="s">
        <v>5524</v>
      </c>
      <c r="B106" s="17">
        <v>105.0</v>
      </c>
      <c r="D106" s="17" t="s">
        <v>224</v>
      </c>
      <c r="E106" s="17" t="s">
        <v>5536</v>
      </c>
      <c r="F106" s="17" t="s">
        <v>2635</v>
      </c>
      <c r="G106" s="17" t="s">
        <v>500</v>
      </c>
      <c r="H106" s="17" t="s">
        <v>35</v>
      </c>
      <c r="I106" s="17" t="s">
        <v>36</v>
      </c>
      <c r="J106" s="17" t="s">
        <v>1189</v>
      </c>
      <c r="K106" s="17" t="s">
        <v>2976</v>
      </c>
      <c r="M106" s="17" t="s">
        <v>23</v>
      </c>
    </row>
    <row r="107">
      <c r="A107" s="17" t="s">
        <v>5524</v>
      </c>
      <c r="B107" s="17">
        <v>106.0</v>
      </c>
      <c r="D107" s="17" t="s">
        <v>226</v>
      </c>
      <c r="E107" s="17" t="s">
        <v>5536</v>
      </c>
      <c r="F107" s="17" t="s">
        <v>2635</v>
      </c>
      <c r="G107" s="17" t="s">
        <v>500</v>
      </c>
      <c r="H107" s="17" t="s">
        <v>35</v>
      </c>
      <c r="I107" s="17" t="s">
        <v>36</v>
      </c>
      <c r="J107" s="17" t="s">
        <v>1189</v>
      </c>
      <c r="K107" s="17" t="s">
        <v>2976</v>
      </c>
      <c r="M107" s="17" t="s">
        <v>23</v>
      </c>
    </row>
    <row r="108">
      <c r="A108" s="17" t="s">
        <v>5524</v>
      </c>
      <c r="B108" s="17">
        <v>107.0</v>
      </c>
      <c r="D108" s="17" t="s">
        <v>228</v>
      </c>
      <c r="E108" s="17" t="s">
        <v>5536</v>
      </c>
      <c r="F108" s="17" t="s">
        <v>2635</v>
      </c>
      <c r="G108" s="17" t="s">
        <v>500</v>
      </c>
      <c r="H108" s="17" t="s">
        <v>35</v>
      </c>
      <c r="I108" s="17" t="s">
        <v>36</v>
      </c>
      <c r="J108" s="17" t="s">
        <v>1189</v>
      </c>
      <c r="K108" s="17" t="s">
        <v>2976</v>
      </c>
      <c r="M108" s="17" t="s">
        <v>23</v>
      </c>
    </row>
    <row r="109">
      <c r="A109" s="17" t="s">
        <v>5524</v>
      </c>
      <c r="B109" s="17">
        <v>108.0</v>
      </c>
      <c r="D109" s="17" t="s">
        <v>230</v>
      </c>
      <c r="E109" s="17" t="s">
        <v>5536</v>
      </c>
      <c r="F109" s="17" t="s">
        <v>2635</v>
      </c>
      <c r="G109" s="17" t="s">
        <v>500</v>
      </c>
      <c r="H109" s="17" t="s">
        <v>35</v>
      </c>
      <c r="I109" s="17" t="s">
        <v>36</v>
      </c>
      <c r="J109" s="17" t="s">
        <v>1189</v>
      </c>
      <c r="K109" s="17" t="s">
        <v>2976</v>
      </c>
      <c r="M109" s="17" t="s">
        <v>23</v>
      </c>
    </row>
    <row r="110">
      <c r="A110" s="17" t="s">
        <v>5524</v>
      </c>
      <c r="B110" s="17">
        <v>109.0</v>
      </c>
      <c r="D110" s="17" t="s">
        <v>232</v>
      </c>
      <c r="E110" s="17" t="s">
        <v>5536</v>
      </c>
      <c r="F110" s="17" t="s">
        <v>2635</v>
      </c>
      <c r="G110" s="17" t="s">
        <v>500</v>
      </c>
      <c r="H110" s="17" t="s">
        <v>35</v>
      </c>
      <c r="I110" s="17" t="s">
        <v>36</v>
      </c>
      <c r="J110" s="17" t="s">
        <v>1189</v>
      </c>
      <c r="K110" s="17" t="s">
        <v>2976</v>
      </c>
      <c r="M110" s="17" t="s">
        <v>23</v>
      </c>
    </row>
    <row r="111">
      <c r="A111" s="17" t="s">
        <v>5524</v>
      </c>
      <c r="B111" s="17">
        <v>110.0</v>
      </c>
      <c r="D111" s="17" t="s">
        <v>234</v>
      </c>
      <c r="E111" s="17" t="s">
        <v>5536</v>
      </c>
      <c r="F111" s="17" t="s">
        <v>2635</v>
      </c>
      <c r="G111" s="17" t="s">
        <v>500</v>
      </c>
      <c r="H111" s="17" t="s">
        <v>35</v>
      </c>
      <c r="I111" s="17" t="s">
        <v>36</v>
      </c>
      <c r="J111" s="17" t="s">
        <v>1189</v>
      </c>
      <c r="K111" s="17" t="s">
        <v>2976</v>
      </c>
      <c r="M111" s="17" t="s">
        <v>23</v>
      </c>
    </row>
    <row r="112">
      <c r="A112" s="17" t="s">
        <v>5524</v>
      </c>
      <c r="B112" s="17">
        <v>111.0</v>
      </c>
      <c r="D112" s="17" t="s">
        <v>236</v>
      </c>
      <c r="E112" s="17" t="s">
        <v>5536</v>
      </c>
      <c r="F112" s="17" t="s">
        <v>2635</v>
      </c>
      <c r="G112" s="17" t="s">
        <v>500</v>
      </c>
      <c r="H112" s="17" t="s">
        <v>35</v>
      </c>
      <c r="I112" s="17" t="s">
        <v>36</v>
      </c>
      <c r="J112" s="17" t="s">
        <v>1189</v>
      </c>
      <c r="K112" s="17" t="s">
        <v>2976</v>
      </c>
      <c r="M112" s="17" t="s">
        <v>23</v>
      </c>
    </row>
    <row r="113">
      <c r="A113" s="17" t="s">
        <v>5524</v>
      </c>
      <c r="B113" s="17">
        <v>112.0</v>
      </c>
      <c r="D113" s="17" t="s">
        <v>238</v>
      </c>
      <c r="E113" s="17" t="s">
        <v>5536</v>
      </c>
      <c r="F113" s="17" t="s">
        <v>2635</v>
      </c>
      <c r="G113" s="17" t="s">
        <v>500</v>
      </c>
      <c r="H113" s="17" t="s">
        <v>35</v>
      </c>
      <c r="I113" s="17" t="s">
        <v>36</v>
      </c>
      <c r="J113" s="17" t="s">
        <v>1189</v>
      </c>
      <c r="K113" s="17" t="s">
        <v>2976</v>
      </c>
      <c r="M113" s="17" t="s">
        <v>23</v>
      </c>
    </row>
    <row r="114">
      <c r="A114" s="17" t="s">
        <v>5524</v>
      </c>
      <c r="B114" s="17">
        <v>113.0</v>
      </c>
      <c r="D114" s="17" t="s">
        <v>240</v>
      </c>
      <c r="E114" s="17" t="s">
        <v>5536</v>
      </c>
      <c r="F114" s="17" t="s">
        <v>2635</v>
      </c>
      <c r="G114" s="17" t="s">
        <v>500</v>
      </c>
      <c r="H114" s="17" t="s">
        <v>35</v>
      </c>
      <c r="I114" s="17" t="s">
        <v>36</v>
      </c>
      <c r="J114" s="17" t="s">
        <v>1189</v>
      </c>
      <c r="K114" s="17" t="s">
        <v>2976</v>
      </c>
      <c r="M114" s="17" t="s">
        <v>23</v>
      </c>
    </row>
    <row r="115">
      <c r="A115" s="17" t="s">
        <v>5524</v>
      </c>
      <c r="B115" s="17">
        <v>114.0</v>
      </c>
      <c r="D115" s="17" t="s">
        <v>242</v>
      </c>
      <c r="E115" s="17" t="s">
        <v>5536</v>
      </c>
      <c r="F115" s="17" t="s">
        <v>2635</v>
      </c>
      <c r="G115" s="17" t="s">
        <v>500</v>
      </c>
      <c r="H115" s="17" t="s">
        <v>35</v>
      </c>
      <c r="I115" s="17" t="s">
        <v>36</v>
      </c>
      <c r="J115" s="17" t="s">
        <v>1189</v>
      </c>
      <c r="K115" s="17" t="s">
        <v>2976</v>
      </c>
      <c r="M115" s="17" t="s">
        <v>1069</v>
      </c>
    </row>
    <row r="116">
      <c r="A116" s="17" t="s">
        <v>5524</v>
      </c>
      <c r="B116" s="17">
        <v>115.0</v>
      </c>
      <c r="D116" s="17" t="s">
        <v>244</v>
      </c>
      <c r="E116" s="17" t="s">
        <v>5536</v>
      </c>
      <c r="F116" s="17" t="s">
        <v>2635</v>
      </c>
      <c r="G116" s="17" t="s">
        <v>500</v>
      </c>
      <c r="H116" s="17" t="s">
        <v>35</v>
      </c>
      <c r="I116" s="17" t="s">
        <v>36</v>
      </c>
      <c r="J116" s="17" t="s">
        <v>1189</v>
      </c>
      <c r="K116" s="17" t="s">
        <v>2976</v>
      </c>
      <c r="M116" s="17" t="s">
        <v>23</v>
      </c>
    </row>
    <row r="117">
      <c r="A117" s="17" t="s">
        <v>5524</v>
      </c>
      <c r="B117" s="17">
        <v>116.0</v>
      </c>
      <c r="D117" s="17" t="s">
        <v>246</v>
      </c>
      <c r="E117" s="17" t="s">
        <v>5536</v>
      </c>
      <c r="F117" s="17" t="s">
        <v>2635</v>
      </c>
      <c r="G117" s="17" t="s">
        <v>500</v>
      </c>
      <c r="H117" s="17" t="s">
        <v>35</v>
      </c>
      <c r="I117" s="17" t="s">
        <v>36</v>
      </c>
      <c r="J117" s="17" t="s">
        <v>1189</v>
      </c>
      <c r="K117" s="17" t="s">
        <v>2976</v>
      </c>
      <c r="M117" s="17" t="s">
        <v>23</v>
      </c>
    </row>
    <row r="118">
      <c r="A118" s="17" t="s">
        <v>5524</v>
      </c>
      <c r="B118" s="17">
        <v>117.0</v>
      </c>
      <c r="D118" s="17" t="s">
        <v>248</v>
      </c>
      <c r="E118" s="17" t="s">
        <v>5536</v>
      </c>
      <c r="F118" s="17" t="s">
        <v>2635</v>
      </c>
      <c r="G118" s="17" t="s">
        <v>500</v>
      </c>
      <c r="H118" s="17" t="s">
        <v>35</v>
      </c>
      <c r="I118" s="17" t="s">
        <v>36</v>
      </c>
      <c r="J118" s="17" t="s">
        <v>1189</v>
      </c>
      <c r="K118" s="17" t="s">
        <v>2976</v>
      </c>
      <c r="M118" s="17" t="s">
        <v>23</v>
      </c>
    </row>
    <row r="119">
      <c r="A119" s="17" t="s">
        <v>5524</v>
      </c>
      <c r="B119" s="17">
        <v>118.0</v>
      </c>
      <c r="D119" s="17" t="s">
        <v>250</v>
      </c>
      <c r="E119" s="17" t="s">
        <v>5536</v>
      </c>
      <c r="F119" s="17" t="s">
        <v>2635</v>
      </c>
      <c r="G119" s="17" t="s">
        <v>500</v>
      </c>
      <c r="H119" s="17" t="s">
        <v>35</v>
      </c>
      <c r="I119" s="17" t="s">
        <v>36</v>
      </c>
      <c r="J119" s="17" t="s">
        <v>1189</v>
      </c>
      <c r="K119" s="17" t="s">
        <v>2976</v>
      </c>
      <c r="M119" s="17" t="s">
        <v>23</v>
      </c>
    </row>
    <row r="120">
      <c r="A120" s="17" t="s">
        <v>5524</v>
      </c>
      <c r="B120" s="17">
        <v>119.0</v>
      </c>
      <c r="D120" s="17" t="s">
        <v>252</v>
      </c>
      <c r="E120" s="17" t="s">
        <v>5536</v>
      </c>
      <c r="F120" s="17" t="s">
        <v>2635</v>
      </c>
      <c r="G120" s="17" t="s">
        <v>500</v>
      </c>
      <c r="H120" s="17" t="s">
        <v>35</v>
      </c>
      <c r="I120" s="17" t="s">
        <v>36</v>
      </c>
      <c r="J120" s="17" t="s">
        <v>1189</v>
      </c>
      <c r="K120" s="17" t="s">
        <v>2976</v>
      </c>
      <c r="M120" s="17" t="s">
        <v>23</v>
      </c>
    </row>
    <row r="121">
      <c r="A121" s="17" t="s">
        <v>5524</v>
      </c>
      <c r="B121" s="17">
        <v>120.0</v>
      </c>
      <c r="D121" s="17" t="s">
        <v>254</v>
      </c>
      <c r="E121" s="17" t="s">
        <v>5536</v>
      </c>
      <c r="F121" s="17" t="s">
        <v>2635</v>
      </c>
      <c r="G121" s="17" t="s">
        <v>500</v>
      </c>
      <c r="H121" s="17" t="s">
        <v>35</v>
      </c>
      <c r="I121" s="17" t="s">
        <v>36</v>
      </c>
      <c r="J121" s="17" t="s">
        <v>1189</v>
      </c>
      <c r="K121" s="17" t="s">
        <v>2976</v>
      </c>
      <c r="M121" s="17" t="s">
        <v>23</v>
      </c>
    </row>
    <row r="122">
      <c r="A122" s="17" t="s">
        <v>5524</v>
      </c>
      <c r="B122" s="17">
        <v>121.0</v>
      </c>
      <c r="D122" s="17" t="s">
        <v>256</v>
      </c>
      <c r="E122" s="17" t="s">
        <v>5536</v>
      </c>
      <c r="F122" s="17" t="s">
        <v>2635</v>
      </c>
      <c r="G122" s="17" t="s">
        <v>500</v>
      </c>
      <c r="H122" s="17" t="s">
        <v>35</v>
      </c>
      <c r="I122" s="17" t="s">
        <v>36</v>
      </c>
      <c r="J122" s="17" t="s">
        <v>1189</v>
      </c>
      <c r="K122" s="17" t="s">
        <v>2976</v>
      </c>
      <c r="M122" s="17" t="s">
        <v>23</v>
      </c>
    </row>
    <row r="123">
      <c r="A123" s="17" t="s">
        <v>5524</v>
      </c>
      <c r="B123" s="17">
        <v>122.0</v>
      </c>
      <c r="D123" s="17" t="s">
        <v>258</v>
      </c>
      <c r="E123" s="17" t="s">
        <v>5536</v>
      </c>
      <c r="F123" s="17" t="s">
        <v>2635</v>
      </c>
      <c r="G123" s="17" t="s">
        <v>500</v>
      </c>
      <c r="H123" s="17" t="s">
        <v>35</v>
      </c>
      <c r="I123" s="17" t="s">
        <v>36</v>
      </c>
      <c r="J123" s="17" t="s">
        <v>1189</v>
      </c>
      <c r="K123" s="17" t="s">
        <v>2976</v>
      </c>
      <c r="M123" s="17" t="s">
        <v>23</v>
      </c>
    </row>
    <row r="124">
      <c r="A124" s="17" t="s">
        <v>5524</v>
      </c>
      <c r="B124" s="17">
        <v>123.0</v>
      </c>
      <c r="D124" s="17" t="s">
        <v>260</v>
      </c>
      <c r="E124" s="17" t="s">
        <v>5536</v>
      </c>
      <c r="F124" s="17" t="s">
        <v>2635</v>
      </c>
      <c r="G124" s="17" t="s">
        <v>500</v>
      </c>
      <c r="H124" s="17" t="s">
        <v>35</v>
      </c>
      <c r="I124" s="17" t="s">
        <v>36</v>
      </c>
      <c r="J124" s="17" t="s">
        <v>1189</v>
      </c>
      <c r="K124" s="17" t="s">
        <v>2976</v>
      </c>
      <c r="M124" s="17" t="s">
        <v>23</v>
      </c>
    </row>
    <row r="125">
      <c r="A125" s="17" t="s">
        <v>5524</v>
      </c>
      <c r="B125" s="17">
        <v>124.0</v>
      </c>
      <c r="D125" s="17" t="s">
        <v>262</v>
      </c>
      <c r="E125" s="17" t="s">
        <v>5536</v>
      </c>
      <c r="F125" s="17" t="s">
        <v>2635</v>
      </c>
      <c r="G125" s="17" t="s">
        <v>500</v>
      </c>
      <c r="H125" s="17" t="s">
        <v>35</v>
      </c>
      <c r="I125" s="17" t="s">
        <v>36</v>
      </c>
      <c r="J125" s="17" t="s">
        <v>1189</v>
      </c>
      <c r="K125" s="17" t="s">
        <v>2976</v>
      </c>
      <c r="M125" s="17" t="s">
        <v>23</v>
      </c>
    </row>
    <row r="126">
      <c r="A126" s="17" t="s">
        <v>5524</v>
      </c>
      <c r="B126" s="17">
        <v>125.0</v>
      </c>
      <c r="D126" s="17" t="s">
        <v>264</v>
      </c>
      <c r="E126" s="17" t="s">
        <v>5536</v>
      </c>
      <c r="F126" s="17" t="s">
        <v>2635</v>
      </c>
      <c r="G126" s="17" t="s">
        <v>500</v>
      </c>
      <c r="H126" s="17" t="s">
        <v>35</v>
      </c>
      <c r="I126" s="17" t="s">
        <v>36</v>
      </c>
      <c r="J126" s="17" t="s">
        <v>1189</v>
      </c>
      <c r="K126" s="17" t="s">
        <v>2976</v>
      </c>
      <c r="M126" s="17" t="s">
        <v>23</v>
      </c>
    </row>
    <row r="127">
      <c r="A127" s="17" t="s">
        <v>5524</v>
      </c>
      <c r="B127" s="17">
        <v>126.0</v>
      </c>
      <c r="D127" s="17" t="s">
        <v>266</v>
      </c>
      <c r="E127" s="17" t="s">
        <v>5536</v>
      </c>
      <c r="F127" s="17" t="s">
        <v>2635</v>
      </c>
      <c r="G127" s="17" t="s">
        <v>500</v>
      </c>
      <c r="H127" s="17" t="s">
        <v>35</v>
      </c>
      <c r="I127" s="17" t="s">
        <v>36</v>
      </c>
      <c r="J127" s="17" t="s">
        <v>1189</v>
      </c>
      <c r="K127" s="17" t="s">
        <v>2976</v>
      </c>
      <c r="M127" s="17" t="s">
        <v>23</v>
      </c>
    </row>
    <row r="128">
      <c r="A128" s="17" t="s">
        <v>5524</v>
      </c>
      <c r="B128" s="17">
        <v>127.0</v>
      </c>
      <c r="D128" s="17" t="s">
        <v>268</v>
      </c>
      <c r="E128" s="17" t="s">
        <v>5536</v>
      </c>
      <c r="F128" s="17" t="s">
        <v>2635</v>
      </c>
      <c r="G128" s="17" t="s">
        <v>500</v>
      </c>
      <c r="H128" s="17" t="s">
        <v>35</v>
      </c>
      <c r="I128" s="17" t="s">
        <v>36</v>
      </c>
      <c r="J128" s="17" t="s">
        <v>1189</v>
      </c>
      <c r="K128" s="17" t="s">
        <v>2976</v>
      </c>
      <c r="M128" s="17" t="s">
        <v>23</v>
      </c>
    </row>
    <row r="129">
      <c r="A129" s="17" t="s">
        <v>5524</v>
      </c>
      <c r="B129" s="17">
        <v>128.0</v>
      </c>
      <c r="D129" s="17" t="s">
        <v>270</v>
      </c>
      <c r="E129" s="17" t="s">
        <v>5536</v>
      </c>
      <c r="F129" s="17" t="s">
        <v>2635</v>
      </c>
      <c r="G129" s="17" t="s">
        <v>500</v>
      </c>
      <c r="H129" s="17" t="s">
        <v>35</v>
      </c>
      <c r="I129" s="17" t="s">
        <v>36</v>
      </c>
      <c r="J129" s="17" t="s">
        <v>1189</v>
      </c>
      <c r="K129" s="17" t="s">
        <v>2976</v>
      </c>
      <c r="M129" s="17" t="s">
        <v>1069</v>
      </c>
    </row>
    <row r="130">
      <c r="A130" s="17" t="s">
        <v>5524</v>
      </c>
      <c r="B130" s="17">
        <v>129.0</v>
      </c>
      <c r="D130" s="17" t="s">
        <v>272</v>
      </c>
      <c r="E130" s="17" t="s">
        <v>5536</v>
      </c>
      <c r="F130" s="17" t="s">
        <v>2635</v>
      </c>
      <c r="G130" s="17" t="s">
        <v>500</v>
      </c>
      <c r="H130" s="17" t="s">
        <v>35</v>
      </c>
      <c r="I130" s="17" t="s">
        <v>36</v>
      </c>
      <c r="J130" s="17" t="s">
        <v>1189</v>
      </c>
      <c r="K130" s="17" t="s">
        <v>2976</v>
      </c>
      <c r="M130" s="17" t="s">
        <v>23</v>
      </c>
    </row>
    <row r="131">
      <c r="A131" s="17" t="s">
        <v>5524</v>
      </c>
      <c r="B131" s="17">
        <v>130.0</v>
      </c>
      <c r="D131" s="17" t="s">
        <v>274</v>
      </c>
      <c r="E131" s="17" t="s">
        <v>5536</v>
      </c>
      <c r="F131" s="17" t="s">
        <v>2635</v>
      </c>
      <c r="G131" s="17" t="s">
        <v>500</v>
      </c>
      <c r="H131" s="17" t="s">
        <v>35</v>
      </c>
      <c r="I131" s="17" t="s">
        <v>36</v>
      </c>
      <c r="J131" s="17" t="s">
        <v>1189</v>
      </c>
      <c r="K131" s="17" t="s">
        <v>2976</v>
      </c>
      <c r="M131" s="17" t="s">
        <v>23</v>
      </c>
    </row>
    <row r="132">
      <c r="A132" s="17" t="s">
        <v>5524</v>
      </c>
      <c r="B132" s="17">
        <v>131.0</v>
      </c>
      <c r="D132" s="17" t="s">
        <v>276</v>
      </c>
      <c r="E132" s="17" t="s">
        <v>5536</v>
      </c>
      <c r="F132" s="17" t="s">
        <v>2635</v>
      </c>
      <c r="G132" s="17" t="s">
        <v>500</v>
      </c>
      <c r="H132" s="17" t="s">
        <v>35</v>
      </c>
      <c r="I132" s="17" t="s">
        <v>36</v>
      </c>
      <c r="J132" s="17" t="s">
        <v>1189</v>
      </c>
      <c r="K132" s="17" t="s">
        <v>2976</v>
      </c>
      <c r="M132" s="17" t="s">
        <v>23</v>
      </c>
    </row>
    <row r="133">
      <c r="A133" s="17" t="s">
        <v>5524</v>
      </c>
      <c r="B133" s="17">
        <v>132.0</v>
      </c>
      <c r="D133" s="17" t="s">
        <v>278</v>
      </c>
      <c r="E133" s="17" t="s">
        <v>5536</v>
      </c>
      <c r="F133" s="17" t="s">
        <v>2635</v>
      </c>
      <c r="G133" s="17" t="s">
        <v>500</v>
      </c>
      <c r="H133" s="17" t="s">
        <v>35</v>
      </c>
      <c r="I133" s="17" t="s">
        <v>36</v>
      </c>
      <c r="J133" s="17" t="s">
        <v>1189</v>
      </c>
      <c r="K133" s="17" t="s">
        <v>2976</v>
      </c>
      <c r="M133" s="17" t="s">
        <v>23</v>
      </c>
    </row>
    <row r="134">
      <c r="A134" s="17" t="s">
        <v>5524</v>
      </c>
      <c r="B134" s="17">
        <v>133.0</v>
      </c>
      <c r="D134" s="17" t="s">
        <v>280</v>
      </c>
      <c r="E134" s="17" t="s">
        <v>5536</v>
      </c>
      <c r="F134" s="17" t="s">
        <v>2635</v>
      </c>
      <c r="G134" s="17" t="s">
        <v>500</v>
      </c>
      <c r="H134" s="17" t="s">
        <v>35</v>
      </c>
      <c r="I134" s="17" t="s">
        <v>36</v>
      </c>
      <c r="J134" s="17" t="s">
        <v>1189</v>
      </c>
      <c r="K134" s="17" t="s">
        <v>2976</v>
      </c>
      <c r="M134" s="17" t="s">
        <v>23</v>
      </c>
    </row>
    <row r="135">
      <c r="A135" s="17" t="s">
        <v>5524</v>
      </c>
      <c r="B135" s="17">
        <v>134.0</v>
      </c>
      <c r="D135" s="17" t="s">
        <v>282</v>
      </c>
      <c r="E135" s="17" t="s">
        <v>5536</v>
      </c>
      <c r="F135" s="17" t="s">
        <v>2635</v>
      </c>
      <c r="G135" s="17" t="s">
        <v>500</v>
      </c>
      <c r="H135" s="17" t="s">
        <v>35</v>
      </c>
      <c r="I135" s="17" t="s">
        <v>36</v>
      </c>
      <c r="J135" s="17" t="s">
        <v>1189</v>
      </c>
      <c r="K135" s="17" t="s">
        <v>2976</v>
      </c>
      <c r="M135" s="17" t="s">
        <v>23</v>
      </c>
    </row>
    <row r="136">
      <c r="A136" s="17" t="s">
        <v>5524</v>
      </c>
      <c r="B136" s="17">
        <v>135.0</v>
      </c>
      <c r="D136" s="17" t="s">
        <v>284</v>
      </c>
      <c r="E136" s="17" t="s">
        <v>5536</v>
      </c>
      <c r="F136" s="17" t="s">
        <v>2635</v>
      </c>
      <c r="G136" s="17" t="s">
        <v>500</v>
      </c>
      <c r="H136" s="17" t="s">
        <v>35</v>
      </c>
      <c r="I136" s="17" t="s">
        <v>36</v>
      </c>
      <c r="J136" s="17" t="s">
        <v>1189</v>
      </c>
      <c r="K136" s="17" t="s">
        <v>2976</v>
      </c>
      <c r="M136" s="17" t="s">
        <v>23</v>
      </c>
    </row>
    <row r="137">
      <c r="A137" s="17" t="s">
        <v>5524</v>
      </c>
      <c r="B137" s="17">
        <v>136.0</v>
      </c>
      <c r="D137" s="17" t="s">
        <v>286</v>
      </c>
      <c r="E137" s="17" t="s">
        <v>5536</v>
      </c>
      <c r="F137" s="17" t="s">
        <v>2635</v>
      </c>
      <c r="G137" s="17" t="s">
        <v>500</v>
      </c>
      <c r="H137" s="17" t="s">
        <v>35</v>
      </c>
      <c r="I137" s="17" t="s">
        <v>36</v>
      </c>
      <c r="J137" s="17" t="s">
        <v>1189</v>
      </c>
      <c r="K137" s="17" t="s">
        <v>2976</v>
      </c>
      <c r="M137" s="17" t="s">
        <v>23</v>
      </c>
    </row>
    <row r="138">
      <c r="A138" s="17" t="s">
        <v>5524</v>
      </c>
      <c r="B138" s="17">
        <v>137.0</v>
      </c>
      <c r="D138" s="17" t="s">
        <v>288</v>
      </c>
      <c r="E138" s="17" t="s">
        <v>5536</v>
      </c>
      <c r="F138" s="17" t="s">
        <v>2635</v>
      </c>
      <c r="G138" s="17" t="s">
        <v>500</v>
      </c>
      <c r="H138" s="17" t="s">
        <v>35</v>
      </c>
      <c r="I138" s="17" t="s">
        <v>36</v>
      </c>
      <c r="J138" s="17" t="s">
        <v>1189</v>
      </c>
      <c r="K138" s="17" t="s">
        <v>2976</v>
      </c>
      <c r="M138" s="17" t="s">
        <v>23</v>
      </c>
    </row>
    <row r="139">
      <c r="A139" s="17" t="s">
        <v>5524</v>
      </c>
      <c r="B139" s="17">
        <v>138.0</v>
      </c>
      <c r="D139" s="17" t="s">
        <v>290</v>
      </c>
      <c r="E139" s="17" t="s">
        <v>5536</v>
      </c>
      <c r="F139" s="17" t="s">
        <v>2635</v>
      </c>
      <c r="G139" s="17" t="s">
        <v>500</v>
      </c>
      <c r="H139" s="17" t="s">
        <v>35</v>
      </c>
      <c r="I139" s="17" t="s">
        <v>36</v>
      </c>
      <c r="J139" s="17" t="s">
        <v>1189</v>
      </c>
      <c r="K139" s="17" t="s">
        <v>2976</v>
      </c>
      <c r="M139" s="17" t="s">
        <v>23</v>
      </c>
    </row>
    <row r="140">
      <c r="A140" s="17" t="s">
        <v>5524</v>
      </c>
      <c r="B140" s="17">
        <v>139.0</v>
      </c>
      <c r="D140" s="17" t="s">
        <v>292</v>
      </c>
      <c r="E140" s="17" t="s">
        <v>5536</v>
      </c>
      <c r="F140" s="17" t="s">
        <v>2635</v>
      </c>
      <c r="G140" s="17" t="s">
        <v>500</v>
      </c>
      <c r="H140" s="17" t="s">
        <v>35</v>
      </c>
      <c r="I140" s="17" t="s">
        <v>36</v>
      </c>
      <c r="J140" s="17" t="s">
        <v>1189</v>
      </c>
      <c r="K140" s="17" t="s">
        <v>2976</v>
      </c>
      <c r="M140" s="17" t="s">
        <v>23</v>
      </c>
    </row>
    <row r="141">
      <c r="A141" s="17" t="s">
        <v>5524</v>
      </c>
      <c r="B141" s="17">
        <v>140.0</v>
      </c>
      <c r="D141" s="17" t="s">
        <v>294</v>
      </c>
      <c r="E141" s="17" t="s">
        <v>5536</v>
      </c>
      <c r="F141" s="17" t="s">
        <v>2635</v>
      </c>
      <c r="G141" s="17" t="s">
        <v>500</v>
      </c>
      <c r="H141" s="17" t="s">
        <v>35</v>
      </c>
      <c r="I141" s="17" t="s">
        <v>36</v>
      </c>
      <c r="J141" s="17" t="s">
        <v>1189</v>
      </c>
      <c r="K141" s="17" t="s">
        <v>2976</v>
      </c>
      <c r="M141" s="17" t="s">
        <v>23</v>
      </c>
    </row>
    <row r="142">
      <c r="A142" s="17" t="s">
        <v>5524</v>
      </c>
      <c r="B142" s="17">
        <v>141.0</v>
      </c>
      <c r="D142" s="17" t="s">
        <v>296</v>
      </c>
      <c r="E142" s="17" t="s">
        <v>5536</v>
      </c>
      <c r="F142" s="17" t="s">
        <v>2635</v>
      </c>
      <c r="G142" s="17" t="s">
        <v>500</v>
      </c>
      <c r="H142" s="17" t="s">
        <v>35</v>
      </c>
      <c r="I142" s="17" t="s">
        <v>36</v>
      </c>
      <c r="J142" s="17" t="s">
        <v>1189</v>
      </c>
      <c r="K142" s="17" t="s">
        <v>2976</v>
      </c>
      <c r="M142" s="17" t="s">
        <v>23</v>
      </c>
    </row>
    <row r="143">
      <c r="A143" s="17" t="s">
        <v>5524</v>
      </c>
      <c r="B143" s="17">
        <v>142.0</v>
      </c>
      <c r="D143" s="17" t="s">
        <v>298</v>
      </c>
      <c r="E143" s="17" t="s">
        <v>5536</v>
      </c>
      <c r="F143" s="17" t="s">
        <v>2635</v>
      </c>
      <c r="G143" s="17" t="s">
        <v>500</v>
      </c>
      <c r="H143" s="17" t="s">
        <v>35</v>
      </c>
      <c r="I143" s="17" t="s">
        <v>36</v>
      </c>
      <c r="J143" s="17" t="s">
        <v>1189</v>
      </c>
      <c r="K143" s="17" t="s">
        <v>2976</v>
      </c>
      <c r="M143" s="17" t="s">
        <v>1069</v>
      </c>
    </row>
    <row r="144">
      <c r="A144" s="17" t="s">
        <v>5524</v>
      </c>
      <c r="B144" s="17">
        <v>143.0</v>
      </c>
      <c r="D144" s="17" t="s">
        <v>300</v>
      </c>
      <c r="E144" s="17" t="s">
        <v>5536</v>
      </c>
      <c r="F144" s="17" t="s">
        <v>2635</v>
      </c>
      <c r="G144" s="17" t="s">
        <v>500</v>
      </c>
      <c r="H144" s="17" t="s">
        <v>35</v>
      </c>
      <c r="I144" s="17" t="s">
        <v>36</v>
      </c>
      <c r="J144" s="17" t="s">
        <v>1189</v>
      </c>
      <c r="K144" s="17" t="s">
        <v>2976</v>
      </c>
      <c r="M144" s="17" t="s">
        <v>23</v>
      </c>
    </row>
    <row r="145">
      <c r="A145" s="17" t="s">
        <v>5524</v>
      </c>
      <c r="B145" s="17">
        <v>144.0</v>
      </c>
      <c r="D145" s="17" t="s">
        <v>302</v>
      </c>
      <c r="E145" s="17" t="s">
        <v>5536</v>
      </c>
      <c r="F145" s="17" t="s">
        <v>2635</v>
      </c>
      <c r="G145" s="17" t="s">
        <v>500</v>
      </c>
      <c r="H145" s="17" t="s">
        <v>35</v>
      </c>
      <c r="I145" s="17" t="s">
        <v>36</v>
      </c>
      <c r="J145" s="17" t="s">
        <v>1189</v>
      </c>
      <c r="K145" s="17" t="s">
        <v>2976</v>
      </c>
      <c r="M145" s="17" t="s">
        <v>23</v>
      </c>
    </row>
    <row r="146">
      <c r="A146" s="17" t="s">
        <v>5524</v>
      </c>
      <c r="B146" s="17">
        <v>145.0</v>
      </c>
      <c r="D146" s="17" t="s">
        <v>304</v>
      </c>
      <c r="E146" s="17" t="s">
        <v>5536</v>
      </c>
      <c r="F146" s="17" t="s">
        <v>2635</v>
      </c>
      <c r="G146" s="17" t="s">
        <v>500</v>
      </c>
      <c r="H146" s="17" t="s">
        <v>35</v>
      </c>
      <c r="I146" s="17" t="s">
        <v>36</v>
      </c>
      <c r="J146" s="17" t="s">
        <v>1189</v>
      </c>
      <c r="K146" s="17" t="s">
        <v>2976</v>
      </c>
      <c r="M146" s="17" t="s">
        <v>23</v>
      </c>
    </row>
    <row r="147">
      <c r="A147" s="17" t="s">
        <v>5524</v>
      </c>
      <c r="B147" s="17">
        <v>146.0</v>
      </c>
      <c r="D147" s="17" t="s">
        <v>306</v>
      </c>
      <c r="E147" s="17" t="s">
        <v>5536</v>
      </c>
      <c r="F147" s="17" t="s">
        <v>2635</v>
      </c>
      <c r="G147" s="17" t="s">
        <v>500</v>
      </c>
      <c r="H147" s="17" t="s">
        <v>35</v>
      </c>
      <c r="I147" s="17" t="s">
        <v>36</v>
      </c>
      <c r="J147" s="17" t="s">
        <v>1189</v>
      </c>
      <c r="K147" s="17" t="s">
        <v>2976</v>
      </c>
      <c r="M147" s="17" t="s">
        <v>23</v>
      </c>
    </row>
    <row r="148">
      <c r="A148" s="17" t="s">
        <v>5524</v>
      </c>
      <c r="B148" s="17">
        <v>147.0</v>
      </c>
      <c r="D148" s="17" t="s">
        <v>308</v>
      </c>
      <c r="E148" s="17" t="s">
        <v>5536</v>
      </c>
      <c r="F148" s="17" t="s">
        <v>2635</v>
      </c>
      <c r="G148" s="17" t="s">
        <v>500</v>
      </c>
      <c r="H148" s="17" t="s">
        <v>35</v>
      </c>
      <c r="I148" s="17" t="s">
        <v>36</v>
      </c>
      <c r="J148" s="17" t="s">
        <v>1189</v>
      </c>
      <c r="K148" s="17" t="s">
        <v>2976</v>
      </c>
      <c r="M148" s="17" t="s">
        <v>23</v>
      </c>
    </row>
    <row r="149">
      <c r="A149" s="17" t="s">
        <v>5524</v>
      </c>
      <c r="B149" s="17">
        <v>148.0</v>
      </c>
      <c r="D149" s="17" t="s">
        <v>310</v>
      </c>
      <c r="E149" s="17" t="s">
        <v>5536</v>
      </c>
      <c r="F149" s="17" t="s">
        <v>2635</v>
      </c>
      <c r="G149" s="17" t="s">
        <v>500</v>
      </c>
      <c r="H149" s="17" t="s">
        <v>35</v>
      </c>
      <c r="I149" s="17" t="s">
        <v>36</v>
      </c>
      <c r="J149" s="17" t="s">
        <v>1189</v>
      </c>
      <c r="K149" s="17" t="s">
        <v>2976</v>
      </c>
      <c r="M149" s="17" t="s">
        <v>23</v>
      </c>
    </row>
    <row r="150">
      <c r="A150" s="17" t="s">
        <v>5524</v>
      </c>
      <c r="B150" s="17">
        <v>149.0</v>
      </c>
      <c r="D150" s="17" t="s">
        <v>312</v>
      </c>
      <c r="E150" s="17" t="s">
        <v>5536</v>
      </c>
      <c r="F150" s="17" t="s">
        <v>2635</v>
      </c>
      <c r="G150" s="17" t="s">
        <v>500</v>
      </c>
      <c r="H150" s="17" t="s">
        <v>35</v>
      </c>
      <c r="I150" s="17" t="s">
        <v>36</v>
      </c>
      <c r="J150" s="17" t="s">
        <v>1189</v>
      </c>
      <c r="K150" s="17" t="s">
        <v>2976</v>
      </c>
      <c r="M150" s="17" t="s">
        <v>23</v>
      </c>
    </row>
    <row r="151">
      <c r="A151" s="17" t="s">
        <v>5524</v>
      </c>
      <c r="B151" s="17">
        <v>150.0</v>
      </c>
      <c r="D151" s="17" t="s">
        <v>314</v>
      </c>
      <c r="E151" s="17" t="s">
        <v>5536</v>
      </c>
      <c r="F151" s="17" t="s">
        <v>2635</v>
      </c>
      <c r="G151" s="17" t="s">
        <v>500</v>
      </c>
      <c r="H151" s="17" t="s">
        <v>35</v>
      </c>
      <c r="I151" s="17" t="s">
        <v>36</v>
      </c>
      <c r="J151" s="17" t="s">
        <v>1189</v>
      </c>
      <c r="K151" s="17" t="s">
        <v>2976</v>
      </c>
      <c r="M151" s="17" t="s">
        <v>23</v>
      </c>
    </row>
    <row r="152">
      <c r="A152" s="17" t="s">
        <v>5524</v>
      </c>
      <c r="B152" s="17">
        <v>151.0</v>
      </c>
      <c r="D152" s="17" t="s">
        <v>316</v>
      </c>
      <c r="E152" s="17" t="s">
        <v>5536</v>
      </c>
      <c r="F152" s="17" t="s">
        <v>2635</v>
      </c>
      <c r="G152" s="17" t="s">
        <v>500</v>
      </c>
      <c r="H152" s="17" t="s">
        <v>35</v>
      </c>
      <c r="I152" s="17" t="s">
        <v>36</v>
      </c>
      <c r="J152" s="17" t="s">
        <v>1189</v>
      </c>
      <c r="K152" s="17" t="s">
        <v>2976</v>
      </c>
      <c r="M152" s="17" t="s">
        <v>23</v>
      </c>
    </row>
    <row r="153">
      <c r="A153" s="17" t="s">
        <v>5524</v>
      </c>
      <c r="B153" s="17">
        <v>152.0</v>
      </c>
      <c r="D153" s="17" t="s">
        <v>318</v>
      </c>
      <c r="E153" s="17" t="s">
        <v>5536</v>
      </c>
      <c r="F153" s="17" t="s">
        <v>2635</v>
      </c>
      <c r="G153" s="17" t="s">
        <v>500</v>
      </c>
      <c r="H153" s="17" t="s">
        <v>35</v>
      </c>
      <c r="I153" s="17" t="s">
        <v>36</v>
      </c>
      <c r="J153" s="17" t="s">
        <v>1189</v>
      </c>
      <c r="K153" s="17" t="s">
        <v>2976</v>
      </c>
      <c r="M153" s="17" t="s">
        <v>23</v>
      </c>
    </row>
    <row r="154">
      <c r="A154" s="17" t="s">
        <v>5524</v>
      </c>
      <c r="B154" s="17">
        <v>153.0</v>
      </c>
      <c r="D154" s="17" t="s">
        <v>320</v>
      </c>
      <c r="E154" s="17" t="s">
        <v>5536</v>
      </c>
      <c r="F154" s="17" t="s">
        <v>2635</v>
      </c>
      <c r="G154" s="17" t="s">
        <v>500</v>
      </c>
      <c r="H154" s="17" t="s">
        <v>35</v>
      </c>
      <c r="I154" s="17" t="s">
        <v>36</v>
      </c>
      <c r="J154" s="17" t="s">
        <v>1189</v>
      </c>
      <c r="K154" s="17" t="s">
        <v>2976</v>
      </c>
      <c r="M154" s="17" t="s">
        <v>23</v>
      </c>
    </row>
    <row r="155">
      <c r="A155" s="17" t="s">
        <v>5524</v>
      </c>
      <c r="B155" s="17">
        <v>154.0</v>
      </c>
      <c r="D155" s="17" t="s">
        <v>322</v>
      </c>
      <c r="E155" s="17" t="s">
        <v>5536</v>
      </c>
      <c r="F155" s="17" t="s">
        <v>2635</v>
      </c>
      <c r="G155" s="17" t="s">
        <v>500</v>
      </c>
      <c r="H155" s="17" t="s">
        <v>35</v>
      </c>
      <c r="I155" s="17" t="s">
        <v>36</v>
      </c>
      <c r="J155" s="17" t="s">
        <v>1189</v>
      </c>
      <c r="K155" s="17" t="s">
        <v>2976</v>
      </c>
      <c r="M155" s="17" t="s">
        <v>23</v>
      </c>
    </row>
    <row r="156">
      <c r="A156" s="17" t="s">
        <v>5524</v>
      </c>
      <c r="B156" s="17">
        <v>155.0</v>
      </c>
      <c r="D156" s="17" t="s">
        <v>324</v>
      </c>
      <c r="E156" s="17" t="s">
        <v>5536</v>
      </c>
      <c r="F156" s="17" t="s">
        <v>2635</v>
      </c>
      <c r="G156" s="17" t="s">
        <v>500</v>
      </c>
      <c r="H156" s="17" t="s">
        <v>35</v>
      </c>
      <c r="I156" s="17" t="s">
        <v>36</v>
      </c>
      <c r="J156" s="17" t="s">
        <v>1189</v>
      </c>
      <c r="K156" s="17" t="s">
        <v>2976</v>
      </c>
      <c r="M156" s="17" t="s">
        <v>23</v>
      </c>
    </row>
    <row r="157">
      <c r="A157" s="17" t="s">
        <v>5524</v>
      </c>
      <c r="B157" s="17">
        <v>156.0</v>
      </c>
      <c r="D157" s="17" t="s">
        <v>326</v>
      </c>
      <c r="E157" s="17" t="s">
        <v>5536</v>
      </c>
      <c r="F157" s="17" t="s">
        <v>2635</v>
      </c>
      <c r="G157" s="17" t="s">
        <v>500</v>
      </c>
      <c r="H157" s="17" t="s">
        <v>35</v>
      </c>
      <c r="I157" s="17" t="s">
        <v>36</v>
      </c>
      <c r="J157" s="17" t="s">
        <v>1189</v>
      </c>
      <c r="K157" s="17" t="s">
        <v>2976</v>
      </c>
      <c r="M157" s="17" t="s">
        <v>1069</v>
      </c>
    </row>
    <row r="158">
      <c r="A158" s="17" t="s">
        <v>5524</v>
      </c>
      <c r="B158" s="17">
        <v>157.0</v>
      </c>
      <c r="D158" s="17" t="s">
        <v>328</v>
      </c>
      <c r="E158" s="17" t="s">
        <v>5536</v>
      </c>
      <c r="F158" s="17" t="s">
        <v>2635</v>
      </c>
      <c r="G158" s="17" t="s">
        <v>500</v>
      </c>
      <c r="H158" s="17" t="s">
        <v>35</v>
      </c>
      <c r="I158" s="17" t="s">
        <v>36</v>
      </c>
      <c r="J158" s="17" t="s">
        <v>1189</v>
      </c>
      <c r="K158" s="17" t="s">
        <v>2976</v>
      </c>
      <c r="M158" s="17" t="s">
        <v>23</v>
      </c>
    </row>
    <row r="159">
      <c r="A159" s="17" t="s">
        <v>5524</v>
      </c>
      <c r="B159" s="17">
        <v>158.0</v>
      </c>
      <c r="D159" s="17" t="s">
        <v>330</v>
      </c>
      <c r="E159" s="17" t="s">
        <v>5536</v>
      </c>
      <c r="F159" s="17" t="s">
        <v>2635</v>
      </c>
      <c r="G159" s="17" t="s">
        <v>500</v>
      </c>
      <c r="H159" s="17" t="s">
        <v>35</v>
      </c>
      <c r="I159" s="17" t="s">
        <v>36</v>
      </c>
      <c r="J159" s="17" t="s">
        <v>1189</v>
      </c>
      <c r="K159" s="17" t="s">
        <v>2976</v>
      </c>
      <c r="M159" s="17" t="s">
        <v>23</v>
      </c>
    </row>
    <row r="160">
      <c r="A160" s="17" t="s">
        <v>5524</v>
      </c>
      <c r="B160" s="17">
        <v>159.0</v>
      </c>
      <c r="D160" s="17" t="s">
        <v>332</v>
      </c>
      <c r="E160" s="17" t="s">
        <v>5536</v>
      </c>
      <c r="F160" s="17" t="s">
        <v>2635</v>
      </c>
      <c r="G160" s="17" t="s">
        <v>500</v>
      </c>
      <c r="H160" s="17" t="s">
        <v>35</v>
      </c>
      <c r="I160" s="17" t="s">
        <v>36</v>
      </c>
      <c r="J160" s="17" t="s">
        <v>1189</v>
      </c>
      <c r="K160" s="17" t="s">
        <v>2976</v>
      </c>
      <c r="M160" s="17" t="s">
        <v>23</v>
      </c>
    </row>
    <row r="161">
      <c r="A161" s="17" t="s">
        <v>5524</v>
      </c>
      <c r="B161" s="17">
        <v>160.0</v>
      </c>
      <c r="D161" s="17" t="s">
        <v>334</v>
      </c>
      <c r="E161" s="17" t="s">
        <v>5536</v>
      </c>
      <c r="F161" s="17" t="s">
        <v>2635</v>
      </c>
      <c r="G161" s="17" t="s">
        <v>500</v>
      </c>
      <c r="H161" s="17" t="s">
        <v>35</v>
      </c>
      <c r="I161" s="17" t="s">
        <v>36</v>
      </c>
      <c r="J161" s="17" t="s">
        <v>1189</v>
      </c>
      <c r="K161" s="17" t="s">
        <v>2976</v>
      </c>
      <c r="M161" s="17" t="s">
        <v>23</v>
      </c>
    </row>
    <row r="162">
      <c r="A162" s="17" t="s">
        <v>5524</v>
      </c>
      <c r="B162" s="17">
        <v>161.0</v>
      </c>
      <c r="D162" s="17" t="s">
        <v>336</v>
      </c>
      <c r="E162" s="17" t="s">
        <v>5536</v>
      </c>
      <c r="F162" s="17" t="s">
        <v>2635</v>
      </c>
      <c r="G162" s="17" t="s">
        <v>500</v>
      </c>
      <c r="H162" s="17" t="s">
        <v>35</v>
      </c>
      <c r="I162" s="17" t="s">
        <v>36</v>
      </c>
      <c r="J162" s="17" t="s">
        <v>1189</v>
      </c>
      <c r="K162" s="17" t="s">
        <v>2976</v>
      </c>
      <c r="M162" s="17" t="s">
        <v>23</v>
      </c>
    </row>
    <row r="163">
      <c r="A163" s="17" t="s">
        <v>5524</v>
      </c>
      <c r="B163" s="17">
        <v>162.0</v>
      </c>
      <c r="D163" s="17" t="s">
        <v>338</v>
      </c>
      <c r="E163" s="17" t="s">
        <v>5536</v>
      </c>
      <c r="F163" s="17" t="s">
        <v>2635</v>
      </c>
      <c r="G163" s="17" t="s">
        <v>500</v>
      </c>
      <c r="H163" s="17" t="s">
        <v>35</v>
      </c>
      <c r="I163" s="17" t="s">
        <v>36</v>
      </c>
      <c r="J163" s="17" t="s">
        <v>1189</v>
      </c>
      <c r="K163" s="17" t="s">
        <v>2976</v>
      </c>
      <c r="M163" s="17" t="s">
        <v>23</v>
      </c>
    </row>
    <row r="164">
      <c r="A164" s="17" t="s">
        <v>5524</v>
      </c>
      <c r="B164" s="17">
        <v>163.0</v>
      </c>
      <c r="D164" s="17" t="s">
        <v>340</v>
      </c>
      <c r="E164" s="17" t="s">
        <v>5536</v>
      </c>
      <c r="F164" s="17" t="s">
        <v>2635</v>
      </c>
      <c r="G164" s="17" t="s">
        <v>500</v>
      </c>
      <c r="H164" s="17" t="s">
        <v>35</v>
      </c>
      <c r="I164" s="17" t="s">
        <v>36</v>
      </c>
      <c r="J164" s="17" t="s">
        <v>1189</v>
      </c>
      <c r="K164" s="17" t="s">
        <v>2976</v>
      </c>
      <c r="M164" s="17" t="s">
        <v>23</v>
      </c>
    </row>
    <row r="165">
      <c r="A165" s="17" t="s">
        <v>5524</v>
      </c>
      <c r="B165" s="17">
        <v>164.0</v>
      </c>
      <c r="D165" s="17" t="s">
        <v>342</v>
      </c>
      <c r="E165" s="17" t="s">
        <v>5536</v>
      </c>
      <c r="F165" s="17" t="s">
        <v>2635</v>
      </c>
      <c r="G165" s="17" t="s">
        <v>500</v>
      </c>
      <c r="H165" s="17" t="s">
        <v>35</v>
      </c>
      <c r="I165" s="17" t="s">
        <v>36</v>
      </c>
      <c r="J165" s="17" t="s">
        <v>1189</v>
      </c>
      <c r="K165" s="17" t="s">
        <v>2976</v>
      </c>
      <c r="M165" s="17" t="s">
        <v>23</v>
      </c>
    </row>
    <row r="166">
      <c r="A166" s="17" t="s">
        <v>5524</v>
      </c>
      <c r="B166" s="17">
        <v>165.0</v>
      </c>
      <c r="D166" s="17" t="s">
        <v>344</v>
      </c>
      <c r="E166" s="17" t="s">
        <v>5536</v>
      </c>
      <c r="F166" s="17" t="s">
        <v>2635</v>
      </c>
      <c r="G166" s="17" t="s">
        <v>500</v>
      </c>
      <c r="H166" s="17" t="s">
        <v>35</v>
      </c>
      <c r="I166" s="17" t="s">
        <v>36</v>
      </c>
      <c r="J166" s="17" t="s">
        <v>1189</v>
      </c>
      <c r="K166" s="17" t="s">
        <v>2976</v>
      </c>
      <c r="M166" s="17" t="s">
        <v>23</v>
      </c>
    </row>
    <row r="167">
      <c r="A167" s="17" t="s">
        <v>5524</v>
      </c>
      <c r="B167" s="17">
        <v>166.0</v>
      </c>
      <c r="D167" s="17" t="s">
        <v>346</v>
      </c>
      <c r="E167" s="17" t="s">
        <v>5536</v>
      </c>
      <c r="F167" s="17" t="s">
        <v>2635</v>
      </c>
      <c r="G167" s="17" t="s">
        <v>500</v>
      </c>
      <c r="H167" s="17" t="s">
        <v>35</v>
      </c>
      <c r="I167" s="17" t="s">
        <v>36</v>
      </c>
      <c r="J167" s="17" t="s">
        <v>1189</v>
      </c>
      <c r="K167" s="17" t="s">
        <v>2976</v>
      </c>
      <c r="M167" s="17" t="s">
        <v>23</v>
      </c>
    </row>
    <row r="168">
      <c r="A168" s="17" t="s">
        <v>5524</v>
      </c>
      <c r="B168" s="17">
        <v>167.0</v>
      </c>
      <c r="D168" s="17" t="s">
        <v>348</v>
      </c>
      <c r="E168" s="17" t="s">
        <v>5536</v>
      </c>
      <c r="F168" s="17" t="s">
        <v>2635</v>
      </c>
      <c r="G168" s="17" t="s">
        <v>500</v>
      </c>
      <c r="H168" s="17" t="s">
        <v>35</v>
      </c>
      <c r="I168" s="17" t="s">
        <v>36</v>
      </c>
      <c r="J168" s="17" t="s">
        <v>1189</v>
      </c>
      <c r="K168" s="17" t="s">
        <v>2976</v>
      </c>
      <c r="M168" s="17" t="s">
        <v>23</v>
      </c>
    </row>
    <row r="169">
      <c r="A169" s="17" t="s">
        <v>5524</v>
      </c>
      <c r="B169" s="17">
        <v>168.0</v>
      </c>
      <c r="D169" s="17" t="s">
        <v>350</v>
      </c>
      <c r="E169" s="17" t="s">
        <v>5536</v>
      </c>
      <c r="F169" s="17" t="s">
        <v>2635</v>
      </c>
      <c r="G169" s="17" t="s">
        <v>500</v>
      </c>
      <c r="H169" s="17" t="s">
        <v>35</v>
      </c>
      <c r="I169" s="17" t="s">
        <v>36</v>
      </c>
      <c r="J169" s="17" t="s">
        <v>1189</v>
      </c>
      <c r="K169" s="17" t="s">
        <v>2976</v>
      </c>
      <c r="M169" s="17" t="s">
        <v>23</v>
      </c>
    </row>
    <row r="170">
      <c r="A170" s="17" t="s">
        <v>5524</v>
      </c>
      <c r="B170" s="17">
        <v>169.0</v>
      </c>
      <c r="D170" s="17" t="s">
        <v>352</v>
      </c>
      <c r="E170" s="17" t="s">
        <v>5536</v>
      </c>
      <c r="F170" s="17" t="s">
        <v>2635</v>
      </c>
      <c r="G170" s="17" t="s">
        <v>500</v>
      </c>
      <c r="H170" s="17" t="s">
        <v>35</v>
      </c>
      <c r="I170" s="17" t="s">
        <v>36</v>
      </c>
      <c r="J170" s="17" t="s">
        <v>1189</v>
      </c>
      <c r="K170" s="17" t="s">
        <v>2976</v>
      </c>
      <c r="M170" s="17" t="s">
        <v>23</v>
      </c>
    </row>
    <row r="171">
      <c r="A171" s="17" t="s">
        <v>5524</v>
      </c>
      <c r="B171" s="17">
        <v>170.0</v>
      </c>
      <c r="D171" s="17" t="s">
        <v>356</v>
      </c>
      <c r="E171" s="17" t="s">
        <v>5536</v>
      </c>
      <c r="F171" s="17" t="s">
        <v>2635</v>
      </c>
      <c r="G171" s="17" t="s">
        <v>500</v>
      </c>
      <c r="H171" s="17" t="s">
        <v>35</v>
      </c>
      <c r="I171" s="17" t="s">
        <v>36</v>
      </c>
      <c r="J171" s="17" t="s">
        <v>1189</v>
      </c>
      <c r="K171" s="17" t="s">
        <v>2976</v>
      </c>
      <c r="M171" s="17" t="s">
        <v>1069</v>
      </c>
    </row>
    <row r="172">
      <c r="A172" s="17" t="s">
        <v>5524</v>
      </c>
      <c r="B172" s="17">
        <v>171.0</v>
      </c>
      <c r="D172" s="17" t="s">
        <v>358</v>
      </c>
      <c r="E172" s="17" t="s">
        <v>5536</v>
      </c>
      <c r="F172" s="17" t="s">
        <v>2635</v>
      </c>
      <c r="G172" s="17" t="s">
        <v>500</v>
      </c>
      <c r="H172" s="17" t="s">
        <v>35</v>
      </c>
      <c r="I172" s="17" t="s">
        <v>36</v>
      </c>
      <c r="J172" s="17" t="s">
        <v>1189</v>
      </c>
      <c r="K172" s="17" t="s">
        <v>2976</v>
      </c>
      <c r="M172" s="17" t="s">
        <v>23</v>
      </c>
    </row>
    <row r="173">
      <c r="A173" s="17" t="s">
        <v>5524</v>
      </c>
      <c r="B173" s="17">
        <v>172.0</v>
      </c>
      <c r="D173" s="17" t="s">
        <v>360</v>
      </c>
      <c r="E173" s="17" t="s">
        <v>5536</v>
      </c>
      <c r="F173" s="17" t="s">
        <v>2635</v>
      </c>
      <c r="G173" s="17" t="s">
        <v>500</v>
      </c>
      <c r="H173" s="17" t="s">
        <v>35</v>
      </c>
      <c r="I173" s="17" t="s">
        <v>36</v>
      </c>
      <c r="J173" s="17" t="s">
        <v>1189</v>
      </c>
      <c r="K173" s="17" t="s">
        <v>2976</v>
      </c>
      <c r="M173" s="17" t="s">
        <v>23</v>
      </c>
    </row>
    <row r="174">
      <c r="A174" s="17" t="s">
        <v>5524</v>
      </c>
      <c r="B174" s="17">
        <v>173.0</v>
      </c>
      <c r="D174" s="17" t="s">
        <v>362</v>
      </c>
      <c r="E174" s="17" t="s">
        <v>5536</v>
      </c>
      <c r="F174" s="17" t="s">
        <v>2635</v>
      </c>
      <c r="G174" s="17" t="s">
        <v>500</v>
      </c>
      <c r="H174" s="17" t="s">
        <v>35</v>
      </c>
      <c r="I174" s="17" t="s">
        <v>36</v>
      </c>
      <c r="J174" s="17" t="s">
        <v>1189</v>
      </c>
      <c r="K174" s="17" t="s">
        <v>2976</v>
      </c>
      <c r="M174" s="17" t="s">
        <v>23</v>
      </c>
    </row>
    <row r="175">
      <c r="A175" s="17" t="s">
        <v>5524</v>
      </c>
      <c r="B175" s="17">
        <v>174.0</v>
      </c>
      <c r="D175" s="17" t="s">
        <v>364</v>
      </c>
      <c r="E175" s="17" t="s">
        <v>5536</v>
      </c>
      <c r="F175" s="17" t="s">
        <v>2635</v>
      </c>
      <c r="G175" s="17" t="s">
        <v>500</v>
      </c>
      <c r="H175" s="17" t="s">
        <v>35</v>
      </c>
      <c r="I175" s="17" t="s">
        <v>36</v>
      </c>
      <c r="J175" s="17" t="s">
        <v>1189</v>
      </c>
      <c r="K175" s="17" t="s">
        <v>2976</v>
      </c>
      <c r="M175" s="17" t="s">
        <v>23</v>
      </c>
    </row>
    <row r="176">
      <c r="A176" s="17" t="s">
        <v>5524</v>
      </c>
      <c r="B176" s="17">
        <v>175.0</v>
      </c>
      <c r="D176" s="17" t="s">
        <v>366</v>
      </c>
      <c r="E176" s="17" t="s">
        <v>5536</v>
      </c>
      <c r="F176" s="17" t="s">
        <v>2635</v>
      </c>
      <c r="G176" s="17" t="s">
        <v>500</v>
      </c>
      <c r="H176" s="17" t="s">
        <v>35</v>
      </c>
      <c r="I176" s="17" t="s">
        <v>36</v>
      </c>
      <c r="J176" s="17" t="s">
        <v>1189</v>
      </c>
      <c r="K176" s="17" t="s">
        <v>2976</v>
      </c>
      <c r="M176" s="17" t="s">
        <v>23</v>
      </c>
    </row>
    <row r="177">
      <c r="A177" s="17" t="s">
        <v>5524</v>
      </c>
      <c r="B177" s="17">
        <v>176.0</v>
      </c>
      <c r="D177" s="17" t="s">
        <v>368</v>
      </c>
      <c r="E177" s="17" t="s">
        <v>5536</v>
      </c>
      <c r="F177" s="17" t="s">
        <v>2635</v>
      </c>
      <c r="G177" s="17" t="s">
        <v>500</v>
      </c>
      <c r="H177" s="17" t="s">
        <v>35</v>
      </c>
      <c r="I177" s="17" t="s">
        <v>36</v>
      </c>
      <c r="J177" s="17" t="s">
        <v>1189</v>
      </c>
      <c r="K177" s="17" t="s">
        <v>2976</v>
      </c>
      <c r="M177" s="17" t="s">
        <v>23</v>
      </c>
    </row>
    <row r="178">
      <c r="A178" s="17" t="s">
        <v>5524</v>
      </c>
      <c r="B178" s="17">
        <v>177.0</v>
      </c>
      <c r="D178" s="17" t="s">
        <v>370</v>
      </c>
      <c r="E178" s="17" t="s">
        <v>5536</v>
      </c>
      <c r="F178" s="17" t="s">
        <v>2635</v>
      </c>
      <c r="G178" s="17" t="s">
        <v>500</v>
      </c>
      <c r="H178" s="17" t="s">
        <v>35</v>
      </c>
      <c r="I178" s="17" t="s">
        <v>36</v>
      </c>
      <c r="J178" s="17" t="s">
        <v>1189</v>
      </c>
      <c r="K178" s="17" t="s">
        <v>2976</v>
      </c>
      <c r="M178" s="17" t="s">
        <v>23</v>
      </c>
    </row>
    <row r="179">
      <c r="A179" s="17" t="s">
        <v>5524</v>
      </c>
      <c r="B179" s="17">
        <v>178.0</v>
      </c>
      <c r="D179" s="17" t="s">
        <v>372</v>
      </c>
      <c r="E179" s="17" t="s">
        <v>5536</v>
      </c>
      <c r="F179" s="17" t="s">
        <v>2635</v>
      </c>
      <c r="G179" s="17" t="s">
        <v>500</v>
      </c>
      <c r="H179" s="17" t="s">
        <v>35</v>
      </c>
      <c r="I179" s="17" t="s">
        <v>36</v>
      </c>
      <c r="J179" s="17" t="s">
        <v>1189</v>
      </c>
      <c r="K179" s="17" t="s">
        <v>2976</v>
      </c>
      <c r="M179" s="17" t="s">
        <v>23</v>
      </c>
    </row>
    <row r="180">
      <c r="A180" s="17" t="s">
        <v>5524</v>
      </c>
      <c r="B180" s="17">
        <v>179.0</v>
      </c>
      <c r="D180" s="17" t="s">
        <v>374</v>
      </c>
      <c r="E180" s="17" t="s">
        <v>5536</v>
      </c>
      <c r="F180" s="17" t="s">
        <v>2635</v>
      </c>
      <c r="G180" s="17" t="s">
        <v>500</v>
      </c>
      <c r="H180" s="17" t="s">
        <v>35</v>
      </c>
      <c r="I180" s="17" t="s">
        <v>36</v>
      </c>
      <c r="J180" s="17" t="s">
        <v>1189</v>
      </c>
      <c r="K180" s="17" t="s">
        <v>2976</v>
      </c>
      <c r="M180" s="17" t="s">
        <v>23</v>
      </c>
    </row>
    <row r="181">
      <c r="A181" s="17" t="s">
        <v>5524</v>
      </c>
      <c r="B181" s="17">
        <v>180.0</v>
      </c>
      <c r="D181" s="17" t="s">
        <v>376</v>
      </c>
      <c r="E181" s="17" t="s">
        <v>5536</v>
      </c>
      <c r="F181" s="17" t="s">
        <v>2635</v>
      </c>
      <c r="G181" s="17" t="s">
        <v>500</v>
      </c>
      <c r="H181" s="17" t="s">
        <v>35</v>
      </c>
      <c r="I181" s="17" t="s">
        <v>36</v>
      </c>
      <c r="J181" s="17" t="s">
        <v>1189</v>
      </c>
      <c r="K181" s="17" t="s">
        <v>2976</v>
      </c>
      <c r="M181" s="17" t="s">
        <v>23</v>
      </c>
    </row>
    <row r="182">
      <c r="A182" s="17" t="s">
        <v>5524</v>
      </c>
      <c r="B182" s="17">
        <v>181.0</v>
      </c>
      <c r="D182" s="17" t="s">
        <v>378</v>
      </c>
      <c r="E182" s="17" t="s">
        <v>5536</v>
      </c>
      <c r="F182" s="17" t="s">
        <v>2635</v>
      </c>
      <c r="G182" s="17" t="s">
        <v>500</v>
      </c>
      <c r="H182" s="17" t="s">
        <v>35</v>
      </c>
      <c r="I182" s="17" t="s">
        <v>36</v>
      </c>
      <c r="J182" s="17" t="s">
        <v>1189</v>
      </c>
      <c r="K182" s="17" t="s">
        <v>2976</v>
      </c>
      <c r="M182" s="17" t="s">
        <v>23</v>
      </c>
    </row>
    <row r="183">
      <c r="A183" s="17" t="s">
        <v>5524</v>
      </c>
      <c r="B183" s="17">
        <v>182.0</v>
      </c>
      <c r="D183" s="17" t="s">
        <v>380</v>
      </c>
      <c r="E183" s="17" t="s">
        <v>5536</v>
      </c>
      <c r="F183" s="17" t="s">
        <v>2635</v>
      </c>
      <c r="G183" s="17" t="s">
        <v>500</v>
      </c>
      <c r="H183" s="17" t="s">
        <v>35</v>
      </c>
      <c r="I183" s="17" t="s">
        <v>36</v>
      </c>
      <c r="J183" s="17" t="s">
        <v>1189</v>
      </c>
      <c r="K183" s="17" t="s">
        <v>2976</v>
      </c>
      <c r="M183" s="17" t="s">
        <v>23</v>
      </c>
    </row>
    <row r="184">
      <c r="A184" s="17" t="s">
        <v>5524</v>
      </c>
      <c r="B184" s="17">
        <v>183.0</v>
      </c>
      <c r="D184" s="17" t="s">
        <v>382</v>
      </c>
      <c r="E184" s="17" t="s">
        <v>5536</v>
      </c>
      <c r="F184" s="17" t="s">
        <v>2635</v>
      </c>
      <c r="G184" s="17" t="s">
        <v>500</v>
      </c>
      <c r="H184" s="17" t="s">
        <v>35</v>
      </c>
      <c r="I184" s="17" t="s">
        <v>36</v>
      </c>
      <c r="J184" s="17" t="s">
        <v>1189</v>
      </c>
      <c r="K184" s="17" t="s">
        <v>2976</v>
      </c>
      <c r="M184" s="17" t="s">
        <v>23</v>
      </c>
    </row>
    <row r="185">
      <c r="A185" s="17" t="s">
        <v>5524</v>
      </c>
      <c r="B185" s="17">
        <v>184.0</v>
      </c>
      <c r="D185" s="17" t="s">
        <v>384</v>
      </c>
      <c r="E185" s="17" t="s">
        <v>5536</v>
      </c>
      <c r="F185" s="17" t="s">
        <v>2635</v>
      </c>
      <c r="G185" s="17" t="s">
        <v>500</v>
      </c>
      <c r="H185" s="17" t="s">
        <v>35</v>
      </c>
      <c r="I185" s="17" t="s">
        <v>36</v>
      </c>
      <c r="J185" s="17" t="s">
        <v>1189</v>
      </c>
      <c r="K185" s="17" t="s">
        <v>2976</v>
      </c>
      <c r="M185" s="17" t="s">
        <v>1069</v>
      </c>
    </row>
    <row r="186">
      <c r="A186" s="17" t="s">
        <v>5524</v>
      </c>
      <c r="B186" s="17">
        <v>185.0</v>
      </c>
      <c r="D186" s="17" t="s">
        <v>386</v>
      </c>
      <c r="E186" s="17" t="s">
        <v>5536</v>
      </c>
      <c r="F186" s="17" t="s">
        <v>2635</v>
      </c>
      <c r="G186" s="17" t="s">
        <v>500</v>
      </c>
      <c r="H186" s="17" t="s">
        <v>35</v>
      </c>
      <c r="I186" s="17" t="s">
        <v>36</v>
      </c>
      <c r="J186" s="17" t="s">
        <v>1189</v>
      </c>
      <c r="K186" s="17" t="s">
        <v>2976</v>
      </c>
      <c r="M186" s="17" t="s">
        <v>23</v>
      </c>
    </row>
    <row r="187">
      <c r="A187" s="17" t="s">
        <v>5524</v>
      </c>
      <c r="B187" s="17">
        <v>186.0</v>
      </c>
      <c r="D187" s="17" t="s">
        <v>388</v>
      </c>
      <c r="E187" s="17" t="s">
        <v>5536</v>
      </c>
      <c r="F187" s="17" t="s">
        <v>2635</v>
      </c>
      <c r="G187" s="17" t="s">
        <v>500</v>
      </c>
      <c r="H187" s="17" t="s">
        <v>35</v>
      </c>
      <c r="I187" s="17" t="s">
        <v>36</v>
      </c>
      <c r="J187" s="17" t="s">
        <v>1189</v>
      </c>
      <c r="K187" s="17" t="s">
        <v>2976</v>
      </c>
      <c r="M187" s="17" t="s">
        <v>23</v>
      </c>
    </row>
    <row r="188">
      <c r="A188" s="17" t="s">
        <v>5524</v>
      </c>
      <c r="B188" s="17">
        <v>187.0</v>
      </c>
      <c r="D188" s="17" t="s">
        <v>390</v>
      </c>
      <c r="E188" s="17" t="s">
        <v>5536</v>
      </c>
      <c r="F188" s="17" t="s">
        <v>2635</v>
      </c>
      <c r="G188" s="17" t="s">
        <v>500</v>
      </c>
      <c r="H188" s="17" t="s">
        <v>35</v>
      </c>
      <c r="I188" s="17" t="s">
        <v>36</v>
      </c>
      <c r="J188" s="17" t="s">
        <v>1189</v>
      </c>
      <c r="K188" s="17" t="s">
        <v>2976</v>
      </c>
      <c r="M188" s="17" t="s">
        <v>23</v>
      </c>
    </row>
    <row r="189">
      <c r="A189" s="17" t="s">
        <v>5524</v>
      </c>
      <c r="B189" s="17">
        <v>188.0</v>
      </c>
      <c r="D189" s="17" t="s">
        <v>392</v>
      </c>
      <c r="E189" s="17" t="s">
        <v>5536</v>
      </c>
      <c r="F189" s="17" t="s">
        <v>2635</v>
      </c>
      <c r="G189" s="17" t="s">
        <v>500</v>
      </c>
      <c r="H189" s="17" t="s">
        <v>35</v>
      </c>
      <c r="I189" s="17" t="s">
        <v>36</v>
      </c>
      <c r="J189" s="17" t="s">
        <v>1189</v>
      </c>
      <c r="K189" s="17" t="s">
        <v>2976</v>
      </c>
      <c r="M189" s="17" t="s">
        <v>23</v>
      </c>
    </row>
    <row r="190">
      <c r="A190" s="17" t="s">
        <v>5524</v>
      </c>
      <c r="B190" s="17">
        <v>189.0</v>
      </c>
      <c r="D190" s="17" t="s">
        <v>394</v>
      </c>
      <c r="E190" s="17" t="s">
        <v>5536</v>
      </c>
      <c r="F190" s="17" t="s">
        <v>2635</v>
      </c>
      <c r="G190" s="17" t="s">
        <v>500</v>
      </c>
      <c r="H190" s="17" t="s">
        <v>35</v>
      </c>
      <c r="I190" s="17" t="s">
        <v>36</v>
      </c>
      <c r="J190" s="17" t="s">
        <v>1189</v>
      </c>
      <c r="K190" s="17" t="s">
        <v>2976</v>
      </c>
      <c r="M190" s="17" t="s">
        <v>23</v>
      </c>
    </row>
    <row r="191">
      <c r="A191" s="17" t="s">
        <v>5524</v>
      </c>
      <c r="B191" s="17">
        <v>190.0</v>
      </c>
      <c r="D191" s="17" t="s">
        <v>396</v>
      </c>
      <c r="E191" s="17" t="s">
        <v>5536</v>
      </c>
      <c r="F191" s="17" t="s">
        <v>2635</v>
      </c>
      <c r="G191" s="17" t="s">
        <v>500</v>
      </c>
      <c r="H191" s="17" t="s">
        <v>35</v>
      </c>
      <c r="I191" s="17" t="s">
        <v>36</v>
      </c>
      <c r="J191" s="17" t="s">
        <v>1189</v>
      </c>
      <c r="K191" s="17" t="s">
        <v>2976</v>
      </c>
      <c r="M191" s="17" t="s">
        <v>23</v>
      </c>
    </row>
    <row r="192">
      <c r="A192" s="17" t="s">
        <v>5524</v>
      </c>
      <c r="B192" s="17">
        <v>191.0</v>
      </c>
      <c r="D192" s="17" t="s">
        <v>398</v>
      </c>
      <c r="E192" s="17" t="s">
        <v>5536</v>
      </c>
      <c r="F192" s="17" t="s">
        <v>2635</v>
      </c>
      <c r="G192" s="17" t="s">
        <v>500</v>
      </c>
      <c r="H192" s="17" t="s">
        <v>35</v>
      </c>
      <c r="I192" s="17" t="s">
        <v>36</v>
      </c>
      <c r="J192" s="17" t="s">
        <v>1189</v>
      </c>
      <c r="K192" s="17" t="s">
        <v>2976</v>
      </c>
      <c r="M192" s="17" t="s">
        <v>23</v>
      </c>
    </row>
    <row r="193">
      <c r="A193" s="17" t="s">
        <v>5524</v>
      </c>
      <c r="B193" s="17">
        <v>192.0</v>
      </c>
      <c r="D193" s="17" t="s">
        <v>400</v>
      </c>
      <c r="E193" s="17" t="s">
        <v>5536</v>
      </c>
      <c r="F193" s="17" t="s">
        <v>2635</v>
      </c>
      <c r="G193" s="17" t="s">
        <v>500</v>
      </c>
      <c r="H193" s="17" t="s">
        <v>35</v>
      </c>
      <c r="I193" s="17" t="s">
        <v>36</v>
      </c>
      <c r="J193" s="17" t="s">
        <v>1189</v>
      </c>
      <c r="K193" s="17" t="s">
        <v>2976</v>
      </c>
      <c r="M193" s="17" t="s">
        <v>23</v>
      </c>
    </row>
    <row r="194">
      <c r="A194" s="17" t="s">
        <v>5524</v>
      </c>
      <c r="B194" s="17">
        <v>193.0</v>
      </c>
      <c r="D194" s="17" t="s">
        <v>402</v>
      </c>
      <c r="E194" s="17" t="s">
        <v>5536</v>
      </c>
      <c r="F194" s="17" t="s">
        <v>2635</v>
      </c>
      <c r="G194" s="17" t="s">
        <v>500</v>
      </c>
      <c r="H194" s="17" t="s">
        <v>35</v>
      </c>
      <c r="I194" s="17" t="s">
        <v>36</v>
      </c>
      <c r="J194" s="17" t="s">
        <v>1189</v>
      </c>
      <c r="K194" s="17" t="s">
        <v>2976</v>
      </c>
      <c r="M194" s="17" t="s">
        <v>23</v>
      </c>
    </row>
    <row r="195">
      <c r="A195" s="17" t="s">
        <v>5524</v>
      </c>
      <c r="B195" s="17">
        <v>194.0</v>
      </c>
      <c r="D195" s="17" t="s">
        <v>404</v>
      </c>
      <c r="E195" s="17" t="s">
        <v>5536</v>
      </c>
      <c r="F195" s="17" t="s">
        <v>2635</v>
      </c>
      <c r="G195" s="17" t="s">
        <v>500</v>
      </c>
      <c r="H195" s="17" t="s">
        <v>35</v>
      </c>
      <c r="I195" s="17" t="s">
        <v>36</v>
      </c>
      <c r="J195" s="17" t="s">
        <v>1189</v>
      </c>
      <c r="K195" s="17" t="s">
        <v>2976</v>
      </c>
      <c r="M195" s="17" t="s">
        <v>23</v>
      </c>
    </row>
    <row r="196">
      <c r="A196" s="17" t="s">
        <v>5524</v>
      </c>
      <c r="B196" s="17">
        <v>195.0</v>
      </c>
      <c r="D196" s="17" t="s">
        <v>406</v>
      </c>
      <c r="E196" s="17" t="s">
        <v>5536</v>
      </c>
      <c r="F196" s="17" t="s">
        <v>2635</v>
      </c>
      <c r="G196" s="17" t="s">
        <v>500</v>
      </c>
      <c r="H196" s="17" t="s">
        <v>35</v>
      </c>
      <c r="I196" s="17" t="s">
        <v>36</v>
      </c>
      <c r="J196" s="17" t="s">
        <v>1189</v>
      </c>
      <c r="K196" s="17" t="s">
        <v>2976</v>
      </c>
      <c r="M196" s="17" t="s">
        <v>23</v>
      </c>
    </row>
    <row r="197">
      <c r="A197" s="17" t="s">
        <v>5524</v>
      </c>
      <c r="B197" s="17">
        <v>196.0</v>
      </c>
      <c r="D197" s="17" t="s">
        <v>408</v>
      </c>
      <c r="E197" s="17" t="s">
        <v>5536</v>
      </c>
      <c r="F197" s="17" t="s">
        <v>2635</v>
      </c>
      <c r="G197" s="17" t="s">
        <v>500</v>
      </c>
      <c r="H197" s="17" t="s">
        <v>35</v>
      </c>
      <c r="I197" s="17" t="s">
        <v>36</v>
      </c>
      <c r="J197" s="17" t="s">
        <v>1189</v>
      </c>
      <c r="K197" s="17" t="s">
        <v>2976</v>
      </c>
      <c r="M197" s="17" t="s">
        <v>23</v>
      </c>
    </row>
    <row r="198">
      <c r="A198" s="17" t="s">
        <v>5524</v>
      </c>
      <c r="B198" s="17">
        <v>197.0</v>
      </c>
      <c r="D198" s="17" t="s">
        <v>410</v>
      </c>
      <c r="E198" s="17" t="s">
        <v>5536</v>
      </c>
      <c r="F198" s="17" t="s">
        <v>2635</v>
      </c>
      <c r="G198" s="17" t="s">
        <v>500</v>
      </c>
      <c r="H198" s="17" t="s">
        <v>35</v>
      </c>
      <c r="I198" s="17" t="s">
        <v>36</v>
      </c>
      <c r="J198" s="17" t="s">
        <v>1189</v>
      </c>
      <c r="K198" s="17" t="s">
        <v>2976</v>
      </c>
      <c r="M198" s="17" t="s">
        <v>23</v>
      </c>
    </row>
    <row r="199">
      <c r="A199" s="17" t="s">
        <v>5524</v>
      </c>
      <c r="B199" s="17">
        <v>198.0</v>
      </c>
      <c r="D199" s="17" t="s">
        <v>412</v>
      </c>
      <c r="E199" s="17" t="s">
        <v>5536</v>
      </c>
      <c r="F199" s="17" t="s">
        <v>2635</v>
      </c>
      <c r="G199" s="17" t="s">
        <v>500</v>
      </c>
      <c r="H199" s="17" t="s">
        <v>35</v>
      </c>
      <c r="I199" s="17" t="s">
        <v>36</v>
      </c>
      <c r="J199" s="17" t="s">
        <v>1189</v>
      </c>
      <c r="K199" s="17" t="s">
        <v>2976</v>
      </c>
      <c r="M199" s="17" t="s">
        <v>1069</v>
      </c>
    </row>
    <row r="200">
      <c r="A200" s="17" t="s">
        <v>5524</v>
      </c>
      <c r="B200" s="17">
        <v>199.0</v>
      </c>
      <c r="D200" s="17" t="s">
        <v>414</v>
      </c>
      <c r="E200" s="17" t="s">
        <v>5536</v>
      </c>
      <c r="F200" s="17" t="s">
        <v>2635</v>
      </c>
      <c r="G200" s="17" t="s">
        <v>500</v>
      </c>
      <c r="H200" s="17" t="s">
        <v>35</v>
      </c>
      <c r="I200" s="17" t="s">
        <v>36</v>
      </c>
      <c r="J200" s="17" t="s">
        <v>1189</v>
      </c>
      <c r="K200" s="17" t="s">
        <v>2976</v>
      </c>
      <c r="M200" s="17" t="s">
        <v>23</v>
      </c>
    </row>
    <row r="201">
      <c r="A201" s="17" t="s">
        <v>5524</v>
      </c>
      <c r="B201" s="17">
        <v>200.0</v>
      </c>
      <c r="D201" s="17" t="s">
        <v>416</v>
      </c>
      <c r="E201" s="17" t="s">
        <v>5536</v>
      </c>
      <c r="F201" s="17" t="s">
        <v>2635</v>
      </c>
      <c r="G201" s="17" t="s">
        <v>500</v>
      </c>
      <c r="H201" s="17" t="s">
        <v>35</v>
      </c>
      <c r="I201" s="17" t="s">
        <v>36</v>
      </c>
      <c r="J201" s="17" t="s">
        <v>1189</v>
      </c>
      <c r="K201" s="17" t="s">
        <v>2976</v>
      </c>
      <c r="M201" s="17" t="s">
        <v>23</v>
      </c>
    </row>
    <row r="202">
      <c r="A202" s="17" t="s">
        <v>5524</v>
      </c>
      <c r="B202" s="17">
        <v>201.0</v>
      </c>
      <c r="D202" s="17" t="s">
        <v>418</v>
      </c>
      <c r="E202" s="17" t="s">
        <v>5536</v>
      </c>
      <c r="F202" s="17" t="s">
        <v>2635</v>
      </c>
      <c r="G202" s="17" t="s">
        <v>500</v>
      </c>
      <c r="H202" s="17" t="s">
        <v>35</v>
      </c>
      <c r="I202" s="17" t="s">
        <v>36</v>
      </c>
      <c r="J202" s="17" t="s">
        <v>1189</v>
      </c>
      <c r="K202" s="17" t="s">
        <v>2976</v>
      </c>
      <c r="M202" s="17" t="s">
        <v>23</v>
      </c>
    </row>
    <row r="203">
      <c r="A203" s="17" t="s">
        <v>5524</v>
      </c>
      <c r="B203" s="17">
        <v>202.0</v>
      </c>
      <c r="D203" s="17" t="s">
        <v>420</v>
      </c>
      <c r="E203" s="17" t="s">
        <v>5536</v>
      </c>
      <c r="F203" s="17" t="s">
        <v>2635</v>
      </c>
      <c r="G203" s="17" t="s">
        <v>500</v>
      </c>
      <c r="H203" s="17" t="s">
        <v>35</v>
      </c>
      <c r="I203" s="17" t="s">
        <v>36</v>
      </c>
      <c r="J203" s="17" t="s">
        <v>1189</v>
      </c>
      <c r="K203" s="17" t="s">
        <v>2976</v>
      </c>
      <c r="M203" s="17" t="s">
        <v>23</v>
      </c>
    </row>
    <row r="204">
      <c r="A204" s="17" t="s">
        <v>5524</v>
      </c>
      <c r="B204" s="17">
        <v>203.0</v>
      </c>
      <c r="D204" s="17" t="s">
        <v>422</v>
      </c>
      <c r="E204" s="17" t="s">
        <v>5536</v>
      </c>
      <c r="F204" s="17" t="s">
        <v>2635</v>
      </c>
      <c r="G204" s="17" t="s">
        <v>500</v>
      </c>
      <c r="H204" s="17" t="s">
        <v>35</v>
      </c>
      <c r="I204" s="17" t="s">
        <v>36</v>
      </c>
      <c r="J204" s="17" t="s">
        <v>1189</v>
      </c>
      <c r="K204" s="17" t="s">
        <v>2976</v>
      </c>
      <c r="M204" s="17" t="s">
        <v>23</v>
      </c>
    </row>
    <row r="205">
      <c r="A205" s="17" t="s">
        <v>5524</v>
      </c>
      <c r="B205" s="17">
        <v>204.0</v>
      </c>
      <c r="D205" s="17" t="s">
        <v>424</v>
      </c>
      <c r="E205" s="17" t="s">
        <v>5536</v>
      </c>
      <c r="F205" s="17" t="s">
        <v>2635</v>
      </c>
      <c r="G205" s="17" t="s">
        <v>500</v>
      </c>
      <c r="H205" s="17" t="s">
        <v>35</v>
      </c>
      <c r="I205" s="17" t="s">
        <v>36</v>
      </c>
      <c r="J205" s="17" t="s">
        <v>1189</v>
      </c>
      <c r="K205" s="17" t="s">
        <v>2976</v>
      </c>
      <c r="M205" s="17" t="s">
        <v>23</v>
      </c>
    </row>
    <row r="206">
      <c r="A206" s="17" t="s">
        <v>5524</v>
      </c>
      <c r="B206" s="17">
        <v>205.0</v>
      </c>
      <c r="D206" s="17" t="s">
        <v>426</v>
      </c>
      <c r="E206" s="17" t="s">
        <v>5536</v>
      </c>
      <c r="F206" s="17" t="s">
        <v>2635</v>
      </c>
      <c r="G206" s="17" t="s">
        <v>500</v>
      </c>
      <c r="H206" s="17" t="s">
        <v>35</v>
      </c>
      <c r="I206" s="17" t="s">
        <v>36</v>
      </c>
      <c r="J206" s="17" t="s">
        <v>1189</v>
      </c>
      <c r="K206" s="17" t="s">
        <v>2976</v>
      </c>
      <c r="M206" s="17" t="s">
        <v>23</v>
      </c>
    </row>
    <row r="207">
      <c r="A207" s="17" t="s">
        <v>5524</v>
      </c>
      <c r="B207" s="17">
        <v>206.0</v>
      </c>
      <c r="D207" s="17" t="s">
        <v>428</v>
      </c>
      <c r="E207" s="17" t="s">
        <v>5536</v>
      </c>
      <c r="F207" s="17" t="s">
        <v>2635</v>
      </c>
      <c r="G207" s="17" t="s">
        <v>500</v>
      </c>
      <c r="H207" s="17" t="s">
        <v>35</v>
      </c>
      <c r="I207" s="17" t="s">
        <v>36</v>
      </c>
      <c r="J207" s="17" t="s">
        <v>1189</v>
      </c>
      <c r="K207" s="17" t="s">
        <v>2976</v>
      </c>
      <c r="M207" s="17" t="s">
        <v>23</v>
      </c>
    </row>
    <row r="208">
      <c r="A208" s="17" t="s">
        <v>5524</v>
      </c>
      <c r="B208" s="17">
        <v>207.0</v>
      </c>
      <c r="D208" s="17" t="s">
        <v>430</v>
      </c>
      <c r="E208" s="17" t="s">
        <v>5536</v>
      </c>
      <c r="F208" s="17" t="s">
        <v>2635</v>
      </c>
      <c r="G208" s="17" t="s">
        <v>500</v>
      </c>
      <c r="H208" s="17" t="s">
        <v>35</v>
      </c>
      <c r="I208" s="17" t="s">
        <v>36</v>
      </c>
      <c r="J208" s="17" t="s">
        <v>1189</v>
      </c>
      <c r="K208" s="17" t="s">
        <v>2976</v>
      </c>
      <c r="M208" s="17" t="s">
        <v>23</v>
      </c>
    </row>
    <row r="209">
      <c r="A209" s="17" t="s">
        <v>5524</v>
      </c>
      <c r="B209" s="17">
        <v>208.0</v>
      </c>
      <c r="D209" s="17" t="s">
        <v>432</v>
      </c>
      <c r="E209" s="17" t="s">
        <v>5536</v>
      </c>
      <c r="F209" s="17" t="s">
        <v>2635</v>
      </c>
      <c r="G209" s="17" t="s">
        <v>500</v>
      </c>
      <c r="H209" s="17" t="s">
        <v>35</v>
      </c>
      <c r="I209" s="17" t="s">
        <v>36</v>
      </c>
      <c r="J209" s="17" t="s">
        <v>1189</v>
      </c>
      <c r="K209" s="17" t="s">
        <v>2976</v>
      </c>
      <c r="M209" s="17" t="s">
        <v>23</v>
      </c>
    </row>
    <row r="210">
      <c r="A210" s="17" t="s">
        <v>5524</v>
      </c>
      <c r="B210" s="17">
        <v>209.0</v>
      </c>
      <c r="D210" s="17" t="s">
        <v>434</v>
      </c>
      <c r="E210" s="17" t="s">
        <v>5536</v>
      </c>
      <c r="F210" s="17" t="s">
        <v>2635</v>
      </c>
      <c r="G210" s="17" t="s">
        <v>500</v>
      </c>
      <c r="H210" s="17" t="s">
        <v>35</v>
      </c>
      <c r="I210" s="17" t="s">
        <v>36</v>
      </c>
      <c r="J210" s="17" t="s">
        <v>1189</v>
      </c>
      <c r="K210" s="17" t="s">
        <v>2976</v>
      </c>
      <c r="M210" s="17" t="s">
        <v>23</v>
      </c>
    </row>
    <row r="211">
      <c r="A211" s="17" t="s">
        <v>5524</v>
      </c>
      <c r="B211" s="17">
        <v>210.0</v>
      </c>
      <c r="D211" s="17" t="s">
        <v>436</v>
      </c>
      <c r="E211" s="17" t="s">
        <v>5536</v>
      </c>
      <c r="F211" s="17" t="s">
        <v>2635</v>
      </c>
      <c r="G211" s="17" t="s">
        <v>500</v>
      </c>
      <c r="H211" s="17" t="s">
        <v>35</v>
      </c>
      <c r="I211" s="17" t="s">
        <v>36</v>
      </c>
      <c r="J211" s="17" t="s">
        <v>1189</v>
      </c>
      <c r="K211" s="17" t="s">
        <v>2976</v>
      </c>
      <c r="M211" s="17" t="s">
        <v>23</v>
      </c>
    </row>
    <row r="212">
      <c r="A212" s="17" t="s">
        <v>5524</v>
      </c>
      <c r="B212" s="17">
        <v>211.0</v>
      </c>
      <c r="D212" s="17" t="s">
        <v>438</v>
      </c>
      <c r="E212" s="17" t="s">
        <v>5536</v>
      </c>
      <c r="F212" s="17" t="s">
        <v>2635</v>
      </c>
      <c r="G212" s="17" t="s">
        <v>500</v>
      </c>
      <c r="H212" s="17" t="s">
        <v>35</v>
      </c>
      <c r="I212" s="17" t="s">
        <v>36</v>
      </c>
      <c r="J212" s="17" t="s">
        <v>1189</v>
      </c>
      <c r="K212" s="17" t="s">
        <v>2976</v>
      </c>
      <c r="M212" s="17" t="s">
        <v>23</v>
      </c>
    </row>
    <row r="213">
      <c r="A213" s="17" t="s">
        <v>5524</v>
      </c>
      <c r="B213" s="17">
        <v>212.0</v>
      </c>
      <c r="D213" s="17" t="s">
        <v>440</v>
      </c>
      <c r="E213" s="17" t="s">
        <v>5536</v>
      </c>
      <c r="F213" s="17" t="s">
        <v>2635</v>
      </c>
      <c r="G213" s="17" t="s">
        <v>500</v>
      </c>
      <c r="H213" s="17" t="s">
        <v>35</v>
      </c>
      <c r="I213" s="17" t="s">
        <v>36</v>
      </c>
      <c r="J213" s="17" t="s">
        <v>1189</v>
      </c>
      <c r="K213" s="17" t="s">
        <v>2976</v>
      </c>
      <c r="M213" s="17" t="s">
        <v>1069</v>
      </c>
    </row>
    <row r="214">
      <c r="A214" s="17" t="s">
        <v>5524</v>
      </c>
      <c r="B214" s="17">
        <v>213.0</v>
      </c>
      <c r="D214" s="17" t="s">
        <v>442</v>
      </c>
      <c r="E214" s="17" t="s">
        <v>5536</v>
      </c>
      <c r="F214" s="17" t="s">
        <v>2635</v>
      </c>
      <c r="G214" s="17" t="s">
        <v>500</v>
      </c>
      <c r="H214" s="17" t="s">
        <v>35</v>
      </c>
      <c r="I214" s="17" t="s">
        <v>36</v>
      </c>
      <c r="J214" s="17" t="s">
        <v>1189</v>
      </c>
      <c r="K214" s="17" t="s">
        <v>2976</v>
      </c>
      <c r="M214" s="17" t="s">
        <v>23</v>
      </c>
    </row>
    <row r="215">
      <c r="A215" s="17" t="s">
        <v>5524</v>
      </c>
      <c r="B215" s="17">
        <v>214.0</v>
      </c>
      <c r="D215" s="17" t="s">
        <v>444</v>
      </c>
      <c r="E215" s="17" t="s">
        <v>5536</v>
      </c>
      <c r="F215" s="17" t="s">
        <v>2635</v>
      </c>
      <c r="G215" s="17" t="s">
        <v>500</v>
      </c>
      <c r="H215" s="17" t="s">
        <v>35</v>
      </c>
      <c r="I215" s="17" t="s">
        <v>36</v>
      </c>
      <c r="J215" s="17" t="s">
        <v>1189</v>
      </c>
      <c r="K215" s="17" t="s">
        <v>2976</v>
      </c>
      <c r="M215" s="17" t="s">
        <v>23</v>
      </c>
    </row>
    <row r="216">
      <c r="A216" s="17" t="s">
        <v>5524</v>
      </c>
      <c r="B216" s="17">
        <v>215.0</v>
      </c>
      <c r="D216" s="17" t="s">
        <v>446</v>
      </c>
      <c r="E216" s="17" t="s">
        <v>5536</v>
      </c>
      <c r="F216" s="17" t="s">
        <v>2635</v>
      </c>
      <c r="G216" s="17" t="s">
        <v>500</v>
      </c>
      <c r="H216" s="17" t="s">
        <v>35</v>
      </c>
      <c r="I216" s="17" t="s">
        <v>36</v>
      </c>
      <c r="J216" s="17" t="s">
        <v>1189</v>
      </c>
      <c r="K216" s="17" t="s">
        <v>2976</v>
      </c>
      <c r="M216" s="17" t="s">
        <v>23</v>
      </c>
    </row>
    <row r="217">
      <c r="A217" s="17" t="s">
        <v>5524</v>
      </c>
      <c r="B217" s="17">
        <v>216.0</v>
      </c>
      <c r="D217" s="17" t="s">
        <v>448</v>
      </c>
      <c r="E217" s="17" t="s">
        <v>5536</v>
      </c>
      <c r="F217" s="17" t="s">
        <v>2635</v>
      </c>
      <c r="G217" s="17" t="s">
        <v>500</v>
      </c>
      <c r="H217" s="17" t="s">
        <v>35</v>
      </c>
      <c r="I217" s="17" t="s">
        <v>36</v>
      </c>
      <c r="J217" s="17" t="s">
        <v>1189</v>
      </c>
      <c r="K217" s="17" t="s">
        <v>2976</v>
      </c>
      <c r="M217" s="17" t="s">
        <v>23</v>
      </c>
    </row>
    <row r="218">
      <c r="A218" s="17" t="s">
        <v>5524</v>
      </c>
      <c r="B218" s="17">
        <v>217.0</v>
      </c>
      <c r="D218" s="17" t="s">
        <v>450</v>
      </c>
      <c r="E218" s="17" t="s">
        <v>5536</v>
      </c>
      <c r="F218" s="17" t="s">
        <v>2635</v>
      </c>
      <c r="G218" s="17" t="s">
        <v>500</v>
      </c>
      <c r="H218" s="17" t="s">
        <v>35</v>
      </c>
      <c r="I218" s="17" t="s">
        <v>36</v>
      </c>
      <c r="J218" s="17" t="s">
        <v>1189</v>
      </c>
      <c r="K218" s="17" t="s">
        <v>2976</v>
      </c>
      <c r="M218" s="17" t="s">
        <v>23</v>
      </c>
    </row>
    <row r="219">
      <c r="A219" s="17" t="s">
        <v>5524</v>
      </c>
      <c r="B219" s="17">
        <v>218.0</v>
      </c>
      <c r="D219" s="17" t="s">
        <v>452</v>
      </c>
      <c r="E219" s="17" t="s">
        <v>5536</v>
      </c>
      <c r="F219" s="17" t="s">
        <v>2635</v>
      </c>
      <c r="G219" s="17" t="s">
        <v>500</v>
      </c>
      <c r="H219" s="17" t="s">
        <v>35</v>
      </c>
      <c r="I219" s="17" t="s">
        <v>36</v>
      </c>
      <c r="J219" s="17" t="s">
        <v>1189</v>
      </c>
      <c r="K219" s="17" t="s">
        <v>2976</v>
      </c>
      <c r="M219" s="17" t="s">
        <v>23</v>
      </c>
    </row>
    <row r="220">
      <c r="A220" s="17" t="s">
        <v>5524</v>
      </c>
      <c r="B220" s="17">
        <v>219.0</v>
      </c>
      <c r="D220" s="17" t="s">
        <v>454</v>
      </c>
      <c r="E220" s="17" t="s">
        <v>5536</v>
      </c>
      <c r="F220" s="17" t="s">
        <v>2635</v>
      </c>
      <c r="G220" s="17" t="s">
        <v>500</v>
      </c>
      <c r="H220" s="17" t="s">
        <v>35</v>
      </c>
      <c r="I220" s="17" t="s">
        <v>36</v>
      </c>
      <c r="J220" s="17" t="s">
        <v>1189</v>
      </c>
      <c r="K220" s="17" t="s">
        <v>2976</v>
      </c>
      <c r="M220" s="17" t="s">
        <v>23</v>
      </c>
    </row>
    <row r="221">
      <c r="A221" s="17" t="s">
        <v>5524</v>
      </c>
      <c r="B221" s="17">
        <v>220.0</v>
      </c>
      <c r="D221" s="17" t="s">
        <v>456</v>
      </c>
      <c r="E221" s="17" t="s">
        <v>5536</v>
      </c>
      <c r="F221" s="17" t="s">
        <v>2635</v>
      </c>
      <c r="G221" s="17" t="s">
        <v>500</v>
      </c>
      <c r="H221" s="17" t="s">
        <v>35</v>
      </c>
      <c r="I221" s="17" t="s">
        <v>36</v>
      </c>
      <c r="J221" s="17" t="s">
        <v>1189</v>
      </c>
      <c r="K221" s="17" t="s">
        <v>2976</v>
      </c>
      <c r="M221" s="17" t="s">
        <v>23</v>
      </c>
    </row>
    <row r="222">
      <c r="A222" s="17" t="s">
        <v>5524</v>
      </c>
      <c r="B222" s="17">
        <v>221.0</v>
      </c>
      <c r="D222" s="17" t="s">
        <v>458</v>
      </c>
      <c r="E222" s="17" t="s">
        <v>5536</v>
      </c>
      <c r="F222" s="17" t="s">
        <v>2635</v>
      </c>
      <c r="G222" s="17" t="s">
        <v>500</v>
      </c>
      <c r="H222" s="17" t="s">
        <v>35</v>
      </c>
      <c r="I222" s="17" t="s">
        <v>36</v>
      </c>
      <c r="J222" s="17" t="s">
        <v>1189</v>
      </c>
      <c r="K222" s="17" t="s">
        <v>2976</v>
      </c>
      <c r="M222" s="17" t="s">
        <v>23</v>
      </c>
    </row>
    <row r="223">
      <c r="A223" s="17" t="s">
        <v>5524</v>
      </c>
      <c r="B223" s="17">
        <v>222.0</v>
      </c>
      <c r="D223" s="17" t="s">
        <v>460</v>
      </c>
      <c r="E223" s="17" t="s">
        <v>5536</v>
      </c>
      <c r="F223" s="17" t="s">
        <v>2635</v>
      </c>
      <c r="G223" s="17" t="s">
        <v>500</v>
      </c>
      <c r="H223" s="17" t="s">
        <v>35</v>
      </c>
      <c r="I223" s="17" t="s">
        <v>36</v>
      </c>
      <c r="J223" s="17" t="s">
        <v>1189</v>
      </c>
      <c r="K223" s="17" t="s">
        <v>2976</v>
      </c>
      <c r="M223" s="17" t="s">
        <v>23</v>
      </c>
    </row>
    <row r="224">
      <c r="A224" s="17" t="s">
        <v>5524</v>
      </c>
      <c r="B224" s="17">
        <v>223.0</v>
      </c>
      <c r="D224" s="17" t="s">
        <v>462</v>
      </c>
      <c r="E224" s="17" t="s">
        <v>5536</v>
      </c>
      <c r="F224" s="17" t="s">
        <v>2635</v>
      </c>
      <c r="G224" s="17" t="s">
        <v>500</v>
      </c>
      <c r="H224" s="17" t="s">
        <v>35</v>
      </c>
      <c r="I224" s="17" t="s">
        <v>36</v>
      </c>
      <c r="J224" s="17" t="s">
        <v>1189</v>
      </c>
      <c r="K224" s="17" t="s">
        <v>2976</v>
      </c>
      <c r="M224" s="17" t="s">
        <v>23</v>
      </c>
    </row>
    <row r="225">
      <c r="A225" s="17" t="s">
        <v>5524</v>
      </c>
      <c r="B225" s="17">
        <v>224.0</v>
      </c>
      <c r="D225" s="17" t="s">
        <v>464</v>
      </c>
      <c r="E225" s="17" t="s">
        <v>5536</v>
      </c>
      <c r="F225" s="17" t="s">
        <v>2635</v>
      </c>
      <c r="G225" s="17" t="s">
        <v>500</v>
      </c>
      <c r="H225" s="17" t="s">
        <v>35</v>
      </c>
      <c r="I225" s="17" t="s">
        <v>36</v>
      </c>
      <c r="J225" s="17" t="s">
        <v>1189</v>
      </c>
      <c r="K225" s="17" t="s">
        <v>2976</v>
      </c>
      <c r="M225" s="17" t="s">
        <v>23</v>
      </c>
    </row>
    <row r="226">
      <c r="A226" s="17" t="s">
        <v>5524</v>
      </c>
      <c r="B226" s="17">
        <v>225.0</v>
      </c>
      <c r="D226" s="17" t="s">
        <v>466</v>
      </c>
      <c r="E226" s="17" t="s">
        <v>5536</v>
      </c>
      <c r="F226" s="17" t="s">
        <v>2635</v>
      </c>
      <c r="G226" s="17" t="s">
        <v>500</v>
      </c>
      <c r="H226" s="17" t="s">
        <v>35</v>
      </c>
      <c r="I226" s="17" t="s">
        <v>36</v>
      </c>
      <c r="J226" s="17" t="s">
        <v>1189</v>
      </c>
      <c r="K226" s="17" t="s">
        <v>2976</v>
      </c>
      <c r="M226" s="17" t="s">
        <v>23</v>
      </c>
    </row>
    <row r="227">
      <c r="A227" s="17" t="s">
        <v>5524</v>
      </c>
      <c r="B227" s="17">
        <v>226.0</v>
      </c>
      <c r="D227" s="17" t="s">
        <v>468</v>
      </c>
      <c r="E227" s="17" t="s">
        <v>5536</v>
      </c>
      <c r="F227" s="17" t="s">
        <v>2635</v>
      </c>
      <c r="G227" s="17" t="s">
        <v>500</v>
      </c>
      <c r="H227" s="17" t="s">
        <v>35</v>
      </c>
      <c r="I227" s="17" t="s">
        <v>36</v>
      </c>
      <c r="J227" s="17" t="s">
        <v>1189</v>
      </c>
      <c r="K227" s="17" t="s">
        <v>2976</v>
      </c>
      <c r="M227" s="17" t="s">
        <v>1069</v>
      </c>
    </row>
    <row r="228">
      <c r="A228" s="17" t="s">
        <v>5524</v>
      </c>
      <c r="B228" s="17">
        <v>227.0</v>
      </c>
      <c r="D228" s="17" t="s">
        <v>470</v>
      </c>
      <c r="E228" s="17" t="s">
        <v>5536</v>
      </c>
      <c r="F228" s="17" t="s">
        <v>2635</v>
      </c>
      <c r="G228" s="17" t="s">
        <v>500</v>
      </c>
      <c r="H228" s="17" t="s">
        <v>35</v>
      </c>
      <c r="I228" s="17" t="s">
        <v>36</v>
      </c>
      <c r="J228" s="17" t="s">
        <v>1189</v>
      </c>
      <c r="K228" s="17" t="s">
        <v>2976</v>
      </c>
      <c r="M228" s="17" t="s">
        <v>23</v>
      </c>
    </row>
    <row r="229">
      <c r="A229" s="17" t="s">
        <v>5524</v>
      </c>
      <c r="B229" s="17">
        <v>228.0</v>
      </c>
      <c r="D229" s="17" t="s">
        <v>472</v>
      </c>
      <c r="E229" s="17" t="s">
        <v>5536</v>
      </c>
      <c r="F229" s="17" t="s">
        <v>2635</v>
      </c>
      <c r="G229" s="17" t="s">
        <v>500</v>
      </c>
      <c r="H229" s="17" t="s">
        <v>35</v>
      </c>
      <c r="I229" s="17" t="s">
        <v>36</v>
      </c>
      <c r="J229" s="17" t="s">
        <v>1189</v>
      </c>
      <c r="K229" s="17" t="s">
        <v>2976</v>
      </c>
      <c r="M229" s="17" t="s">
        <v>23</v>
      </c>
    </row>
    <row r="230">
      <c r="A230" s="17" t="s">
        <v>5524</v>
      </c>
      <c r="B230" s="17">
        <v>229.0</v>
      </c>
      <c r="D230" s="17" t="s">
        <v>474</v>
      </c>
      <c r="E230" s="17" t="s">
        <v>5536</v>
      </c>
      <c r="F230" s="17" t="s">
        <v>2635</v>
      </c>
      <c r="G230" s="17" t="s">
        <v>500</v>
      </c>
      <c r="H230" s="17" t="s">
        <v>35</v>
      </c>
      <c r="I230" s="17" t="s">
        <v>36</v>
      </c>
      <c r="J230" s="17" t="s">
        <v>1189</v>
      </c>
      <c r="K230" s="17" t="s">
        <v>2976</v>
      </c>
      <c r="M230" s="17" t="s">
        <v>23</v>
      </c>
    </row>
    <row r="231">
      <c r="A231" s="17" t="s">
        <v>5524</v>
      </c>
      <c r="B231" s="17">
        <v>230.0</v>
      </c>
      <c r="D231" s="17" t="s">
        <v>476</v>
      </c>
      <c r="E231" s="17" t="s">
        <v>5536</v>
      </c>
      <c r="F231" s="17" t="s">
        <v>2635</v>
      </c>
      <c r="G231" s="17" t="s">
        <v>500</v>
      </c>
      <c r="H231" s="17" t="s">
        <v>35</v>
      </c>
      <c r="I231" s="17" t="s">
        <v>36</v>
      </c>
      <c r="J231" s="17" t="s">
        <v>1189</v>
      </c>
      <c r="K231" s="17" t="s">
        <v>2976</v>
      </c>
      <c r="M231" s="17" t="s">
        <v>23</v>
      </c>
    </row>
    <row r="232">
      <c r="A232" s="17" t="s">
        <v>5524</v>
      </c>
      <c r="B232" s="17">
        <v>231.0</v>
      </c>
      <c r="D232" s="17" t="s">
        <v>478</v>
      </c>
      <c r="E232" s="17" t="s">
        <v>5536</v>
      </c>
      <c r="F232" s="17" t="s">
        <v>2635</v>
      </c>
      <c r="G232" s="17" t="s">
        <v>500</v>
      </c>
      <c r="H232" s="17" t="s">
        <v>35</v>
      </c>
      <c r="I232" s="17" t="s">
        <v>36</v>
      </c>
      <c r="J232" s="17" t="s">
        <v>1189</v>
      </c>
      <c r="K232" s="17" t="s">
        <v>2976</v>
      </c>
      <c r="M232" s="17" t="s">
        <v>23</v>
      </c>
    </row>
    <row r="233">
      <c r="A233" s="17" t="s">
        <v>5524</v>
      </c>
      <c r="B233" s="17">
        <v>232.0</v>
      </c>
      <c r="D233" s="17" t="s">
        <v>480</v>
      </c>
      <c r="E233" s="17" t="s">
        <v>5536</v>
      </c>
      <c r="F233" s="17" t="s">
        <v>2635</v>
      </c>
      <c r="G233" s="17" t="s">
        <v>500</v>
      </c>
      <c r="H233" s="17" t="s">
        <v>35</v>
      </c>
      <c r="I233" s="17" t="s">
        <v>36</v>
      </c>
      <c r="J233" s="17" t="s">
        <v>1189</v>
      </c>
      <c r="K233" s="17" t="s">
        <v>2976</v>
      </c>
      <c r="M233" s="17" t="s">
        <v>23</v>
      </c>
    </row>
    <row r="234">
      <c r="A234" s="17" t="s">
        <v>5524</v>
      </c>
      <c r="B234" s="17">
        <v>233.0</v>
      </c>
      <c r="D234" s="17" t="s">
        <v>482</v>
      </c>
      <c r="E234" s="17" t="s">
        <v>5536</v>
      </c>
      <c r="F234" s="17" t="s">
        <v>2635</v>
      </c>
      <c r="G234" s="17" t="s">
        <v>500</v>
      </c>
      <c r="H234" s="17" t="s">
        <v>35</v>
      </c>
      <c r="I234" s="17" t="s">
        <v>36</v>
      </c>
      <c r="J234" s="17" t="s">
        <v>1189</v>
      </c>
      <c r="K234" s="17" t="s">
        <v>2976</v>
      </c>
      <c r="M234" s="17" t="s">
        <v>23</v>
      </c>
    </row>
    <row r="235">
      <c r="A235" s="17" t="s">
        <v>5524</v>
      </c>
      <c r="B235" s="17">
        <v>234.0</v>
      </c>
      <c r="D235" s="17" t="s">
        <v>484</v>
      </c>
      <c r="E235" s="17" t="s">
        <v>5536</v>
      </c>
      <c r="F235" s="17" t="s">
        <v>2635</v>
      </c>
      <c r="G235" s="17" t="s">
        <v>500</v>
      </c>
      <c r="H235" s="17" t="s">
        <v>35</v>
      </c>
      <c r="I235" s="17" t="s">
        <v>36</v>
      </c>
      <c r="J235" s="17" t="s">
        <v>1189</v>
      </c>
      <c r="K235" s="17" t="s">
        <v>2976</v>
      </c>
      <c r="M235" s="17" t="s">
        <v>23</v>
      </c>
    </row>
    <row r="236">
      <c r="A236" s="17" t="s">
        <v>5524</v>
      </c>
      <c r="B236" s="17">
        <v>235.0</v>
      </c>
      <c r="D236" s="17" t="s">
        <v>486</v>
      </c>
      <c r="E236" s="17" t="s">
        <v>5536</v>
      </c>
      <c r="F236" s="17" t="s">
        <v>2635</v>
      </c>
      <c r="G236" s="17" t="s">
        <v>500</v>
      </c>
      <c r="H236" s="17" t="s">
        <v>35</v>
      </c>
      <c r="I236" s="17" t="s">
        <v>36</v>
      </c>
      <c r="J236" s="17" t="s">
        <v>1189</v>
      </c>
      <c r="K236" s="17" t="s">
        <v>2976</v>
      </c>
      <c r="M236" s="17" t="s">
        <v>23</v>
      </c>
    </row>
    <row r="237">
      <c r="A237" s="17" t="s">
        <v>5524</v>
      </c>
      <c r="B237" s="17">
        <v>236.0</v>
      </c>
      <c r="D237" s="17" t="s">
        <v>488</v>
      </c>
      <c r="E237" s="17" t="s">
        <v>5536</v>
      </c>
      <c r="F237" s="17" t="s">
        <v>2635</v>
      </c>
      <c r="G237" s="17" t="s">
        <v>500</v>
      </c>
      <c r="H237" s="17" t="s">
        <v>35</v>
      </c>
      <c r="I237" s="17" t="s">
        <v>36</v>
      </c>
      <c r="J237" s="17" t="s">
        <v>1189</v>
      </c>
      <c r="K237" s="17" t="s">
        <v>2976</v>
      </c>
      <c r="M237" s="17" t="s">
        <v>23</v>
      </c>
    </row>
    <row r="238">
      <c r="A238" s="17" t="s">
        <v>5524</v>
      </c>
      <c r="B238" s="17">
        <v>237.0</v>
      </c>
      <c r="D238" s="17" t="s">
        <v>490</v>
      </c>
      <c r="E238" s="17" t="s">
        <v>5536</v>
      </c>
      <c r="F238" s="17" t="s">
        <v>2635</v>
      </c>
      <c r="G238" s="17" t="s">
        <v>500</v>
      </c>
      <c r="H238" s="17" t="s">
        <v>35</v>
      </c>
      <c r="I238" s="17" t="s">
        <v>36</v>
      </c>
      <c r="J238" s="17" t="s">
        <v>1189</v>
      </c>
      <c r="K238" s="17" t="s">
        <v>2976</v>
      </c>
      <c r="M238" s="17" t="s">
        <v>23</v>
      </c>
    </row>
    <row r="239">
      <c r="A239" s="17" t="s">
        <v>5524</v>
      </c>
      <c r="B239" s="17">
        <v>238.0</v>
      </c>
      <c r="D239" s="17" t="s">
        <v>492</v>
      </c>
      <c r="E239" s="17" t="s">
        <v>5536</v>
      </c>
      <c r="F239" s="17" t="s">
        <v>2635</v>
      </c>
      <c r="G239" s="17" t="s">
        <v>500</v>
      </c>
      <c r="H239" s="17" t="s">
        <v>35</v>
      </c>
      <c r="I239" s="17" t="s">
        <v>36</v>
      </c>
      <c r="J239" s="17" t="s">
        <v>1189</v>
      </c>
      <c r="K239" s="17" t="s">
        <v>2976</v>
      </c>
      <c r="M239" s="17" t="s">
        <v>23</v>
      </c>
    </row>
    <row r="240">
      <c r="A240" s="17" t="s">
        <v>5524</v>
      </c>
      <c r="B240" s="17">
        <v>239.0</v>
      </c>
      <c r="D240" s="17" t="s">
        <v>494</v>
      </c>
      <c r="E240" s="17" t="s">
        <v>5536</v>
      </c>
      <c r="F240" s="17" t="s">
        <v>2635</v>
      </c>
      <c r="G240" s="17" t="s">
        <v>500</v>
      </c>
      <c r="H240" s="17" t="s">
        <v>35</v>
      </c>
      <c r="I240" s="17" t="s">
        <v>36</v>
      </c>
      <c r="J240" s="17" t="s">
        <v>1189</v>
      </c>
      <c r="K240" s="17" t="s">
        <v>2976</v>
      </c>
      <c r="M240" s="17" t="s">
        <v>23</v>
      </c>
    </row>
    <row r="241">
      <c r="A241" s="17" t="s">
        <v>5524</v>
      </c>
      <c r="B241" s="17">
        <v>240.0</v>
      </c>
      <c r="D241" s="17" t="s">
        <v>496</v>
      </c>
      <c r="E241" s="17" t="s">
        <v>5536</v>
      </c>
      <c r="F241" s="17" t="s">
        <v>2635</v>
      </c>
      <c r="G241" s="17" t="s">
        <v>500</v>
      </c>
      <c r="H241" s="17" t="s">
        <v>35</v>
      </c>
      <c r="I241" s="17" t="s">
        <v>36</v>
      </c>
      <c r="J241" s="17" t="s">
        <v>1189</v>
      </c>
      <c r="K241" s="17" t="s">
        <v>2976</v>
      </c>
      <c r="M241" s="17" t="s">
        <v>1069</v>
      </c>
    </row>
    <row r="242">
      <c r="A242" s="17" t="s">
        <v>5524</v>
      </c>
      <c r="B242" s="17">
        <v>241.0</v>
      </c>
      <c r="D242" s="17" t="s">
        <v>498</v>
      </c>
      <c r="E242" s="17" t="s">
        <v>5536</v>
      </c>
      <c r="F242" s="17" t="s">
        <v>2635</v>
      </c>
      <c r="G242" s="17" t="s">
        <v>500</v>
      </c>
      <c r="H242" s="17" t="s">
        <v>35</v>
      </c>
      <c r="I242" s="17" t="s">
        <v>36</v>
      </c>
      <c r="J242" s="17" t="s">
        <v>1189</v>
      </c>
      <c r="K242" s="17" t="s">
        <v>2976</v>
      </c>
      <c r="M242" s="17" t="s">
        <v>23</v>
      </c>
    </row>
    <row r="243">
      <c r="A243" s="17" t="s">
        <v>5524</v>
      </c>
      <c r="B243" s="17">
        <v>242.0</v>
      </c>
      <c r="D243" s="17" t="s">
        <v>505</v>
      </c>
      <c r="E243" s="17" t="s">
        <v>5536</v>
      </c>
      <c r="F243" s="17" t="s">
        <v>2635</v>
      </c>
      <c r="G243" s="17" t="s">
        <v>500</v>
      </c>
      <c r="H243" s="17" t="s">
        <v>35</v>
      </c>
      <c r="I243" s="17" t="s">
        <v>36</v>
      </c>
      <c r="J243" s="17" t="s">
        <v>1189</v>
      </c>
      <c r="K243" s="17" t="s">
        <v>2976</v>
      </c>
      <c r="M243" s="17" t="s">
        <v>23</v>
      </c>
    </row>
    <row r="244">
      <c r="A244" s="17" t="s">
        <v>5524</v>
      </c>
      <c r="B244" s="17">
        <v>243.0</v>
      </c>
      <c r="D244" s="17" t="s">
        <v>507</v>
      </c>
      <c r="E244" s="17" t="s">
        <v>5536</v>
      </c>
      <c r="F244" s="17" t="s">
        <v>2635</v>
      </c>
      <c r="G244" s="17" t="s">
        <v>500</v>
      </c>
      <c r="H244" s="17" t="s">
        <v>35</v>
      </c>
      <c r="I244" s="17" t="s">
        <v>36</v>
      </c>
      <c r="J244" s="17" t="s">
        <v>1189</v>
      </c>
      <c r="K244" s="17" t="s">
        <v>2976</v>
      </c>
      <c r="M244" s="17" t="s">
        <v>23</v>
      </c>
    </row>
    <row r="245">
      <c r="A245" s="17" t="s">
        <v>5524</v>
      </c>
      <c r="B245" s="17">
        <v>244.0</v>
      </c>
      <c r="D245" s="17" t="s">
        <v>509</v>
      </c>
      <c r="E245" s="17" t="s">
        <v>5536</v>
      </c>
      <c r="F245" s="17" t="s">
        <v>2635</v>
      </c>
      <c r="G245" s="17" t="s">
        <v>500</v>
      </c>
      <c r="H245" s="17" t="s">
        <v>35</v>
      </c>
      <c r="I245" s="17" t="s">
        <v>36</v>
      </c>
      <c r="J245" s="17" t="s">
        <v>1189</v>
      </c>
      <c r="K245" s="17" t="s">
        <v>2976</v>
      </c>
      <c r="M245" s="17" t="s">
        <v>23</v>
      </c>
    </row>
    <row r="246">
      <c r="A246" s="17" t="s">
        <v>5524</v>
      </c>
      <c r="B246" s="17">
        <v>245.0</v>
      </c>
      <c r="D246" s="17" t="s">
        <v>511</v>
      </c>
      <c r="E246" s="17" t="s">
        <v>5536</v>
      </c>
      <c r="F246" s="17" t="s">
        <v>2635</v>
      </c>
      <c r="G246" s="17" t="s">
        <v>500</v>
      </c>
      <c r="H246" s="17" t="s">
        <v>35</v>
      </c>
      <c r="I246" s="17" t="s">
        <v>36</v>
      </c>
      <c r="J246" s="17" t="s">
        <v>1189</v>
      </c>
      <c r="K246" s="17" t="s">
        <v>2976</v>
      </c>
      <c r="M246" s="17" t="s">
        <v>23</v>
      </c>
    </row>
    <row r="247">
      <c r="A247" s="17" t="s">
        <v>5524</v>
      </c>
      <c r="B247" s="17">
        <v>246.0</v>
      </c>
      <c r="D247" s="17" t="s">
        <v>513</v>
      </c>
      <c r="E247" s="17" t="s">
        <v>5536</v>
      </c>
      <c r="F247" s="17" t="s">
        <v>2635</v>
      </c>
      <c r="G247" s="17" t="s">
        <v>500</v>
      </c>
      <c r="H247" s="17" t="s">
        <v>35</v>
      </c>
      <c r="I247" s="17" t="s">
        <v>36</v>
      </c>
      <c r="J247" s="17" t="s">
        <v>1189</v>
      </c>
      <c r="K247" s="17" t="s">
        <v>2976</v>
      </c>
      <c r="M247" s="17" t="s">
        <v>23</v>
      </c>
    </row>
    <row r="248">
      <c r="A248" s="17" t="s">
        <v>5524</v>
      </c>
      <c r="B248" s="17">
        <v>247.0</v>
      </c>
      <c r="D248" s="17" t="s">
        <v>515</v>
      </c>
      <c r="E248" s="17" t="s">
        <v>5536</v>
      </c>
      <c r="F248" s="17" t="s">
        <v>2635</v>
      </c>
      <c r="G248" s="17" t="s">
        <v>500</v>
      </c>
      <c r="H248" s="17" t="s">
        <v>35</v>
      </c>
      <c r="I248" s="17" t="s">
        <v>36</v>
      </c>
      <c r="J248" s="17" t="s">
        <v>1189</v>
      </c>
      <c r="K248" s="17" t="s">
        <v>2976</v>
      </c>
      <c r="M248" s="17" t="s">
        <v>23</v>
      </c>
    </row>
    <row r="249">
      <c r="A249" s="17" t="s">
        <v>5524</v>
      </c>
      <c r="B249" s="17">
        <v>248.0</v>
      </c>
      <c r="D249" s="17" t="s">
        <v>517</v>
      </c>
      <c r="E249" s="17" t="s">
        <v>5536</v>
      </c>
      <c r="F249" s="17" t="s">
        <v>2635</v>
      </c>
      <c r="G249" s="17" t="s">
        <v>500</v>
      </c>
      <c r="H249" s="17" t="s">
        <v>35</v>
      </c>
      <c r="I249" s="17" t="s">
        <v>36</v>
      </c>
      <c r="J249" s="17" t="s">
        <v>1189</v>
      </c>
      <c r="K249" s="17" t="s">
        <v>2976</v>
      </c>
      <c r="M249" s="17" t="s">
        <v>23</v>
      </c>
    </row>
    <row r="250">
      <c r="A250" s="17" t="s">
        <v>5524</v>
      </c>
      <c r="B250" s="17">
        <v>249.0</v>
      </c>
      <c r="D250" s="17" t="s">
        <v>519</v>
      </c>
      <c r="E250" s="17" t="s">
        <v>5536</v>
      </c>
      <c r="F250" s="17" t="s">
        <v>2635</v>
      </c>
      <c r="G250" s="17" t="s">
        <v>500</v>
      </c>
      <c r="H250" s="17" t="s">
        <v>35</v>
      </c>
      <c r="I250" s="17" t="s">
        <v>36</v>
      </c>
      <c r="J250" s="17" t="s">
        <v>1189</v>
      </c>
      <c r="K250" s="17" t="s">
        <v>2976</v>
      </c>
      <c r="M250" s="17" t="s">
        <v>23</v>
      </c>
    </row>
    <row r="251">
      <c r="A251" s="17" t="s">
        <v>5524</v>
      </c>
      <c r="B251" s="17">
        <v>250.0</v>
      </c>
      <c r="D251" s="17" t="s">
        <v>521</v>
      </c>
      <c r="E251" s="17" t="s">
        <v>5536</v>
      </c>
      <c r="F251" s="17" t="s">
        <v>2635</v>
      </c>
      <c r="G251" s="17" t="s">
        <v>500</v>
      </c>
      <c r="H251" s="17" t="s">
        <v>35</v>
      </c>
      <c r="I251" s="17" t="s">
        <v>36</v>
      </c>
      <c r="J251" s="17" t="s">
        <v>1189</v>
      </c>
      <c r="K251" s="17" t="s">
        <v>2976</v>
      </c>
      <c r="M251" s="17" t="s">
        <v>23</v>
      </c>
    </row>
    <row r="252">
      <c r="A252" s="17" t="s">
        <v>5524</v>
      </c>
      <c r="B252" s="17">
        <v>251.0</v>
      </c>
      <c r="D252" s="17" t="s">
        <v>523</v>
      </c>
      <c r="E252" s="17" t="s">
        <v>5536</v>
      </c>
      <c r="F252" s="17" t="s">
        <v>2635</v>
      </c>
      <c r="G252" s="17" t="s">
        <v>500</v>
      </c>
      <c r="H252" s="17" t="s">
        <v>35</v>
      </c>
      <c r="I252" s="17" t="s">
        <v>36</v>
      </c>
      <c r="J252" s="17" t="s">
        <v>1189</v>
      </c>
      <c r="K252" s="17" t="s">
        <v>2976</v>
      </c>
      <c r="M252" s="17" t="s">
        <v>23</v>
      </c>
    </row>
    <row r="253">
      <c r="A253" s="17" t="s">
        <v>5524</v>
      </c>
      <c r="B253" s="17">
        <v>252.0</v>
      </c>
      <c r="D253" s="17" t="s">
        <v>526</v>
      </c>
      <c r="E253" s="17" t="s">
        <v>5536</v>
      </c>
      <c r="F253" s="17" t="s">
        <v>2635</v>
      </c>
      <c r="G253" s="17" t="s">
        <v>500</v>
      </c>
      <c r="H253" s="17" t="s">
        <v>35</v>
      </c>
      <c r="I253" s="17" t="s">
        <v>36</v>
      </c>
      <c r="J253" s="17" t="s">
        <v>1189</v>
      </c>
      <c r="K253" s="17" t="s">
        <v>2976</v>
      </c>
      <c r="M253" s="17" t="s">
        <v>23</v>
      </c>
    </row>
    <row r="254">
      <c r="A254" s="17" t="s">
        <v>5524</v>
      </c>
      <c r="B254" s="17">
        <v>253.0</v>
      </c>
      <c r="D254" s="17" t="s">
        <v>528</v>
      </c>
      <c r="E254" s="17" t="s">
        <v>5536</v>
      </c>
      <c r="F254" s="17" t="s">
        <v>2635</v>
      </c>
      <c r="G254" s="17" t="s">
        <v>500</v>
      </c>
      <c r="H254" s="17" t="s">
        <v>35</v>
      </c>
      <c r="I254" s="17" t="s">
        <v>36</v>
      </c>
      <c r="J254" s="17" t="s">
        <v>1189</v>
      </c>
      <c r="K254" s="17" t="s">
        <v>2976</v>
      </c>
      <c r="M254" s="17" t="s">
        <v>23</v>
      </c>
    </row>
    <row r="255">
      <c r="A255" s="17" t="s">
        <v>5524</v>
      </c>
      <c r="B255" s="17">
        <v>254.0</v>
      </c>
      <c r="D255" s="17" t="s">
        <v>530</v>
      </c>
      <c r="E255" s="17" t="s">
        <v>5536</v>
      </c>
      <c r="F255" s="17" t="s">
        <v>2635</v>
      </c>
      <c r="G255" s="17" t="s">
        <v>500</v>
      </c>
      <c r="H255" s="17" t="s">
        <v>35</v>
      </c>
      <c r="I255" s="17" t="s">
        <v>36</v>
      </c>
      <c r="J255" s="17" t="s">
        <v>1189</v>
      </c>
      <c r="K255" s="17" t="s">
        <v>2976</v>
      </c>
      <c r="M255" s="17" t="s">
        <v>1069</v>
      </c>
    </row>
    <row r="256">
      <c r="A256" s="17" t="s">
        <v>5524</v>
      </c>
      <c r="B256" s="17">
        <v>255.0</v>
      </c>
      <c r="D256" s="17" t="s">
        <v>532</v>
      </c>
      <c r="E256" s="17" t="s">
        <v>5536</v>
      </c>
      <c r="F256" s="17" t="s">
        <v>2635</v>
      </c>
      <c r="G256" s="17" t="s">
        <v>500</v>
      </c>
      <c r="H256" s="17" t="s">
        <v>35</v>
      </c>
      <c r="I256" s="17" t="s">
        <v>36</v>
      </c>
      <c r="J256" s="17" t="s">
        <v>1189</v>
      </c>
      <c r="K256" s="17" t="s">
        <v>2976</v>
      </c>
      <c r="M256" s="17" t="s">
        <v>23</v>
      </c>
    </row>
    <row r="257">
      <c r="A257" s="17" t="s">
        <v>5524</v>
      </c>
      <c r="B257" s="17">
        <v>256.0</v>
      </c>
      <c r="D257" s="17" t="s">
        <v>534</v>
      </c>
      <c r="E257" s="17" t="s">
        <v>5536</v>
      </c>
      <c r="F257" s="17" t="s">
        <v>2635</v>
      </c>
      <c r="G257" s="17" t="s">
        <v>500</v>
      </c>
      <c r="H257" s="17" t="s">
        <v>35</v>
      </c>
      <c r="I257" s="17" t="s">
        <v>36</v>
      </c>
      <c r="J257" s="17" t="s">
        <v>1189</v>
      </c>
      <c r="K257" s="17" t="s">
        <v>2976</v>
      </c>
      <c r="M257" s="17" t="s">
        <v>23</v>
      </c>
    </row>
    <row r="258">
      <c r="A258" s="17" t="s">
        <v>5524</v>
      </c>
      <c r="B258" s="17">
        <v>257.0</v>
      </c>
      <c r="D258" s="17" t="s">
        <v>536</v>
      </c>
      <c r="E258" s="17" t="s">
        <v>5536</v>
      </c>
      <c r="F258" s="17" t="s">
        <v>2635</v>
      </c>
      <c r="G258" s="17" t="s">
        <v>500</v>
      </c>
      <c r="H258" s="17" t="s">
        <v>35</v>
      </c>
      <c r="I258" s="17" t="s">
        <v>36</v>
      </c>
      <c r="J258" s="17" t="s">
        <v>1189</v>
      </c>
      <c r="K258" s="17" t="s">
        <v>2976</v>
      </c>
      <c r="M258" s="17" t="s">
        <v>23</v>
      </c>
    </row>
    <row r="259">
      <c r="A259" s="17" t="s">
        <v>5524</v>
      </c>
      <c r="B259" s="17">
        <v>258.0</v>
      </c>
      <c r="D259" s="17" t="s">
        <v>538</v>
      </c>
      <c r="E259" s="17" t="s">
        <v>5536</v>
      </c>
      <c r="F259" s="17" t="s">
        <v>2635</v>
      </c>
      <c r="G259" s="17" t="s">
        <v>500</v>
      </c>
      <c r="H259" s="17" t="s">
        <v>35</v>
      </c>
      <c r="I259" s="17" t="s">
        <v>36</v>
      </c>
      <c r="J259" s="17" t="s">
        <v>1189</v>
      </c>
      <c r="K259" s="17" t="s">
        <v>2976</v>
      </c>
      <c r="M259" s="17" t="s">
        <v>23</v>
      </c>
    </row>
    <row r="260">
      <c r="A260" s="17" t="s">
        <v>5524</v>
      </c>
      <c r="B260" s="17">
        <v>259.0</v>
      </c>
      <c r="D260" s="17" t="s">
        <v>540</v>
      </c>
      <c r="E260" s="17" t="s">
        <v>5536</v>
      </c>
      <c r="F260" s="17" t="s">
        <v>2635</v>
      </c>
      <c r="G260" s="17" t="s">
        <v>500</v>
      </c>
      <c r="H260" s="17" t="s">
        <v>35</v>
      </c>
      <c r="I260" s="17" t="s">
        <v>36</v>
      </c>
      <c r="J260" s="17" t="s">
        <v>1189</v>
      </c>
      <c r="K260" s="17" t="s">
        <v>2976</v>
      </c>
      <c r="M260" s="17" t="s">
        <v>23</v>
      </c>
    </row>
    <row r="261">
      <c r="A261" s="17" t="s">
        <v>5524</v>
      </c>
      <c r="B261" s="17">
        <v>260.0</v>
      </c>
      <c r="D261" s="17" t="s">
        <v>542</v>
      </c>
      <c r="E261" s="17" t="s">
        <v>5536</v>
      </c>
      <c r="F261" s="17" t="s">
        <v>2635</v>
      </c>
      <c r="G261" s="17" t="s">
        <v>500</v>
      </c>
      <c r="H261" s="17" t="s">
        <v>35</v>
      </c>
      <c r="I261" s="17" t="s">
        <v>36</v>
      </c>
      <c r="J261" s="17" t="s">
        <v>1189</v>
      </c>
      <c r="K261" s="17" t="s">
        <v>2976</v>
      </c>
      <c r="M261" s="17" t="s">
        <v>23</v>
      </c>
    </row>
    <row r="262">
      <c r="A262" s="17" t="s">
        <v>5524</v>
      </c>
      <c r="B262" s="17">
        <v>261.0</v>
      </c>
      <c r="D262" s="17" t="s">
        <v>544</v>
      </c>
      <c r="E262" s="17" t="s">
        <v>5536</v>
      </c>
      <c r="F262" s="17" t="s">
        <v>2635</v>
      </c>
      <c r="G262" s="17" t="s">
        <v>500</v>
      </c>
      <c r="H262" s="17" t="s">
        <v>35</v>
      </c>
      <c r="I262" s="17" t="s">
        <v>36</v>
      </c>
      <c r="J262" s="17" t="s">
        <v>1189</v>
      </c>
      <c r="K262" s="17" t="s">
        <v>2976</v>
      </c>
      <c r="M262" s="17" t="s">
        <v>23</v>
      </c>
    </row>
    <row r="263">
      <c r="A263" s="17" t="s">
        <v>5524</v>
      </c>
      <c r="B263" s="17">
        <v>262.0</v>
      </c>
      <c r="D263" s="17" t="s">
        <v>546</v>
      </c>
      <c r="E263" s="17" t="s">
        <v>5536</v>
      </c>
      <c r="F263" s="17" t="s">
        <v>2635</v>
      </c>
      <c r="G263" s="17" t="s">
        <v>500</v>
      </c>
      <c r="H263" s="17" t="s">
        <v>35</v>
      </c>
      <c r="I263" s="17" t="s">
        <v>36</v>
      </c>
      <c r="J263" s="17" t="s">
        <v>1189</v>
      </c>
      <c r="K263" s="17" t="s">
        <v>2976</v>
      </c>
      <c r="M263" s="17" t="s">
        <v>23</v>
      </c>
    </row>
    <row r="264">
      <c r="A264" s="17" t="s">
        <v>5524</v>
      </c>
      <c r="B264" s="17">
        <v>263.0</v>
      </c>
      <c r="D264" s="17" t="s">
        <v>548</v>
      </c>
      <c r="E264" s="17" t="s">
        <v>5536</v>
      </c>
      <c r="F264" s="17" t="s">
        <v>2635</v>
      </c>
      <c r="G264" s="17" t="s">
        <v>500</v>
      </c>
      <c r="H264" s="17" t="s">
        <v>35</v>
      </c>
      <c r="I264" s="17" t="s">
        <v>36</v>
      </c>
      <c r="J264" s="17" t="s">
        <v>1189</v>
      </c>
      <c r="K264" s="17" t="s">
        <v>2976</v>
      </c>
      <c r="M264" s="17" t="s">
        <v>23</v>
      </c>
    </row>
    <row r="265">
      <c r="A265" s="17" t="s">
        <v>5524</v>
      </c>
      <c r="B265" s="17">
        <v>264.0</v>
      </c>
      <c r="D265" s="17" t="s">
        <v>550</v>
      </c>
      <c r="E265" s="17" t="s">
        <v>5536</v>
      </c>
      <c r="F265" s="17" t="s">
        <v>2635</v>
      </c>
      <c r="G265" s="17" t="s">
        <v>500</v>
      </c>
      <c r="H265" s="17" t="s">
        <v>35</v>
      </c>
      <c r="I265" s="17" t="s">
        <v>36</v>
      </c>
      <c r="J265" s="17" t="s">
        <v>1189</v>
      </c>
      <c r="K265" s="17" t="s">
        <v>2976</v>
      </c>
      <c r="M265" s="17" t="s">
        <v>23</v>
      </c>
    </row>
    <row r="266">
      <c r="A266" s="17" t="s">
        <v>5524</v>
      </c>
      <c r="B266" s="17">
        <v>265.0</v>
      </c>
      <c r="D266" s="17" t="s">
        <v>552</v>
      </c>
      <c r="E266" s="17" t="s">
        <v>5536</v>
      </c>
      <c r="F266" s="17" t="s">
        <v>2635</v>
      </c>
      <c r="G266" s="17" t="s">
        <v>500</v>
      </c>
      <c r="H266" s="17" t="s">
        <v>35</v>
      </c>
      <c r="I266" s="17" t="s">
        <v>36</v>
      </c>
      <c r="J266" s="17" t="s">
        <v>1189</v>
      </c>
      <c r="K266" s="17" t="s">
        <v>2976</v>
      </c>
      <c r="M266" s="17" t="s">
        <v>23</v>
      </c>
    </row>
    <row r="267">
      <c r="A267" s="17" t="s">
        <v>5524</v>
      </c>
      <c r="B267" s="17">
        <v>266.0</v>
      </c>
      <c r="D267" s="17" t="s">
        <v>554</v>
      </c>
      <c r="E267" s="17" t="s">
        <v>5536</v>
      </c>
      <c r="F267" s="17" t="s">
        <v>2635</v>
      </c>
      <c r="G267" s="17" t="s">
        <v>500</v>
      </c>
      <c r="H267" s="17" t="s">
        <v>35</v>
      </c>
      <c r="I267" s="17" t="s">
        <v>36</v>
      </c>
      <c r="J267" s="17" t="s">
        <v>1189</v>
      </c>
      <c r="K267" s="17" t="s">
        <v>2976</v>
      </c>
      <c r="M267" s="17" t="s">
        <v>23</v>
      </c>
    </row>
    <row r="268">
      <c r="A268" s="17" t="s">
        <v>5524</v>
      </c>
      <c r="B268" s="17">
        <v>267.0</v>
      </c>
      <c r="D268" s="17" t="s">
        <v>556</v>
      </c>
      <c r="E268" s="17" t="s">
        <v>5536</v>
      </c>
      <c r="F268" s="17" t="s">
        <v>2635</v>
      </c>
      <c r="G268" s="17" t="s">
        <v>500</v>
      </c>
      <c r="H268" s="17" t="s">
        <v>35</v>
      </c>
      <c r="I268" s="17" t="s">
        <v>36</v>
      </c>
      <c r="J268" s="17" t="s">
        <v>1189</v>
      </c>
      <c r="K268" s="17" t="s">
        <v>2976</v>
      </c>
      <c r="M268" s="17" t="s">
        <v>23</v>
      </c>
    </row>
    <row r="269">
      <c r="A269" s="17" t="s">
        <v>5524</v>
      </c>
      <c r="B269" s="17">
        <v>268.0</v>
      </c>
      <c r="D269" s="17" t="s">
        <v>558</v>
      </c>
      <c r="E269" s="17" t="s">
        <v>5536</v>
      </c>
      <c r="F269" s="17" t="s">
        <v>2635</v>
      </c>
      <c r="G269" s="17" t="s">
        <v>500</v>
      </c>
      <c r="H269" s="17" t="s">
        <v>35</v>
      </c>
      <c r="I269" s="17" t="s">
        <v>36</v>
      </c>
      <c r="J269" s="17" t="s">
        <v>1189</v>
      </c>
      <c r="K269" s="17" t="s">
        <v>2976</v>
      </c>
      <c r="M269" s="17" t="s">
        <v>1069</v>
      </c>
    </row>
    <row r="270">
      <c r="A270" s="17" t="s">
        <v>5524</v>
      </c>
      <c r="B270" s="17">
        <v>269.0</v>
      </c>
      <c r="D270" s="17" t="s">
        <v>560</v>
      </c>
      <c r="E270" s="17" t="s">
        <v>5536</v>
      </c>
      <c r="F270" s="17" t="s">
        <v>2635</v>
      </c>
      <c r="G270" s="17" t="s">
        <v>500</v>
      </c>
      <c r="H270" s="17" t="s">
        <v>35</v>
      </c>
      <c r="I270" s="17" t="s">
        <v>36</v>
      </c>
      <c r="J270" s="17" t="s">
        <v>1189</v>
      </c>
      <c r="K270" s="17" t="s">
        <v>2976</v>
      </c>
      <c r="M270" s="17" t="s">
        <v>23</v>
      </c>
    </row>
    <row r="271">
      <c r="A271" s="17" t="s">
        <v>5524</v>
      </c>
      <c r="B271" s="17">
        <v>270.0</v>
      </c>
      <c r="D271" s="17" t="s">
        <v>562</v>
      </c>
      <c r="E271" s="17" t="s">
        <v>5536</v>
      </c>
      <c r="F271" s="17" t="s">
        <v>2635</v>
      </c>
      <c r="G271" s="17" t="s">
        <v>500</v>
      </c>
      <c r="H271" s="17" t="s">
        <v>35</v>
      </c>
      <c r="I271" s="17" t="s">
        <v>36</v>
      </c>
      <c r="J271" s="17" t="s">
        <v>1189</v>
      </c>
      <c r="K271" s="17" t="s">
        <v>2976</v>
      </c>
      <c r="M271" s="17" t="s">
        <v>23</v>
      </c>
    </row>
    <row r="272">
      <c r="A272" s="17" t="s">
        <v>5524</v>
      </c>
      <c r="B272" s="17">
        <v>271.0</v>
      </c>
      <c r="D272" s="17" t="s">
        <v>564</v>
      </c>
      <c r="E272" s="17" t="s">
        <v>5536</v>
      </c>
      <c r="F272" s="17" t="s">
        <v>2635</v>
      </c>
      <c r="G272" s="17" t="s">
        <v>500</v>
      </c>
      <c r="H272" s="17" t="s">
        <v>35</v>
      </c>
      <c r="I272" s="17" t="s">
        <v>36</v>
      </c>
      <c r="J272" s="17" t="s">
        <v>1189</v>
      </c>
      <c r="K272" s="17" t="s">
        <v>2976</v>
      </c>
      <c r="M272" s="17" t="s">
        <v>23</v>
      </c>
    </row>
    <row r="273">
      <c r="A273" s="17" t="s">
        <v>5524</v>
      </c>
      <c r="B273" s="17">
        <v>272.0</v>
      </c>
      <c r="D273" s="17" t="s">
        <v>566</v>
      </c>
      <c r="E273" s="17" t="s">
        <v>5536</v>
      </c>
      <c r="F273" s="17" t="s">
        <v>2635</v>
      </c>
      <c r="G273" s="17" t="s">
        <v>500</v>
      </c>
      <c r="H273" s="17" t="s">
        <v>35</v>
      </c>
      <c r="I273" s="17" t="s">
        <v>36</v>
      </c>
      <c r="J273" s="17" t="s">
        <v>1189</v>
      </c>
      <c r="K273" s="17" t="s">
        <v>2976</v>
      </c>
      <c r="M273" s="17" t="s">
        <v>23</v>
      </c>
    </row>
    <row r="274">
      <c r="A274" s="17" t="s">
        <v>5524</v>
      </c>
      <c r="B274" s="17">
        <v>273.0</v>
      </c>
      <c r="D274" s="17" t="s">
        <v>568</v>
      </c>
      <c r="E274" s="17" t="s">
        <v>5536</v>
      </c>
      <c r="F274" s="17" t="s">
        <v>2635</v>
      </c>
      <c r="G274" s="17" t="s">
        <v>500</v>
      </c>
      <c r="H274" s="17" t="s">
        <v>35</v>
      </c>
      <c r="I274" s="17" t="s">
        <v>36</v>
      </c>
      <c r="J274" s="17" t="s">
        <v>1189</v>
      </c>
      <c r="K274" s="17" t="s">
        <v>2976</v>
      </c>
      <c r="M274" s="17" t="s">
        <v>23</v>
      </c>
    </row>
    <row r="275">
      <c r="A275" s="17" t="s">
        <v>5524</v>
      </c>
      <c r="B275" s="17">
        <v>274.0</v>
      </c>
      <c r="D275" s="17" t="s">
        <v>570</v>
      </c>
      <c r="E275" s="17" t="s">
        <v>5536</v>
      </c>
      <c r="F275" s="17" t="s">
        <v>2635</v>
      </c>
      <c r="G275" s="17" t="s">
        <v>500</v>
      </c>
      <c r="H275" s="17" t="s">
        <v>35</v>
      </c>
      <c r="I275" s="17" t="s">
        <v>36</v>
      </c>
      <c r="J275" s="17" t="s">
        <v>1189</v>
      </c>
      <c r="K275" s="17" t="s">
        <v>2976</v>
      </c>
      <c r="M275" s="17" t="s">
        <v>23</v>
      </c>
    </row>
    <row r="276">
      <c r="A276" s="17" t="s">
        <v>5524</v>
      </c>
      <c r="B276" s="17">
        <v>275.0</v>
      </c>
      <c r="D276" s="17" t="s">
        <v>572</v>
      </c>
      <c r="E276" s="17" t="s">
        <v>5536</v>
      </c>
      <c r="F276" s="17" t="s">
        <v>2635</v>
      </c>
      <c r="G276" s="17" t="s">
        <v>500</v>
      </c>
      <c r="H276" s="17" t="s">
        <v>35</v>
      </c>
      <c r="I276" s="17" t="s">
        <v>36</v>
      </c>
      <c r="J276" s="17" t="s">
        <v>1189</v>
      </c>
      <c r="K276" s="17" t="s">
        <v>2976</v>
      </c>
      <c r="M276" s="17" t="s">
        <v>23</v>
      </c>
    </row>
    <row r="277">
      <c r="A277" s="17" t="s">
        <v>5524</v>
      </c>
      <c r="B277" s="17">
        <v>276.0</v>
      </c>
      <c r="D277" s="17" t="s">
        <v>574</v>
      </c>
      <c r="E277" s="17" t="s">
        <v>5536</v>
      </c>
      <c r="F277" s="17" t="s">
        <v>2635</v>
      </c>
      <c r="G277" s="17" t="s">
        <v>500</v>
      </c>
      <c r="H277" s="17" t="s">
        <v>35</v>
      </c>
      <c r="I277" s="17" t="s">
        <v>36</v>
      </c>
      <c r="J277" s="17" t="s">
        <v>1189</v>
      </c>
      <c r="K277" s="17" t="s">
        <v>2976</v>
      </c>
      <c r="M277" s="17" t="s">
        <v>23</v>
      </c>
    </row>
    <row r="278">
      <c r="A278" s="17" t="s">
        <v>5524</v>
      </c>
      <c r="B278" s="17">
        <v>277.0</v>
      </c>
      <c r="D278" s="17" t="s">
        <v>576</v>
      </c>
      <c r="E278" s="17" t="s">
        <v>5536</v>
      </c>
      <c r="F278" s="17" t="s">
        <v>2635</v>
      </c>
      <c r="G278" s="17" t="s">
        <v>500</v>
      </c>
      <c r="H278" s="17" t="s">
        <v>35</v>
      </c>
      <c r="I278" s="17" t="s">
        <v>36</v>
      </c>
      <c r="J278" s="17" t="s">
        <v>1189</v>
      </c>
      <c r="K278" s="17" t="s">
        <v>2976</v>
      </c>
      <c r="M278" s="17" t="s">
        <v>23</v>
      </c>
    </row>
    <row r="279">
      <c r="A279" s="17" t="s">
        <v>5524</v>
      </c>
      <c r="B279" s="17">
        <v>278.0</v>
      </c>
      <c r="D279" s="17" t="s">
        <v>578</v>
      </c>
      <c r="E279" s="17" t="s">
        <v>5536</v>
      </c>
      <c r="F279" s="17" t="s">
        <v>2635</v>
      </c>
      <c r="G279" s="17" t="s">
        <v>500</v>
      </c>
      <c r="H279" s="17" t="s">
        <v>35</v>
      </c>
      <c r="I279" s="17" t="s">
        <v>36</v>
      </c>
      <c r="J279" s="17" t="s">
        <v>1189</v>
      </c>
      <c r="K279" s="17" t="s">
        <v>2976</v>
      </c>
      <c r="M279" s="17" t="s">
        <v>23</v>
      </c>
    </row>
    <row r="280">
      <c r="A280" s="17" t="s">
        <v>5524</v>
      </c>
      <c r="B280" s="17">
        <v>279.0</v>
      </c>
      <c r="D280" s="17" t="s">
        <v>580</v>
      </c>
      <c r="E280" s="17" t="s">
        <v>5536</v>
      </c>
      <c r="F280" s="17" t="s">
        <v>2635</v>
      </c>
      <c r="G280" s="17" t="s">
        <v>500</v>
      </c>
      <c r="H280" s="17" t="s">
        <v>35</v>
      </c>
      <c r="I280" s="17" t="s">
        <v>36</v>
      </c>
      <c r="J280" s="17" t="s">
        <v>1189</v>
      </c>
      <c r="K280" s="17" t="s">
        <v>2976</v>
      </c>
      <c r="M280" s="17" t="s">
        <v>23</v>
      </c>
    </row>
    <row r="281">
      <c r="A281" s="17" t="s">
        <v>5524</v>
      </c>
      <c r="B281" s="17">
        <v>280.0</v>
      </c>
      <c r="D281" s="17" t="s">
        <v>582</v>
      </c>
      <c r="E281" s="17" t="s">
        <v>5536</v>
      </c>
      <c r="F281" s="17" t="s">
        <v>2635</v>
      </c>
      <c r="G281" s="17" t="s">
        <v>500</v>
      </c>
      <c r="H281" s="17" t="s">
        <v>35</v>
      </c>
      <c r="I281" s="17" t="s">
        <v>36</v>
      </c>
      <c r="J281" s="17" t="s">
        <v>1189</v>
      </c>
      <c r="K281" s="17" t="s">
        <v>2976</v>
      </c>
      <c r="M281" s="17" t="s">
        <v>23</v>
      </c>
    </row>
    <row r="282">
      <c r="A282" s="17" t="s">
        <v>5524</v>
      </c>
      <c r="B282" s="17">
        <v>281.0</v>
      </c>
      <c r="D282" s="17" t="s">
        <v>584</v>
      </c>
      <c r="E282" s="17" t="s">
        <v>5536</v>
      </c>
      <c r="F282" s="17" t="s">
        <v>2635</v>
      </c>
      <c r="G282" s="17" t="s">
        <v>500</v>
      </c>
      <c r="H282" s="17" t="s">
        <v>35</v>
      </c>
      <c r="I282" s="17" t="s">
        <v>36</v>
      </c>
      <c r="J282" s="17" t="s">
        <v>1189</v>
      </c>
      <c r="K282" s="17" t="s">
        <v>2976</v>
      </c>
      <c r="M282" s="17" t="s">
        <v>23</v>
      </c>
    </row>
    <row r="283">
      <c r="A283" s="17" t="s">
        <v>5524</v>
      </c>
      <c r="B283" s="17">
        <v>282.0</v>
      </c>
      <c r="D283" s="17" t="s">
        <v>586</v>
      </c>
      <c r="E283" s="17" t="s">
        <v>5536</v>
      </c>
      <c r="F283" s="17" t="s">
        <v>2635</v>
      </c>
      <c r="G283" s="17" t="s">
        <v>500</v>
      </c>
      <c r="H283" s="17" t="s">
        <v>35</v>
      </c>
      <c r="I283" s="17" t="s">
        <v>36</v>
      </c>
      <c r="J283" s="17" t="s">
        <v>1189</v>
      </c>
      <c r="K283" s="17" t="s">
        <v>2976</v>
      </c>
      <c r="M283" s="17" t="s">
        <v>1069</v>
      </c>
    </row>
    <row r="284">
      <c r="A284" s="17" t="s">
        <v>5524</v>
      </c>
      <c r="B284" s="17">
        <v>283.0</v>
      </c>
      <c r="D284" s="17" t="s">
        <v>588</v>
      </c>
      <c r="E284" s="17" t="s">
        <v>5536</v>
      </c>
      <c r="F284" s="17" t="s">
        <v>2635</v>
      </c>
      <c r="G284" s="17" t="s">
        <v>500</v>
      </c>
      <c r="H284" s="17" t="s">
        <v>35</v>
      </c>
      <c r="I284" s="17" t="s">
        <v>36</v>
      </c>
      <c r="J284" s="17" t="s">
        <v>1189</v>
      </c>
      <c r="K284" s="17" t="s">
        <v>2976</v>
      </c>
      <c r="M284" s="17" t="s">
        <v>23</v>
      </c>
    </row>
    <row r="285">
      <c r="A285" s="17" t="s">
        <v>5524</v>
      </c>
      <c r="B285" s="17">
        <v>284.0</v>
      </c>
      <c r="D285" s="17" t="s">
        <v>590</v>
      </c>
      <c r="E285" s="17" t="s">
        <v>5536</v>
      </c>
      <c r="F285" s="17" t="s">
        <v>2635</v>
      </c>
      <c r="G285" s="17" t="s">
        <v>500</v>
      </c>
      <c r="H285" s="17" t="s">
        <v>35</v>
      </c>
      <c r="I285" s="17" t="s">
        <v>36</v>
      </c>
      <c r="J285" s="17" t="s">
        <v>1189</v>
      </c>
      <c r="K285" s="17" t="s">
        <v>2976</v>
      </c>
      <c r="M285" s="17" t="s">
        <v>23</v>
      </c>
    </row>
    <row r="286">
      <c r="A286" s="17" t="s">
        <v>5524</v>
      </c>
      <c r="B286" s="17">
        <v>285.0</v>
      </c>
      <c r="D286" s="17" t="s">
        <v>592</v>
      </c>
      <c r="E286" s="17" t="s">
        <v>5536</v>
      </c>
      <c r="F286" s="17" t="s">
        <v>2635</v>
      </c>
      <c r="G286" s="17" t="s">
        <v>500</v>
      </c>
      <c r="H286" s="17" t="s">
        <v>35</v>
      </c>
      <c r="I286" s="17" t="s">
        <v>36</v>
      </c>
      <c r="J286" s="17" t="s">
        <v>1189</v>
      </c>
      <c r="K286" s="17" t="s">
        <v>2976</v>
      </c>
      <c r="M286" s="17" t="s">
        <v>23</v>
      </c>
    </row>
    <row r="287">
      <c r="A287" s="17" t="s">
        <v>5524</v>
      </c>
      <c r="B287" s="17">
        <v>286.0</v>
      </c>
      <c r="D287" s="17" t="s">
        <v>594</v>
      </c>
      <c r="E287" s="17" t="s">
        <v>5536</v>
      </c>
      <c r="F287" s="17" t="s">
        <v>2635</v>
      </c>
      <c r="G287" s="17" t="s">
        <v>500</v>
      </c>
      <c r="H287" s="17" t="s">
        <v>35</v>
      </c>
      <c r="I287" s="17" t="s">
        <v>36</v>
      </c>
      <c r="J287" s="17" t="s">
        <v>1189</v>
      </c>
      <c r="K287" s="17" t="s">
        <v>2976</v>
      </c>
      <c r="M287" s="17" t="s">
        <v>23</v>
      </c>
    </row>
    <row r="288">
      <c r="A288" s="17" t="s">
        <v>5524</v>
      </c>
      <c r="B288" s="17">
        <v>287.0</v>
      </c>
      <c r="D288" s="17" t="s">
        <v>596</v>
      </c>
      <c r="E288" s="17" t="s">
        <v>5536</v>
      </c>
      <c r="F288" s="17" t="s">
        <v>2635</v>
      </c>
      <c r="G288" s="17" t="s">
        <v>500</v>
      </c>
      <c r="H288" s="17" t="s">
        <v>35</v>
      </c>
      <c r="I288" s="17" t="s">
        <v>36</v>
      </c>
      <c r="J288" s="17" t="s">
        <v>1189</v>
      </c>
      <c r="K288" s="17" t="s">
        <v>2976</v>
      </c>
      <c r="M288" s="17" t="s">
        <v>23</v>
      </c>
    </row>
    <row r="289">
      <c r="A289" s="17" t="s">
        <v>5524</v>
      </c>
      <c r="B289" s="17">
        <v>288.0</v>
      </c>
      <c r="D289" s="17" t="s">
        <v>598</v>
      </c>
      <c r="E289" s="17" t="s">
        <v>5536</v>
      </c>
      <c r="F289" s="17" t="s">
        <v>2635</v>
      </c>
      <c r="G289" s="17" t="s">
        <v>500</v>
      </c>
      <c r="H289" s="17" t="s">
        <v>35</v>
      </c>
      <c r="I289" s="17" t="s">
        <v>36</v>
      </c>
      <c r="J289" s="17" t="s">
        <v>1189</v>
      </c>
      <c r="K289" s="17" t="s">
        <v>2976</v>
      </c>
      <c r="M289" s="17" t="s">
        <v>23</v>
      </c>
    </row>
    <row r="290">
      <c r="A290" s="17" t="s">
        <v>5524</v>
      </c>
      <c r="B290" s="17">
        <v>289.0</v>
      </c>
      <c r="D290" s="17" t="s">
        <v>600</v>
      </c>
      <c r="E290" s="17" t="s">
        <v>5536</v>
      </c>
      <c r="F290" s="17" t="s">
        <v>2635</v>
      </c>
      <c r="G290" s="17" t="s">
        <v>500</v>
      </c>
      <c r="H290" s="17" t="s">
        <v>35</v>
      </c>
      <c r="I290" s="17" t="s">
        <v>36</v>
      </c>
      <c r="J290" s="17" t="s">
        <v>1189</v>
      </c>
      <c r="K290" s="17" t="s">
        <v>2976</v>
      </c>
      <c r="M290" s="17" t="s">
        <v>23</v>
      </c>
    </row>
    <row r="291">
      <c r="A291" s="17" t="s">
        <v>5524</v>
      </c>
      <c r="B291" s="17">
        <v>290.0</v>
      </c>
      <c r="D291" s="17" t="s">
        <v>602</v>
      </c>
      <c r="E291" s="17" t="s">
        <v>5536</v>
      </c>
      <c r="F291" s="17" t="s">
        <v>2635</v>
      </c>
      <c r="G291" s="17" t="s">
        <v>500</v>
      </c>
      <c r="H291" s="17" t="s">
        <v>35</v>
      </c>
      <c r="I291" s="17" t="s">
        <v>36</v>
      </c>
      <c r="J291" s="17" t="s">
        <v>1189</v>
      </c>
      <c r="K291" s="17" t="s">
        <v>2976</v>
      </c>
      <c r="M291" s="17" t="s">
        <v>23</v>
      </c>
    </row>
    <row r="292">
      <c r="A292" s="17" t="s">
        <v>5524</v>
      </c>
      <c r="B292" s="17">
        <v>291.0</v>
      </c>
      <c r="D292" s="17" t="s">
        <v>604</v>
      </c>
      <c r="E292" s="17" t="s">
        <v>5536</v>
      </c>
      <c r="F292" s="17" t="s">
        <v>2635</v>
      </c>
      <c r="G292" s="17" t="s">
        <v>500</v>
      </c>
      <c r="H292" s="17" t="s">
        <v>35</v>
      </c>
      <c r="I292" s="17" t="s">
        <v>36</v>
      </c>
      <c r="J292" s="17" t="s">
        <v>1189</v>
      </c>
      <c r="K292" s="17" t="s">
        <v>2976</v>
      </c>
      <c r="M292" s="17" t="s">
        <v>23</v>
      </c>
    </row>
    <row r="293">
      <c r="A293" s="17" t="s">
        <v>5524</v>
      </c>
      <c r="B293" s="17">
        <v>292.0</v>
      </c>
      <c r="D293" s="17" t="s">
        <v>606</v>
      </c>
      <c r="E293" s="17" t="s">
        <v>5536</v>
      </c>
      <c r="F293" s="17" t="s">
        <v>2635</v>
      </c>
      <c r="G293" s="17" t="s">
        <v>500</v>
      </c>
      <c r="H293" s="17" t="s">
        <v>35</v>
      </c>
      <c r="I293" s="17" t="s">
        <v>36</v>
      </c>
      <c r="J293" s="17" t="s">
        <v>1189</v>
      </c>
      <c r="K293" s="17" t="s">
        <v>2976</v>
      </c>
      <c r="M293" s="17" t="s">
        <v>23</v>
      </c>
    </row>
    <row r="294">
      <c r="A294" s="17" t="s">
        <v>5524</v>
      </c>
      <c r="B294" s="17">
        <v>293.0</v>
      </c>
      <c r="D294" s="17" t="s">
        <v>608</v>
      </c>
      <c r="E294" s="17" t="s">
        <v>5536</v>
      </c>
      <c r="F294" s="17" t="s">
        <v>2635</v>
      </c>
      <c r="G294" s="17" t="s">
        <v>500</v>
      </c>
      <c r="H294" s="17" t="s">
        <v>35</v>
      </c>
      <c r="I294" s="17" t="s">
        <v>36</v>
      </c>
      <c r="J294" s="17" t="s">
        <v>1189</v>
      </c>
      <c r="K294" s="17" t="s">
        <v>2976</v>
      </c>
      <c r="M294" s="17" t="s">
        <v>23</v>
      </c>
    </row>
    <row r="295">
      <c r="A295" s="17" t="s">
        <v>5524</v>
      </c>
      <c r="B295" s="17">
        <v>294.0</v>
      </c>
      <c r="D295" s="17" t="s">
        <v>610</v>
      </c>
      <c r="E295" s="17" t="s">
        <v>5536</v>
      </c>
      <c r="F295" s="17" t="s">
        <v>2635</v>
      </c>
      <c r="G295" s="17" t="s">
        <v>500</v>
      </c>
      <c r="H295" s="17" t="s">
        <v>35</v>
      </c>
      <c r="I295" s="17" t="s">
        <v>36</v>
      </c>
      <c r="J295" s="17" t="s">
        <v>1189</v>
      </c>
      <c r="K295" s="17" t="s">
        <v>2976</v>
      </c>
      <c r="M295" s="17" t="s">
        <v>1069</v>
      </c>
    </row>
    <row r="296">
      <c r="A296" s="17" t="s">
        <v>5524</v>
      </c>
      <c r="B296" s="17">
        <v>295.0</v>
      </c>
      <c r="D296" s="17" t="s">
        <v>612</v>
      </c>
      <c r="E296" s="17" t="s">
        <v>5536</v>
      </c>
      <c r="F296" s="17" t="s">
        <v>2635</v>
      </c>
      <c r="G296" s="17" t="s">
        <v>500</v>
      </c>
      <c r="H296" s="17" t="s">
        <v>35</v>
      </c>
      <c r="I296" s="17" t="s">
        <v>36</v>
      </c>
      <c r="J296" s="17" t="s">
        <v>1189</v>
      </c>
      <c r="K296" s="17" t="s">
        <v>2976</v>
      </c>
      <c r="M296" s="17" t="s">
        <v>23</v>
      </c>
    </row>
    <row r="297">
      <c r="A297" s="17" t="s">
        <v>5524</v>
      </c>
      <c r="B297" s="17">
        <v>296.0</v>
      </c>
      <c r="D297" s="17" t="s">
        <v>614</v>
      </c>
      <c r="E297" s="17" t="s">
        <v>5536</v>
      </c>
      <c r="F297" s="17" t="s">
        <v>2635</v>
      </c>
      <c r="G297" s="17" t="s">
        <v>500</v>
      </c>
      <c r="H297" s="17" t="s">
        <v>35</v>
      </c>
      <c r="I297" s="17" t="s">
        <v>36</v>
      </c>
      <c r="J297" s="17" t="s">
        <v>1189</v>
      </c>
      <c r="K297" s="17" t="s">
        <v>2976</v>
      </c>
      <c r="M297" s="17" t="s">
        <v>1069</v>
      </c>
    </row>
    <row r="298">
      <c r="A298" s="17" t="s">
        <v>5524</v>
      </c>
      <c r="B298" s="17">
        <v>297.0</v>
      </c>
      <c r="D298" s="17" t="s">
        <v>616</v>
      </c>
      <c r="E298" s="17" t="s">
        <v>5536</v>
      </c>
      <c r="F298" s="17" t="s">
        <v>2635</v>
      </c>
      <c r="G298" s="17" t="s">
        <v>500</v>
      </c>
      <c r="H298" s="17" t="s">
        <v>35</v>
      </c>
      <c r="I298" s="17" t="s">
        <v>36</v>
      </c>
      <c r="J298" s="17" t="s">
        <v>1189</v>
      </c>
      <c r="K298" s="17" t="s">
        <v>2976</v>
      </c>
      <c r="M298" s="17" t="s">
        <v>23</v>
      </c>
    </row>
    <row r="299">
      <c r="A299" s="17" t="s">
        <v>5524</v>
      </c>
      <c r="B299" s="17">
        <v>298.0</v>
      </c>
      <c r="D299" s="17" t="s">
        <v>618</v>
      </c>
      <c r="E299" s="17" t="s">
        <v>5536</v>
      </c>
      <c r="F299" s="17" t="s">
        <v>2635</v>
      </c>
      <c r="G299" s="17" t="s">
        <v>500</v>
      </c>
      <c r="H299" s="17" t="s">
        <v>35</v>
      </c>
      <c r="I299" s="17" t="s">
        <v>36</v>
      </c>
      <c r="J299" s="17" t="s">
        <v>1189</v>
      </c>
      <c r="K299" s="17" t="s">
        <v>2976</v>
      </c>
      <c r="M299" s="17" t="s">
        <v>23</v>
      </c>
    </row>
    <row r="300">
      <c r="A300" s="17" t="s">
        <v>5524</v>
      </c>
      <c r="B300" s="17">
        <v>299.0</v>
      </c>
      <c r="D300" s="17" t="s">
        <v>620</v>
      </c>
      <c r="E300" s="17" t="s">
        <v>5536</v>
      </c>
      <c r="F300" s="17" t="s">
        <v>2635</v>
      </c>
      <c r="G300" s="17" t="s">
        <v>500</v>
      </c>
      <c r="H300" s="17" t="s">
        <v>35</v>
      </c>
      <c r="I300" s="17" t="s">
        <v>36</v>
      </c>
      <c r="J300" s="17" t="s">
        <v>1189</v>
      </c>
      <c r="K300" s="17" t="s">
        <v>2976</v>
      </c>
      <c r="M300" s="17" t="s">
        <v>23</v>
      </c>
    </row>
    <row r="301">
      <c r="A301" s="17" t="s">
        <v>5524</v>
      </c>
      <c r="B301" s="17">
        <v>300.0</v>
      </c>
      <c r="D301" s="17" t="s">
        <v>622</v>
      </c>
      <c r="E301" s="17" t="s">
        <v>5536</v>
      </c>
      <c r="F301" s="17" t="s">
        <v>2635</v>
      </c>
      <c r="G301" s="17" t="s">
        <v>500</v>
      </c>
      <c r="H301" s="17" t="s">
        <v>35</v>
      </c>
      <c r="I301" s="17" t="s">
        <v>36</v>
      </c>
      <c r="J301" s="17" t="s">
        <v>1189</v>
      </c>
      <c r="K301" s="17" t="s">
        <v>2976</v>
      </c>
      <c r="M301" s="17" t="s">
        <v>23</v>
      </c>
    </row>
    <row r="302">
      <c r="A302" s="17" t="s">
        <v>5524</v>
      </c>
      <c r="B302" s="17">
        <v>301.0</v>
      </c>
      <c r="D302" s="17" t="s">
        <v>624</v>
      </c>
      <c r="E302" s="17" t="s">
        <v>5536</v>
      </c>
      <c r="F302" s="17" t="s">
        <v>2635</v>
      </c>
      <c r="G302" s="17" t="s">
        <v>500</v>
      </c>
      <c r="H302" s="17" t="s">
        <v>35</v>
      </c>
      <c r="I302" s="17" t="s">
        <v>36</v>
      </c>
      <c r="J302" s="17" t="s">
        <v>1189</v>
      </c>
      <c r="K302" s="17" t="s">
        <v>2976</v>
      </c>
      <c r="M302" s="17" t="s">
        <v>23</v>
      </c>
    </row>
    <row r="303">
      <c r="A303" s="17" t="s">
        <v>5524</v>
      </c>
      <c r="B303" s="17">
        <v>302.0</v>
      </c>
      <c r="D303" s="17" t="s">
        <v>626</v>
      </c>
      <c r="E303" s="17" t="s">
        <v>5536</v>
      </c>
      <c r="F303" s="17" t="s">
        <v>2635</v>
      </c>
      <c r="G303" s="17" t="s">
        <v>500</v>
      </c>
      <c r="H303" s="17" t="s">
        <v>35</v>
      </c>
      <c r="I303" s="17" t="s">
        <v>36</v>
      </c>
      <c r="J303" s="17" t="s">
        <v>1189</v>
      </c>
      <c r="K303" s="17" t="s">
        <v>2976</v>
      </c>
      <c r="M303" s="17" t="s">
        <v>23</v>
      </c>
    </row>
    <row r="304">
      <c r="A304" s="17" t="s">
        <v>5524</v>
      </c>
      <c r="B304" s="17">
        <v>303.0</v>
      </c>
      <c r="D304" s="17" t="s">
        <v>628</v>
      </c>
      <c r="E304" s="17" t="s">
        <v>5536</v>
      </c>
      <c r="F304" s="17" t="s">
        <v>2635</v>
      </c>
      <c r="G304" s="17" t="s">
        <v>500</v>
      </c>
      <c r="H304" s="17" t="s">
        <v>35</v>
      </c>
      <c r="I304" s="17" t="s">
        <v>36</v>
      </c>
      <c r="J304" s="17" t="s">
        <v>1189</v>
      </c>
      <c r="K304" s="17" t="s">
        <v>2976</v>
      </c>
      <c r="M304" s="17" t="s">
        <v>23</v>
      </c>
    </row>
    <row r="305">
      <c r="A305" s="17" t="s">
        <v>5524</v>
      </c>
      <c r="B305" s="17">
        <v>304.0</v>
      </c>
      <c r="D305" s="17" t="s">
        <v>630</v>
      </c>
      <c r="E305" s="17" t="s">
        <v>5536</v>
      </c>
      <c r="F305" s="17" t="s">
        <v>2635</v>
      </c>
      <c r="G305" s="17" t="s">
        <v>500</v>
      </c>
      <c r="H305" s="17" t="s">
        <v>35</v>
      </c>
      <c r="I305" s="17" t="s">
        <v>36</v>
      </c>
      <c r="J305" s="17" t="s">
        <v>1189</v>
      </c>
      <c r="K305" s="17" t="s">
        <v>2976</v>
      </c>
      <c r="M305" s="17" t="s">
        <v>23</v>
      </c>
    </row>
    <row r="306">
      <c r="A306" s="17" t="s">
        <v>5524</v>
      </c>
      <c r="B306" s="17">
        <v>305.0</v>
      </c>
      <c r="D306" s="17" t="s">
        <v>632</v>
      </c>
      <c r="E306" s="17" t="s">
        <v>5536</v>
      </c>
      <c r="F306" s="17" t="s">
        <v>2635</v>
      </c>
      <c r="G306" s="17" t="s">
        <v>500</v>
      </c>
      <c r="H306" s="17" t="s">
        <v>35</v>
      </c>
      <c r="I306" s="17" t="s">
        <v>36</v>
      </c>
      <c r="J306" s="17" t="s">
        <v>1189</v>
      </c>
      <c r="K306" s="17" t="s">
        <v>2976</v>
      </c>
      <c r="M306" s="17" t="s">
        <v>23</v>
      </c>
    </row>
    <row r="307">
      <c r="A307" s="17" t="s">
        <v>5524</v>
      </c>
      <c r="B307" s="17">
        <v>306.0</v>
      </c>
      <c r="D307" s="17" t="s">
        <v>634</v>
      </c>
      <c r="E307" s="17" t="s">
        <v>5536</v>
      </c>
      <c r="F307" s="17" t="s">
        <v>2635</v>
      </c>
      <c r="G307" s="17" t="s">
        <v>500</v>
      </c>
      <c r="H307" s="17" t="s">
        <v>35</v>
      </c>
      <c r="I307" s="17" t="s">
        <v>36</v>
      </c>
      <c r="J307" s="17" t="s">
        <v>1189</v>
      </c>
      <c r="K307" s="17" t="s">
        <v>2976</v>
      </c>
      <c r="M307" s="17" t="s">
        <v>23</v>
      </c>
    </row>
    <row r="308">
      <c r="A308" s="17" t="s">
        <v>5524</v>
      </c>
      <c r="B308" s="17">
        <v>307.0</v>
      </c>
      <c r="D308" s="17" t="s">
        <v>636</v>
      </c>
      <c r="E308" s="17" t="s">
        <v>5536</v>
      </c>
      <c r="F308" s="17" t="s">
        <v>2635</v>
      </c>
      <c r="G308" s="17" t="s">
        <v>500</v>
      </c>
      <c r="H308" s="17" t="s">
        <v>35</v>
      </c>
      <c r="I308" s="17" t="s">
        <v>36</v>
      </c>
      <c r="J308" s="17" t="s">
        <v>1189</v>
      </c>
      <c r="K308" s="17" t="s">
        <v>2976</v>
      </c>
      <c r="M308" s="17" t="s">
        <v>23</v>
      </c>
    </row>
    <row r="309">
      <c r="A309" s="17" t="s">
        <v>5524</v>
      </c>
      <c r="B309" s="17">
        <v>308.0</v>
      </c>
      <c r="D309" s="17" t="s">
        <v>641</v>
      </c>
      <c r="E309" s="17" t="s">
        <v>5536</v>
      </c>
      <c r="F309" s="17" t="s">
        <v>2635</v>
      </c>
      <c r="G309" s="17" t="s">
        <v>500</v>
      </c>
      <c r="H309" s="17" t="s">
        <v>35</v>
      </c>
      <c r="I309" s="17" t="s">
        <v>36</v>
      </c>
      <c r="J309" s="17" t="s">
        <v>1189</v>
      </c>
      <c r="K309" s="17" t="s">
        <v>2976</v>
      </c>
      <c r="M309" s="17" t="s">
        <v>23</v>
      </c>
    </row>
    <row r="310">
      <c r="A310" s="17" t="s">
        <v>5524</v>
      </c>
      <c r="B310" s="17">
        <v>309.0</v>
      </c>
      <c r="D310" s="17" t="s">
        <v>643</v>
      </c>
      <c r="E310" s="17" t="s">
        <v>5536</v>
      </c>
      <c r="F310" s="17" t="s">
        <v>2635</v>
      </c>
      <c r="G310" s="17" t="s">
        <v>500</v>
      </c>
      <c r="H310" s="17" t="s">
        <v>35</v>
      </c>
      <c r="I310" s="17" t="s">
        <v>36</v>
      </c>
      <c r="J310" s="17" t="s">
        <v>1189</v>
      </c>
      <c r="K310" s="17" t="s">
        <v>2976</v>
      </c>
      <c r="M310" s="17" t="s">
        <v>23</v>
      </c>
    </row>
    <row r="311">
      <c r="A311" s="17" t="s">
        <v>5524</v>
      </c>
      <c r="B311" s="17">
        <v>310.0</v>
      </c>
      <c r="D311" s="17" t="s">
        <v>645</v>
      </c>
      <c r="E311" s="17" t="s">
        <v>5536</v>
      </c>
      <c r="F311" s="17" t="s">
        <v>2635</v>
      </c>
      <c r="G311" s="17" t="s">
        <v>500</v>
      </c>
      <c r="H311" s="17" t="s">
        <v>35</v>
      </c>
      <c r="I311" s="17" t="s">
        <v>36</v>
      </c>
      <c r="J311" s="17" t="s">
        <v>1189</v>
      </c>
      <c r="K311" s="17" t="s">
        <v>2976</v>
      </c>
      <c r="M311" s="17" t="s">
        <v>1069</v>
      </c>
    </row>
    <row r="312">
      <c r="A312" s="17" t="s">
        <v>5524</v>
      </c>
      <c r="B312" s="17">
        <v>311.0</v>
      </c>
      <c r="D312" s="17" t="s">
        <v>647</v>
      </c>
      <c r="E312" s="17" t="s">
        <v>5536</v>
      </c>
      <c r="F312" s="17" t="s">
        <v>2635</v>
      </c>
      <c r="G312" s="17" t="s">
        <v>500</v>
      </c>
      <c r="H312" s="17" t="s">
        <v>35</v>
      </c>
      <c r="I312" s="17" t="s">
        <v>36</v>
      </c>
      <c r="J312" s="17" t="s">
        <v>1189</v>
      </c>
      <c r="K312" s="17" t="s">
        <v>2976</v>
      </c>
      <c r="M312" s="17" t="s">
        <v>23</v>
      </c>
    </row>
    <row r="313">
      <c r="A313" s="17" t="s">
        <v>5524</v>
      </c>
      <c r="B313" s="17">
        <v>312.0</v>
      </c>
      <c r="D313" s="17" t="s">
        <v>649</v>
      </c>
      <c r="E313" s="17" t="s">
        <v>5536</v>
      </c>
      <c r="F313" s="17" t="s">
        <v>2635</v>
      </c>
      <c r="G313" s="17" t="s">
        <v>500</v>
      </c>
      <c r="H313" s="17" t="s">
        <v>35</v>
      </c>
      <c r="I313" s="17" t="s">
        <v>36</v>
      </c>
      <c r="J313" s="17" t="s">
        <v>1189</v>
      </c>
      <c r="K313" s="17" t="s">
        <v>2976</v>
      </c>
      <c r="M313" s="17" t="s">
        <v>23</v>
      </c>
    </row>
    <row r="314">
      <c r="A314" s="17" t="s">
        <v>5524</v>
      </c>
      <c r="B314" s="17">
        <v>313.0</v>
      </c>
      <c r="D314" s="17" t="s">
        <v>651</v>
      </c>
      <c r="E314" s="17" t="s">
        <v>5536</v>
      </c>
      <c r="F314" s="17" t="s">
        <v>2635</v>
      </c>
      <c r="G314" s="17" t="s">
        <v>500</v>
      </c>
      <c r="H314" s="17" t="s">
        <v>35</v>
      </c>
      <c r="I314" s="17" t="s">
        <v>36</v>
      </c>
      <c r="J314" s="17" t="s">
        <v>1189</v>
      </c>
      <c r="K314" s="17" t="s">
        <v>2976</v>
      </c>
      <c r="M314" s="17" t="s">
        <v>23</v>
      </c>
    </row>
    <row r="315">
      <c r="A315" s="17" t="s">
        <v>5524</v>
      </c>
      <c r="B315" s="17">
        <v>314.0</v>
      </c>
      <c r="D315" s="17" t="s">
        <v>653</v>
      </c>
      <c r="E315" s="17" t="s">
        <v>5536</v>
      </c>
      <c r="F315" s="17" t="s">
        <v>2635</v>
      </c>
      <c r="G315" s="17" t="s">
        <v>500</v>
      </c>
      <c r="H315" s="17" t="s">
        <v>35</v>
      </c>
      <c r="I315" s="17" t="s">
        <v>36</v>
      </c>
      <c r="J315" s="17" t="s">
        <v>1189</v>
      </c>
      <c r="K315" s="17" t="s">
        <v>2976</v>
      </c>
      <c r="M315" s="17" t="s">
        <v>23</v>
      </c>
    </row>
    <row r="316">
      <c r="A316" s="17" t="s">
        <v>5524</v>
      </c>
      <c r="B316" s="17">
        <v>315.0</v>
      </c>
      <c r="D316" s="17" t="s">
        <v>655</v>
      </c>
      <c r="E316" s="17" t="s">
        <v>5536</v>
      </c>
      <c r="F316" s="17" t="s">
        <v>2635</v>
      </c>
      <c r="G316" s="17" t="s">
        <v>500</v>
      </c>
      <c r="H316" s="17" t="s">
        <v>35</v>
      </c>
      <c r="I316" s="17" t="s">
        <v>36</v>
      </c>
      <c r="J316" s="17" t="s">
        <v>1189</v>
      </c>
      <c r="K316" s="17" t="s">
        <v>2976</v>
      </c>
      <c r="M316" s="17" t="s">
        <v>23</v>
      </c>
    </row>
    <row r="317">
      <c r="A317" s="17" t="s">
        <v>5524</v>
      </c>
      <c r="B317" s="17">
        <v>316.0</v>
      </c>
      <c r="D317" s="17" t="s">
        <v>657</v>
      </c>
      <c r="E317" s="17" t="s">
        <v>5536</v>
      </c>
      <c r="F317" s="17" t="s">
        <v>2635</v>
      </c>
      <c r="G317" s="17" t="s">
        <v>500</v>
      </c>
      <c r="H317" s="17" t="s">
        <v>35</v>
      </c>
      <c r="I317" s="17" t="s">
        <v>36</v>
      </c>
      <c r="J317" s="17" t="s">
        <v>1189</v>
      </c>
      <c r="K317" s="17" t="s">
        <v>2976</v>
      </c>
      <c r="M317" s="17" t="s">
        <v>23</v>
      </c>
    </row>
    <row r="318">
      <c r="A318" s="17" t="s">
        <v>5524</v>
      </c>
      <c r="B318" s="17">
        <v>317.0</v>
      </c>
      <c r="D318" s="17" t="s">
        <v>659</v>
      </c>
      <c r="E318" s="17" t="s">
        <v>5536</v>
      </c>
      <c r="F318" s="17" t="s">
        <v>2635</v>
      </c>
      <c r="G318" s="17" t="s">
        <v>500</v>
      </c>
      <c r="H318" s="17" t="s">
        <v>35</v>
      </c>
      <c r="I318" s="17" t="s">
        <v>36</v>
      </c>
      <c r="J318" s="17" t="s">
        <v>1189</v>
      </c>
      <c r="K318" s="17" t="s">
        <v>2976</v>
      </c>
      <c r="M318" s="17" t="s">
        <v>23</v>
      </c>
    </row>
    <row r="319">
      <c r="A319" s="17" t="s">
        <v>5524</v>
      </c>
      <c r="B319" s="17">
        <v>318.0</v>
      </c>
      <c r="D319" s="17" t="s">
        <v>661</v>
      </c>
      <c r="E319" s="17" t="s">
        <v>5536</v>
      </c>
      <c r="F319" s="17" t="s">
        <v>2635</v>
      </c>
      <c r="G319" s="17" t="s">
        <v>500</v>
      </c>
      <c r="H319" s="17" t="s">
        <v>35</v>
      </c>
      <c r="I319" s="17" t="s">
        <v>36</v>
      </c>
      <c r="J319" s="17" t="s">
        <v>1189</v>
      </c>
      <c r="K319" s="17" t="s">
        <v>2976</v>
      </c>
      <c r="M319" s="17" t="s">
        <v>23</v>
      </c>
    </row>
    <row r="320">
      <c r="A320" s="17" t="s">
        <v>5524</v>
      </c>
      <c r="B320" s="17">
        <v>319.0</v>
      </c>
      <c r="D320" s="17" t="s">
        <v>663</v>
      </c>
      <c r="E320" s="17" t="s">
        <v>5536</v>
      </c>
      <c r="F320" s="17" t="s">
        <v>2635</v>
      </c>
      <c r="G320" s="17" t="s">
        <v>500</v>
      </c>
      <c r="H320" s="17" t="s">
        <v>35</v>
      </c>
      <c r="I320" s="17" t="s">
        <v>36</v>
      </c>
      <c r="J320" s="17" t="s">
        <v>1189</v>
      </c>
      <c r="K320" s="17" t="s">
        <v>2976</v>
      </c>
      <c r="M320" s="17" t="s">
        <v>23</v>
      </c>
    </row>
    <row r="321">
      <c r="A321" s="17" t="s">
        <v>5524</v>
      </c>
      <c r="B321" s="17">
        <v>320.0</v>
      </c>
      <c r="D321" s="17" t="s">
        <v>665</v>
      </c>
      <c r="E321" s="17" t="s">
        <v>5536</v>
      </c>
      <c r="F321" s="17" t="s">
        <v>2635</v>
      </c>
      <c r="G321" s="17" t="s">
        <v>500</v>
      </c>
      <c r="H321" s="17" t="s">
        <v>35</v>
      </c>
      <c r="I321" s="17" t="s">
        <v>36</v>
      </c>
      <c r="J321" s="17" t="s">
        <v>1189</v>
      </c>
      <c r="K321" s="17" t="s">
        <v>2976</v>
      </c>
      <c r="M321" s="17" t="s">
        <v>23</v>
      </c>
    </row>
    <row r="322">
      <c r="A322" s="17" t="s">
        <v>5524</v>
      </c>
      <c r="B322" s="17">
        <v>321.0</v>
      </c>
      <c r="D322" s="17" t="s">
        <v>667</v>
      </c>
      <c r="E322" s="17" t="s">
        <v>5536</v>
      </c>
      <c r="F322" s="17" t="s">
        <v>2635</v>
      </c>
      <c r="G322" s="17" t="s">
        <v>500</v>
      </c>
      <c r="H322" s="17" t="s">
        <v>35</v>
      </c>
      <c r="I322" s="17" t="s">
        <v>36</v>
      </c>
      <c r="J322" s="17" t="s">
        <v>1189</v>
      </c>
      <c r="K322" s="17" t="s">
        <v>2976</v>
      </c>
      <c r="M322" s="17" t="s">
        <v>23</v>
      </c>
    </row>
    <row r="323">
      <c r="A323" s="17" t="s">
        <v>5524</v>
      </c>
      <c r="B323" s="17">
        <v>322.0</v>
      </c>
      <c r="D323" s="17" t="s">
        <v>669</v>
      </c>
      <c r="E323" s="17" t="s">
        <v>5536</v>
      </c>
      <c r="F323" s="17" t="s">
        <v>2635</v>
      </c>
      <c r="G323" s="17" t="s">
        <v>500</v>
      </c>
      <c r="H323" s="17" t="s">
        <v>35</v>
      </c>
      <c r="I323" s="17" t="s">
        <v>36</v>
      </c>
      <c r="J323" s="17" t="s">
        <v>1189</v>
      </c>
      <c r="K323" s="17" t="s">
        <v>2976</v>
      </c>
      <c r="M323" s="17" t="s">
        <v>23</v>
      </c>
    </row>
    <row r="324">
      <c r="A324" s="17" t="s">
        <v>5524</v>
      </c>
      <c r="B324" s="17">
        <v>323.0</v>
      </c>
      <c r="D324" s="17" t="s">
        <v>671</v>
      </c>
      <c r="E324" s="17" t="s">
        <v>5536</v>
      </c>
      <c r="F324" s="17" t="s">
        <v>2635</v>
      </c>
      <c r="G324" s="17" t="s">
        <v>500</v>
      </c>
      <c r="H324" s="17" t="s">
        <v>35</v>
      </c>
      <c r="I324" s="17" t="s">
        <v>36</v>
      </c>
      <c r="J324" s="17" t="s">
        <v>1189</v>
      </c>
      <c r="K324" s="17" t="s">
        <v>2976</v>
      </c>
      <c r="M324" s="17" t="s">
        <v>23</v>
      </c>
    </row>
    <row r="325">
      <c r="A325" s="17" t="s">
        <v>5524</v>
      </c>
      <c r="B325" s="17">
        <v>324.0</v>
      </c>
      <c r="D325" s="17" t="s">
        <v>673</v>
      </c>
      <c r="E325" s="17" t="s">
        <v>5536</v>
      </c>
      <c r="F325" s="17" t="s">
        <v>2635</v>
      </c>
      <c r="G325" s="17" t="s">
        <v>500</v>
      </c>
      <c r="H325" s="17" t="s">
        <v>35</v>
      </c>
      <c r="I325" s="17" t="s">
        <v>36</v>
      </c>
      <c r="J325" s="17" t="s">
        <v>1189</v>
      </c>
      <c r="K325" s="17" t="s">
        <v>2976</v>
      </c>
      <c r="M325" s="17" t="s">
        <v>1069</v>
      </c>
    </row>
    <row r="326">
      <c r="A326" s="17" t="s">
        <v>5524</v>
      </c>
      <c r="B326" s="17">
        <v>325.0</v>
      </c>
      <c r="D326" s="17" t="s">
        <v>675</v>
      </c>
      <c r="E326" s="17" t="s">
        <v>5536</v>
      </c>
      <c r="F326" s="17" t="s">
        <v>2635</v>
      </c>
      <c r="G326" s="17" t="s">
        <v>500</v>
      </c>
      <c r="H326" s="17" t="s">
        <v>35</v>
      </c>
      <c r="I326" s="17" t="s">
        <v>36</v>
      </c>
      <c r="J326" s="17" t="s">
        <v>1189</v>
      </c>
      <c r="K326" s="17" t="s">
        <v>2976</v>
      </c>
      <c r="M326" s="17" t="s">
        <v>23</v>
      </c>
    </row>
    <row r="327">
      <c r="A327" s="17" t="s">
        <v>5524</v>
      </c>
      <c r="B327" s="17">
        <v>326.0</v>
      </c>
      <c r="D327" s="17" t="s">
        <v>677</v>
      </c>
      <c r="E327" s="17" t="s">
        <v>5536</v>
      </c>
      <c r="F327" s="17" t="s">
        <v>2635</v>
      </c>
      <c r="G327" s="17" t="s">
        <v>500</v>
      </c>
      <c r="H327" s="17" t="s">
        <v>35</v>
      </c>
      <c r="I327" s="17" t="s">
        <v>36</v>
      </c>
      <c r="J327" s="17" t="s">
        <v>1189</v>
      </c>
      <c r="K327" s="17" t="s">
        <v>2976</v>
      </c>
      <c r="M327" s="17" t="s">
        <v>23</v>
      </c>
    </row>
    <row r="328">
      <c r="A328" s="17" t="s">
        <v>5524</v>
      </c>
      <c r="B328" s="17">
        <v>327.0</v>
      </c>
      <c r="D328" s="17" t="s">
        <v>679</v>
      </c>
      <c r="E328" s="17" t="s">
        <v>5536</v>
      </c>
      <c r="F328" s="17" t="s">
        <v>2635</v>
      </c>
      <c r="G328" s="17" t="s">
        <v>500</v>
      </c>
      <c r="H328" s="17" t="s">
        <v>35</v>
      </c>
      <c r="I328" s="17" t="s">
        <v>36</v>
      </c>
      <c r="J328" s="17" t="s">
        <v>1189</v>
      </c>
      <c r="K328" s="17" t="s">
        <v>2976</v>
      </c>
      <c r="M328" s="17" t="s">
        <v>23</v>
      </c>
    </row>
    <row r="329">
      <c r="A329" s="17" t="s">
        <v>5524</v>
      </c>
      <c r="B329" s="17">
        <v>328.0</v>
      </c>
      <c r="D329" s="17" t="s">
        <v>681</v>
      </c>
      <c r="E329" s="17" t="s">
        <v>5536</v>
      </c>
      <c r="F329" s="17" t="s">
        <v>2635</v>
      </c>
      <c r="G329" s="17" t="s">
        <v>500</v>
      </c>
      <c r="H329" s="17" t="s">
        <v>35</v>
      </c>
      <c r="I329" s="17" t="s">
        <v>36</v>
      </c>
      <c r="J329" s="17" t="s">
        <v>1189</v>
      </c>
      <c r="K329" s="17" t="s">
        <v>2976</v>
      </c>
      <c r="M329" s="17" t="s">
        <v>23</v>
      </c>
    </row>
    <row r="330">
      <c r="A330" s="17" t="s">
        <v>5524</v>
      </c>
      <c r="B330" s="17">
        <v>329.0</v>
      </c>
      <c r="D330" s="17" t="s">
        <v>683</v>
      </c>
      <c r="E330" s="17" t="s">
        <v>5536</v>
      </c>
      <c r="F330" s="17" t="s">
        <v>2635</v>
      </c>
      <c r="G330" s="17" t="s">
        <v>500</v>
      </c>
      <c r="H330" s="17" t="s">
        <v>35</v>
      </c>
      <c r="I330" s="17" t="s">
        <v>36</v>
      </c>
      <c r="J330" s="17" t="s">
        <v>1189</v>
      </c>
      <c r="K330" s="17" t="s">
        <v>2976</v>
      </c>
      <c r="M330" s="17" t="s">
        <v>23</v>
      </c>
    </row>
    <row r="331">
      <c r="A331" s="17" t="s">
        <v>5524</v>
      </c>
      <c r="B331" s="17">
        <v>330.0</v>
      </c>
      <c r="D331" s="17" t="s">
        <v>685</v>
      </c>
      <c r="E331" s="17" t="s">
        <v>5536</v>
      </c>
      <c r="F331" s="17" t="s">
        <v>2635</v>
      </c>
      <c r="G331" s="17" t="s">
        <v>500</v>
      </c>
      <c r="H331" s="17" t="s">
        <v>35</v>
      </c>
      <c r="I331" s="17" t="s">
        <v>36</v>
      </c>
      <c r="J331" s="17" t="s">
        <v>1189</v>
      </c>
      <c r="K331" s="17" t="s">
        <v>2976</v>
      </c>
      <c r="M331" s="17" t="s">
        <v>23</v>
      </c>
    </row>
    <row r="332">
      <c r="A332" s="17" t="s">
        <v>5524</v>
      </c>
      <c r="B332" s="17">
        <v>331.0</v>
      </c>
      <c r="D332" s="17" t="s">
        <v>687</v>
      </c>
      <c r="E332" s="17" t="s">
        <v>5536</v>
      </c>
      <c r="F332" s="17" t="s">
        <v>2635</v>
      </c>
      <c r="G332" s="17" t="s">
        <v>500</v>
      </c>
      <c r="H332" s="17" t="s">
        <v>35</v>
      </c>
      <c r="I332" s="17" t="s">
        <v>36</v>
      </c>
      <c r="J332" s="17" t="s">
        <v>1189</v>
      </c>
      <c r="K332" s="17" t="s">
        <v>2976</v>
      </c>
      <c r="M332" s="17" t="s">
        <v>23</v>
      </c>
    </row>
    <row r="333">
      <c r="A333" s="17" t="s">
        <v>5524</v>
      </c>
      <c r="B333" s="17">
        <v>332.0</v>
      </c>
      <c r="D333" s="17" t="s">
        <v>689</v>
      </c>
      <c r="E333" s="17" t="s">
        <v>5536</v>
      </c>
      <c r="F333" s="17" t="s">
        <v>2635</v>
      </c>
      <c r="G333" s="17" t="s">
        <v>500</v>
      </c>
      <c r="H333" s="17" t="s">
        <v>35</v>
      </c>
      <c r="I333" s="17" t="s">
        <v>36</v>
      </c>
      <c r="J333" s="17" t="s">
        <v>1189</v>
      </c>
      <c r="K333" s="17" t="s">
        <v>2976</v>
      </c>
      <c r="M333" s="17" t="s">
        <v>23</v>
      </c>
    </row>
    <row r="334">
      <c r="A334" s="17" t="s">
        <v>5524</v>
      </c>
      <c r="B334" s="17">
        <v>333.0</v>
      </c>
      <c r="D334" s="17" t="s">
        <v>691</v>
      </c>
      <c r="E334" s="17" t="s">
        <v>5536</v>
      </c>
      <c r="F334" s="17" t="s">
        <v>2635</v>
      </c>
      <c r="G334" s="17" t="s">
        <v>500</v>
      </c>
      <c r="H334" s="17" t="s">
        <v>35</v>
      </c>
      <c r="I334" s="17" t="s">
        <v>36</v>
      </c>
      <c r="J334" s="17" t="s">
        <v>1189</v>
      </c>
      <c r="K334" s="17" t="s">
        <v>2976</v>
      </c>
      <c r="M334" s="17" t="s">
        <v>23</v>
      </c>
    </row>
    <row r="335">
      <c r="A335" s="17" t="s">
        <v>5524</v>
      </c>
      <c r="B335" s="17">
        <v>334.0</v>
      </c>
      <c r="D335" s="17" t="s">
        <v>693</v>
      </c>
      <c r="E335" s="17" t="s">
        <v>5536</v>
      </c>
      <c r="F335" s="17" t="s">
        <v>2635</v>
      </c>
      <c r="G335" s="17" t="s">
        <v>500</v>
      </c>
      <c r="H335" s="17" t="s">
        <v>35</v>
      </c>
      <c r="I335" s="17" t="s">
        <v>36</v>
      </c>
      <c r="J335" s="17" t="s">
        <v>1189</v>
      </c>
      <c r="K335" s="17" t="s">
        <v>2976</v>
      </c>
      <c r="M335" s="17" t="s">
        <v>23</v>
      </c>
    </row>
    <row r="336">
      <c r="A336" s="17" t="s">
        <v>5524</v>
      </c>
      <c r="B336" s="17">
        <v>335.0</v>
      </c>
      <c r="D336" s="17" t="s">
        <v>695</v>
      </c>
      <c r="E336" s="17" t="s">
        <v>5536</v>
      </c>
      <c r="F336" s="17" t="s">
        <v>2635</v>
      </c>
      <c r="G336" s="17" t="s">
        <v>500</v>
      </c>
      <c r="H336" s="17" t="s">
        <v>35</v>
      </c>
      <c r="I336" s="17" t="s">
        <v>36</v>
      </c>
      <c r="J336" s="17" t="s">
        <v>1189</v>
      </c>
      <c r="K336" s="17" t="s">
        <v>2976</v>
      </c>
      <c r="M336" s="17" t="s">
        <v>23</v>
      </c>
    </row>
    <row r="337">
      <c r="A337" s="17" t="s">
        <v>5524</v>
      </c>
      <c r="B337" s="17">
        <v>336.0</v>
      </c>
      <c r="D337" s="17" t="s">
        <v>697</v>
      </c>
      <c r="E337" s="17" t="s">
        <v>5536</v>
      </c>
      <c r="F337" s="17" t="s">
        <v>2635</v>
      </c>
      <c r="G337" s="17" t="s">
        <v>500</v>
      </c>
      <c r="H337" s="17" t="s">
        <v>35</v>
      </c>
      <c r="I337" s="17" t="s">
        <v>36</v>
      </c>
      <c r="J337" s="17" t="s">
        <v>1189</v>
      </c>
      <c r="K337" s="17" t="s">
        <v>2976</v>
      </c>
      <c r="M337" s="17" t="s">
        <v>23</v>
      </c>
    </row>
    <row r="338">
      <c r="A338" s="17" t="s">
        <v>5524</v>
      </c>
      <c r="B338" s="17">
        <v>337.0</v>
      </c>
      <c r="D338" s="17" t="s">
        <v>699</v>
      </c>
      <c r="E338" s="17" t="s">
        <v>5536</v>
      </c>
      <c r="F338" s="17" t="s">
        <v>2635</v>
      </c>
      <c r="G338" s="17" t="s">
        <v>500</v>
      </c>
      <c r="H338" s="17" t="s">
        <v>35</v>
      </c>
      <c r="I338" s="17" t="s">
        <v>36</v>
      </c>
      <c r="J338" s="17" t="s">
        <v>1189</v>
      </c>
      <c r="K338" s="17" t="s">
        <v>2976</v>
      </c>
      <c r="M338" s="17" t="s">
        <v>23</v>
      </c>
    </row>
    <row r="339">
      <c r="A339" s="17" t="s">
        <v>5524</v>
      </c>
      <c r="B339" s="17">
        <v>338.0</v>
      </c>
      <c r="D339" s="17" t="s">
        <v>701</v>
      </c>
      <c r="E339" s="17" t="s">
        <v>5536</v>
      </c>
      <c r="F339" s="17" t="s">
        <v>2635</v>
      </c>
      <c r="G339" s="17" t="s">
        <v>500</v>
      </c>
      <c r="H339" s="17" t="s">
        <v>35</v>
      </c>
      <c r="I339" s="17" t="s">
        <v>36</v>
      </c>
      <c r="J339" s="17" t="s">
        <v>1189</v>
      </c>
      <c r="K339" s="17" t="s">
        <v>2976</v>
      </c>
      <c r="M339" s="17" t="s">
        <v>1069</v>
      </c>
    </row>
    <row r="340">
      <c r="A340" s="17" t="s">
        <v>5524</v>
      </c>
      <c r="B340" s="17">
        <v>339.0</v>
      </c>
      <c r="D340" s="17" t="s">
        <v>703</v>
      </c>
      <c r="E340" s="17" t="s">
        <v>5536</v>
      </c>
      <c r="F340" s="17" t="s">
        <v>5537</v>
      </c>
      <c r="G340" s="17" t="s">
        <v>500</v>
      </c>
      <c r="H340" s="17" t="s">
        <v>35</v>
      </c>
      <c r="I340" s="17" t="s">
        <v>36</v>
      </c>
      <c r="J340" s="17" t="s">
        <v>1189</v>
      </c>
      <c r="K340" s="17" t="s">
        <v>2976</v>
      </c>
      <c r="M340" s="17" t="s">
        <v>23</v>
      </c>
    </row>
    <row r="341">
      <c r="A341" s="17" t="s">
        <v>5524</v>
      </c>
      <c r="B341" s="17">
        <v>340.0</v>
      </c>
      <c r="D341" s="17" t="s">
        <v>705</v>
      </c>
      <c r="E341" s="17" t="s">
        <v>5536</v>
      </c>
      <c r="F341" s="17" t="s">
        <v>5537</v>
      </c>
      <c r="G341" s="17" t="s">
        <v>500</v>
      </c>
      <c r="H341" s="17" t="s">
        <v>35</v>
      </c>
      <c r="I341" s="17" t="s">
        <v>36</v>
      </c>
      <c r="J341" s="17" t="s">
        <v>1189</v>
      </c>
      <c r="K341" s="17" t="s">
        <v>2976</v>
      </c>
      <c r="M341" s="17" t="s">
        <v>23</v>
      </c>
    </row>
    <row r="342">
      <c r="A342" s="17" t="s">
        <v>5524</v>
      </c>
      <c r="B342" s="17">
        <v>341.0</v>
      </c>
      <c r="D342" s="17" t="s">
        <v>707</v>
      </c>
      <c r="E342" s="17" t="s">
        <v>5536</v>
      </c>
      <c r="F342" s="17" t="s">
        <v>5537</v>
      </c>
      <c r="G342" s="17" t="s">
        <v>500</v>
      </c>
      <c r="H342" s="17" t="s">
        <v>35</v>
      </c>
      <c r="I342" s="17" t="s">
        <v>36</v>
      </c>
      <c r="J342" s="17" t="s">
        <v>1189</v>
      </c>
      <c r="K342" s="17" t="s">
        <v>2976</v>
      </c>
      <c r="M342" s="17" t="s">
        <v>23</v>
      </c>
    </row>
    <row r="343">
      <c r="A343" s="17" t="s">
        <v>5524</v>
      </c>
      <c r="B343" s="17">
        <v>342.0</v>
      </c>
      <c r="D343" s="17" t="s">
        <v>709</v>
      </c>
      <c r="E343" s="17" t="s">
        <v>5536</v>
      </c>
      <c r="F343" s="17" t="s">
        <v>5537</v>
      </c>
      <c r="G343" s="17" t="s">
        <v>500</v>
      </c>
      <c r="H343" s="17" t="s">
        <v>35</v>
      </c>
      <c r="I343" s="17" t="s">
        <v>36</v>
      </c>
      <c r="J343" s="17" t="s">
        <v>1189</v>
      </c>
      <c r="K343" s="17" t="s">
        <v>2976</v>
      </c>
      <c r="M343" s="17" t="s">
        <v>23</v>
      </c>
    </row>
    <row r="344">
      <c r="A344" s="17" t="s">
        <v>5524</v>
      </c>
      <c r="B344" s="17">
        <v>343.0</v>
      </c>
      <c r="D344" s="17" t="s">
        <v>711</v>
      </c>
      <c r="E344" s="17" t="s">
        <v>5536</v>
      </c>
      <c r="F344" s="17" t="s">
        <v>5537</v>
      </c>
      <c r="G344" s="17" t="s">
        <v>500</v>
      </c>
      <c r="H344" s="17" t="s">
        <v>35</v>
      </c>
      <c r="I344" s="17" t="s">
        <v>36</v>
      </c>
      <c r="J344" s="17" t="s">
        <v>1189</v>
      </c>
      <c r="K344" s="17" t="s">
        <v>2976</v>
      </c>
      <c r="M344" s="17" t="s">
        <v>23</v>
      </c>
    </row>
    <row r="345">
      <c r="A345" s="17" t="s">
        <v>5524</v>
      </c>
      <c r="B345" s="17">
        <v>344.0</v>
      </c>
      <c r="D345" s="17" t="s">
        <v>713</v>
      </c>
      <c r="E345" s="17" t="s">
        <v>5536</v>
      </c>
      <c r="F345" s="17" t="s">
        <v>5537</v>
      </c>
      <c r="G345" s="17" t="s">
        <v>500</v>
      </c>
      <c r="H345" s="17" t="s">
        <v>35</v>
      </c>
      <c r="I345" s="17" t="s">
        <v>36</v>
      </c>
      <c r="J345" s="17" t="s">
        <v>1189</v>
      </c>
      <c r="K345" s="17" t="s">
        <v>2976</v>
      </c>
      <c r="M345" s="17" t="s">
        <v>23</v>
      </c>
    </row>
    <row r="346">
      <c r="A346" s="17" t="s">
        <v>5524</v>
      </c>
      <c r="B346" s="17">
        <v>345.0</v>
      </c>
      <c r="D346" s="17" t="s">
        <v>715</v>
      </c>
      <c r="E346" s="17" t="s">
        <v>5536</v>
      </c>
      <c r="F346" s="17" t="s">
        <v>5537</v>
      </c>
      <c r="G346" s="17" t="s">
        <v>500</v>
      </c>
      <c r="H346" s="17" t="s">
        <v>35</v>
      </c>
      <c r="I346" s="17" t="s">
        <v>36</v>
      </c>
      <c r="J346" s="17" t="s">
        <v>1189</v>
      </c>
      <c r="K346" s="17" t="s">
        <v>2976</v>
      </c>
      <c r="M346" s="17" t="s">
        <v>23</v>
      </c>
    </row>
    <row r="347">
      <c r="A347" s="17" t="s">
        <v>5524</v>
      </c>
      <c r="B347" s="17">
        <v>346.0</v>
      </c>
      <c r="D347" s="17" t="s">
        <v>717</v>
      </c>
      <c r="E347" s="17" t="s">
        <v>5536</v>
      </c>
      <c r="F347" s="17" t="s">
        <v>5537</v>
      </c>
      <c r="G347" s="17" t="s">
        <v>500</v>
      </c>
      <c r="H347" s="17" t="s">
        <v>35</v>
      </c>
      <c r="I347" s="17" t="s">
        <v>36</v>
      </c>
      <c r="J347" s="17" t="s">
        <v>1189</v>
      </c>
      <c r="K347" s="17" t="s">
        <v>2976</v>
      </c>
      <c r="M347" s="17" t="s">
        <v>23</v>
      </c>
    </row>
    <row r="348">
      <c r="A348" s="17" t="s">
        <v>5524</v>
      </c>
      <c r="B348" s="17">
        <v>347.0</v>
      </c>
      <c r="D348" s="17" t="s">
        <v>719</v>
      </c>
      <c r="E348" s="17" t="s">
        <v>5536</v>
      </c>
      <c r="F348" s="17" t="s">
        <v>5537</v>
      </c>
      <c r="G348" s="17" t="s">
        <v>500</v>
      </c>
      <c r="H348" s="17" t="s">
        <v>35</v>
      </c>
      <c r="I348" s="17" t="s">
        <v>36</v>
      </c>
      <c r="J348" s="17" t="s">
        <v>1189</v>
      </c>
      <c r="K348" s="17" t="s">
        <v>2976</v>
      </c>
      <c r="M348" s="17" t="s">
        <v>23</v>
      </c>
    </row>
    <row r="349">
      <c r="A349" s="17" t="s">
        <v>5524</v>
      </c>
      <c r="B349" s="17">
        <v>348.0</v>
      </c>
      <c r="D349" s="17" t="s">
        <v>721</v>
      </c>
      <c r="E349" s="17" t="s">
        <v>5536</v>
      </c>
      <c r="F349" s="17" t="s">
        <v>5537</v>
      </c>
      <c r="G349" s="17" t="s">
        <v>500</v>
      </c>
      <c r="H349" s="17" t="s">
        <v>35</v>
      </c>
      <c r="I349" s="17" t="s">
        <v>36</v>
      </c>
      <c r="J349" s="17" t="s">
        <v>1189</v>
      </c>
      <c r="K349" s="17" t="s">
        <v>2976</v>
      </c>
      <c r="M349" s="17" t="s">
        <v>23</v>
      </c>
    </row>
    <row r="350">
      <c r="A350" s="17" t="s">
        <v>5524</v>
      </c>
      <c r="B350" s="17">
        <v>349.0</v>
      </c>
      <c r="D350" s="17" t="s">
        <v>723</v>
      </c>
      <c r="E350" s="17" t="s">
        <v>5536</v>
      </c>
      <c r="F350" s="17" t="s">
        <v>5537</v>
      </c>
      <c r="G350" s="17" t="s">
        <v>500</v>
      </c>
      <c r="H350" s="17" t="s">
        <v>35</v>
      </c>
      <c r="I350" s="17" t="s">
        <v>36</v>
      </c>
      <c r="J350" s="17" t="s">
        <v>1189</v>
      </c>
      <c r="K350" s="17" t="s">
        <v>2976</v>
      </c>
      <c r="M350" s="17" t="s">
        <v>23</v>
      </c>
    </row>
    <row r="351">
      <c r="A351" s="17" t="s">
        <v>5524</v>
      </c>
      <c r="B351" s="17">
        <v>350.0</v>
      </c>
      <c r="D351" s="17" t="s">
        <v>725</v>
      </c>
      <c r="E351" s="17" t="s">
        <v>5536</v>
      </c>
      <c r="F351" s="17" t="s">
        <v>5537</v>
      </c>
      <c r="G351" s="17" t="s">
        <v>500</v>
      </c>
      <c r="H351" s="17" t="s">
        <v>35</v>
      </c>
      <c r="I351" s="17" t="s">
        <v>36</v>
      </c>
      <c r="J351" s="17" t="s">
        <v>1189</v>
      </c>
      <c r="K351" s="17" t="s">
        <v>2976</v>
      </c>
      <c r="M351" s="17" t="s">
        <v>23</v>
      </c>
    </row>
    <row r="352">
      <c r="A352" s="17" t="s">
        <v>5524</v>
      </c>
      <c r="B352" s="17">
        <v>351.0</v>
      </c>
      <c r="D352" s="17" t="s">
        <v>727</v>
      </c>
      <c r="E352" s="17" t="s">
        <v>5536</v>
      </c>
      <c r="F352" s="17" t="s">
        <v>5537</v>
      </c>
      <c r="G352" s="17" t="s">
        <v>500</v>
      </c>
      <c r="H352" s="17" t="s">
        <v>35</v>
      </c>
      <c r="I352" s="17" t="s">
        <v>36</v>
      </c>
      <c r="J352" s="17" t="s">
        <v>1189</v>
      </c>
      <c r="K352" s="17" t="s">
        <v>2976</v>
      </c>
      <c r="M352" s="17" t="s">
        <v>23</v>
      </c>
    </row>
    <row r="353">
      <c r="A353" s="17" t="s">
        <v>5524</v>
      </c>
      <c r="B353" s="17">
        <v>352.0</v>
      </c>
      <c r="D353" s="17" t="s">
        <v>729</v>
      </c>
      <c r="E353" s="17" t="s">
        <v>5536</v>
      </c>
      <c r="F353" s="17" t="s">
        <v>5537</v>
      </c>
      <c r="G353" s="17" t="s">
        <v>500</v>
      </c>
      <c r="H353" s="17" t="s">
        <v>35</v>
      </c>
      <c r="I353" s="17" t="s">
        <v>36</v>
      </c>
      <c r="J353" s="17" t="s">
        <v>1189</v>
      </c>
      <c r="K353" s="17" t="s">
        <v>2976</v>
      </c>
      <c r="M353" s="17" t="s">
        <v>1069</v>
      </c>
    </row>
    <row r="354">
      <c r="A354" s="17" t="s">
        <v>5524</v>
      </c>
      <c r="B354" s="17">
        <v>353.0</v>
      </c>
      <c r="D354" s="17" t="s">
        <v>731</v>
      </c>
      <c r="E354" s="17" t="s">
        <v>5536</v>
      </c>
      <c r="F354" s="17" t="s">
        <v>5537</v>
      </c>
      <c r="G354" s="17" t="s">
        <v>500</v>
      </c>
      <c r="H354" s="17" t="s">
        <v>35</v>
      </c>
      <c r="I354" s="17" t="s">
        <v>36</v>
      </c>
      <c r="J354" s="17" t="s">
        <v>1189</v>
      </c>
      <c r="K354" s="17" t="s">
        <v>2976</v>
      </c>
      <c r="M354" s="17" t="s">
        <v>23</v>
      </c>
    </row>
    <row r="355">
      <c r="A355" s="17" t="s">
        <v>5524</v>
      </c>
      <c r="B355" s="17">
        <v>354.0</v>
      </c>
      <c r="D355" s="17" t="s">
        <v>733</v>
      </c>
      <c r="E355" s="17" t="s">
        <v>5536</v>
      </c>
      <c r="F355" s="17" t="s">
        <v>5537</v>
      </c>
      <c r="G355" s="17" t="s">
        <v>500</v>
      </c>
      <c r="H355" s="17" t="s">
        <v>35</v>
      </c>
      <c r="I355" s="17" t="s">
        <v>36</v>
      </c>
      <c r="J355" s="17" t="s">
        <v>1189</v>
      </c>
      <c r="K355" s="17" t="s">
        <v>2976</v>
      </c>
      <c r="M355" s="17" t="s">
        <v>23</v>
      </c>
    </row>
    <row r="356">
      <c r="A356" s="17" t="s">
        <v>5524</v>
      </c>
      <c r="B356" s="17">
        <v>355.0</v>
      </c>
      <c r="D356" s="17" t="s">
        <v>735</v>
      </c>
      <c r="E356" s="17" t="s">
        <v>5536</v>
      </c>
      <c r="F356" s="17" t="s">
        <v>5537</v>
      </c>
      <c r="G356" s="17" t="s">
        <v>500</v>
      </c>
      <c r="H356" s="17" t="s">
        <v>35</v>
      </c>
      <c r="I356" s="17" t="s">
        <v>36</v>
      </c>
      <c r="J356" s="17" t="s">
        <v>1189</v>
      </c>
      <c r="K356" s="17" t="s">
        <v>2976</v>
      </c>
      <c r="M356" s="17" t="s">
        <v>23</v>
      </c>
    </row>
    <row r="357">
      <c r="A357" s="17" t="s">
        <v>5524</v>
      </c>
      <c r="B357" s="17">
        <v>356.0</v>
      </c>
      <c r="D357" s="17" t="s">
        <v>737</v>
      </c>
      <c r="E357" s="17" t="s">
        <v>5536</v>
      </c>
      <c r="F357" s="17" t="s">
        <v>5537</v>
      </c>
      <c r="G357" s="17" t="s">
        <v>500</v>
      </c>
      <c r="H357" s="17" t="s">
        <v>35</v>
      </c>
      <c r="I357" s="17" t="s">
        <v>36</v>
      </c>
      <c r="J357" s="17" t="s">
        <v>1189</v>
      </c>
      <c r="K357" s="17" t="s">
        <v>2976</v>
      </c>
      <c r="M357" s="17" t="s">
        <v>23</v>
      </c>
    </row>
    <row r="358">
      <c r="A358" s="17" t="s">
        <v>5524</v>
      </c>
      <c r="B358" s="17">
        <v>357.0</v>
      </c>
      <c r="D358" s="17" t="s">
        <v>739</v>
      </c>
      <c r="E358" s="17" t="s">
        <v>5536</v>
      </c>
      <c r="F358" s="17" t="s">
        <v>5537</v>
      </c>
      <c r="G358" s="17" t="s">
        <v>500</v>
      </c>
      <c r="H358" s="17" t="s">
        <v>35</v>
      </c>
      <c r="I358" s="17" t="s">
        <v>36</v>
      </c>
      <c r="J358" s="17" t="s">
        <v>1189</v>
      </c>
      <c r="K358" s="17" t="s">
        <v>2976</v>
      </c>
      <c r="M358" s="17" t="s">
        <v>23</v>
      </c>
    </row>
    <row r="359">
      <c r="A359" s="17" t="s">
        <v>5524</v>
      </c>
      <c r="B359" s="17">
        <v>358.0</v>
      </c>
      <c r="D359" s="17" t="s">
        <v>741</v>
      </c>
      <c r="E359" s="17" t="s">
        <v>5536</v>
      </c>
      <c r="F359" s="17" t="s">
        <v>5537</v>
      </c>
      <c r="G359" s="17" t="s">
        <v>500</v>
      </c>
      <c r="H359" s="17" t="s">
        <v>35</v>
      </c>
      <c r="I359" s="17" t="s">
        <v>36</v>
      </c>
      <c r="J359" s="17" t="s">
        <v>1189</v>
      </c>
      <c r="K359" s="17" t="s">
        <v>2976</v>
      </c>
      <c r="M359" s="17" t="s">
        <v>23</v>
      </c>
    </row>
    <row r="360">
      <c r="A360" s="17" t="s">
        <v>5524</v>
      </c>
      <c r="B360" s="17">
        <v>359.0</v>
      </c>
      <c r="D360" s="17" t="s">
        <v>743</v>
      </c>
      <c r="E360" s="17" t="s">
        <v>5536</v>
      </c>
      <c r="F360" s="17" t="s">
        <v>5537</v>
      </c>
      <c r="G360" s="17" t="s">
        <v>500</v>
      </c>
      <c r="H360" s="17" t="s">
        <v>35</v>
      </c>
      <c r="I360" s="17" t="s">
        <v>36</v>
      </c>
      <c r="J360" s="17" t="s">
        <v>1189</v>
      </c>
      <c r="K360" s="17" t="s">
        <v>2976</v>
      </c>
      <c r="M360" s="17" t="s">
        <v>23</v>
      </c>
    </row>
    <row r="361">
      <c r="A361" s="17" t="s">
        <v>5524</v>
      </c>
      <c r="B361" s="17">
        <v>360.0</v>
      </c>
      <c r="D361" s="17" t="s">
        <v>745</v>
      </c>
      <c r="E361" s="17" t="s">
        <v>5536</v>
      </c>
      <c r="F361" s="17" t="s">
        <v>5537</v>
      </c>
      <c r="G361" s="17" t="s">
        <v>500</v>
      </c>
      <c r="H361" s="17" t="s">
        <v>35</v>
      </c>
      <c r="I361" s="17" t="s">
        <v>36</v>
      </c>
      <c r="J361" s="17" t="s">
        <v>1189</v>
      </c>
      <c r="K361" s="17" t="s">
        <v>2976</v>
      </c>
      <c r="M361" s="17" t="s">
        <v>23</v>
      </c>
    </row>
    <row r="362">
      <c r="A362" s="17" t="s">
        <v>5524</v>
      </c>
      <c r="B362" s="17">
        <v>361.0</v>
      </c>
      <c r="D362" s="17" t="s">
        <v>747</v>
      </c>
      <c r="E362" s="17" t="s">
        <v>5536</v>
      </c>
      <c r="F362" s="17" t="s">
        <v>5537</v>
      </c>
      <c r="G362" s="17" t="s">
        <v>500</v>
      </c>
      <c r="H362" s="17" t="s">
        <v>35</v>
      </c>
      <c r="I362" s="17" t="s">
        <v>36</v>
      </c>
      <c r="J362" s="17" t="s">
        <v>1189</v>
      </c>
      <c r="K362" s="17" t="s">
        <v>2976</v>
      </c>
      <c r="M362" s="17" t="s">
        <v>23</v>
      </c>
    </row>
    <row r="363">
      <c r="A363" s="17" t="s">
        <v>5524</v>
      </c>
      <c r="B363" s="17">
        <v>362.0</v>
      </c>
      <c r="D363" s="17" t="s">
        <v>749</v>
      </c>
      <c r="E363" s="17" t="s">
        <v>5536</v>
      </c>
      <c r="F363" s="17" t="s">
        <v>5537</v>
      </c>
      <c r="G363" s="17" t="s">
        <v>500</v>
      </c>
      <c r="H363" s="17" t="s">
        <v>35</v>
      </c>
      <c r="I363" s="17" t="s">
        <v>36</v>
      </c>
      <c r="J363" s="17" t="s">
        <v>1189</v>
      </c>
      <c r="K363" s="17" t="s">
        <v>2976</v>
      </c>
      <c r="M363" s="17" t="s">
        <v>23</v>
      </c>
    </row>
    <row r="364">
      <c r="A364" s="17" t="s">
        <v>5524</v>
      </c>
      <c r="B364" s="17">
        <v>363.0</v>
      </c>
      <c r="D364" s="17" t="s">
        <v>751</v>
      </c>
      <c r="E364" s="17" t="s">
        <v>5536</v>
      </c>
      <c r="F364" s="17" t="s">
        <v>5537</v>
      </c>
      <c r="G364" s="17" t="s">
        <v>500</v>
      </c>
      <c r="H364" s="17" t="s">
        <v>35</v>
      </c>
      <c r="I364" s="17" t="s">
        <v>36</v>
      </c>
      <c r="J364" s="17" t="s">
        <v>1189</v>
      </c>
      <c r="K364" s="17" t="s">
        <v>2976</v>
      </c>
      <c r="M364" s="17" t="s">
        <v>23</v>
      </c>
    </row>
    <row r="365">
      <c r="A365" s="17" t="s">
        <v>5524</v>
      </c>
      <c r="B365" s="17">
        <v>364.0</v>
      </c>
      <c r="D365" s="17" t="s">
        <v>753</v>
      </c>
      <c r="E365" s="17" t="s">
        <v>5536</v>
      </c>
      <c r="F365" s="17" t="s">
        <v>5537</v>
      </c>
      <c r="G365" s="17" t="s">
        <v>500</v>
      </c>
      <c r="H365" s="17" t="s">
        <v>35</v>
      </c>
      <c r="I365" s="17" t="s">
        <v>36</v>
      </c>
      <c r="J365" s="17" t="s">
        <v>1189</v>
      </c>
      <c r="K365" s="17" t="s">
        <v>2976</v>
      </c>
      <c r="M365" s="17" t="s">
        <v>23</v>
      </c>
    </row>
    <row r="366">
      <c r="A366" s="17" t="s">
        <v>5524</v>
      </c>
      <c r="B366" s="17">
        <v>365.0</v>
      </c>
      <c r="D366" s="17" t="s">
        <v>755</v>
      </c>
      <c r="E366" s="17" t="s">
        <v>5536</v>
      </c>
      <c r="F366" s="17" t="s">
        <v>5537</v>
      </c>
      <c r="G366" s="17" t="s">
        <v>500</v>
      </c>
      <c r="H366" s="17" t="s">
        <v>35</v>
      </c>
      <c r="I366" s="17" t="s">
        <v>36</v>
      </c>
      <c r="J366" s="17" t="s">
        <v>1189</v>
      </c>
      <c r="K366" s="17" t="s">
        <v>2976</v>
      </c>
      <c r="M366" s="17" t="s">
        <v>1069</v>
      </c>
    </row>
    <row r="367">
      <c r="A367" s="17" t="s">
        <v>5524</v>
      </c>
      <c r="B367" s="17">
        <v>366.0</v>
      </c>
      <c r="D367" s="17" t="s">
        <v>757</v>
      </c>
      <c r="E367" s="17" t="s">
        <v>5536</v>
      </c>
      <c r="F367" s="17" t="s">
        <v>5537</v>
      </c>
      <c r="G367" s="17" t="s">
        <v>500</v>
      </c>
      <c r="H367" s="17" t="s">
        <v>35</v>
      </c>
      <c r="I367" s="17" t="s">
        <v>36</v>
      </c>
      <c r="J367" s="17" t="s">
        <v>1189</v>
      </c>
      <c r="K367" s="17" t="s">
        <v>2976</v>
      </c>
      <c r="M367" s="17" t="s">
        <v>23</v>
      </c>
    </row>
    <row r="368">
      <c r="A368" s="17" t="s">
        <v>5524</v>
      </c>
      <c r="B368" s="17">
        <v>367.0</v>
      </c>
      <c r="D368" s="17" t="s">
        <v>759</v>
      </c>
      <c r="E368" s="17" t="s">
        <v>5536</v>
      </c>
      <c r="F368" s="17" t="s">
        <v>5537</v>
      </c>
      <c r="G368" s="17" t="s">
        <v>500</v>
      </c>
      <c r="H368" s="17" t="s">
        <v>35</v>
      </c>
      <c r="I368" s="17" t="s">
        <v>36</v>
      </c>
      <c r="J368" s="17" t="s">
        <v>1189</v>
      </c>
      <c r="K368" s="17" t="s">
        <v>2976</v>
      </c>
      <c r="M368" s="17" t="s">
        <v>23</v>
      </c>
    </row>
    <row r="369">
      <c r="A369" s="17" t="s">
        <v>5524</v>
      </c>
      <c r="B369" s="17">
        <v>368.0</v>
      </c>
      <c r="D369" s="17" t="s">
        <v>761</v>
      </c>
      <c r="E369" s="17" t="s">
        <v>5536</v>
      </c>
      <c r="F369" s="17" t="s">
        <v>5537</v>
      </c>
      <c r="G369" s="17" t="s">
        <v>500</v>
      </c>
      <c r="H369" s="17" t="s">
        <v>35</v>
      </c>
      <c r="I369" s="17" t="s">
        <v>36</v>
      </c>
      <c r="J369" s="17" t="s">
        <v>1189</v>
      </c>
      <c r="K369" s="17" t="s">
        <v>2976</v>
      </c>
      <c r="M369" s="17" t="s">
        <v>23</v>
      </c>
    </row>
    <row r="370">
      <c r="A370" s="17" t="s">
        <v>5524</v>
      </c>
      <c r="B370" s="17">
        <v>369.0</v>
      </c>
      <c r="D370" s="17" t="s">
        <v>763</v>
      </c>
      <c r="E370" s="17" t="s">
        <v>5536</v>
      </c>
      <c r="F370" s="17" t="s">
        <v>5537</v>
      </c>
      <c r="G370" s="17" t="s">
        <v>500</v>
      </c>
      <c r="H370" s="17" t="s">
        <v>35</v>
      </c>
      <c r="I370" s="17" t="s">
        <v>36</v>
      </c>
      <c r="J370" s="17" t="s">
        <v>1189</v>
      </c>
      <c r="K370" s="17" t="s">
        <v>2976</v>
      </c>
      <c r="M370" s="17" t="s">
        <v>23</v>
      </c>
    </row>
    <row r="371">
      <c r="A371" s="17" t="s">
        <v>5524</v>
      </c>
      <c r="B371" s="17">
        <v>370.0</v>
      </c>
      <c r="D371" s="17" t="s">
        <v>765</v>
      </c>
      <c r="E371" s="17" t="s">
        <v>5536</v>
      </c>
      <c r="F371" s="17" t="s">
        <v>5537</v>
      </c>
      <c r="G371" s="17" t="s">
        <v>500</v>
      </c>
      <c r="H371" s="17" t="s">
        <v>35</v>
      </c>
      <c r="I371" s="17" t="s">
        <v>36</v>
      </c>
      <c r="J371" s="17" t="s">
        <v>1189</v>
      </c>
      <c r="K371" s="17" t="s">
        <v>2976</v>
      </c>
      <c r="M371" s="17" t="s">
        <v>23</v>
      </c>
    </row>
    <row r="372">
      <c r="A372" s="17" t="s">
        <v>5524</v>
      </c>
      <c r="B372" s="17">
        <v>371.0</v>
      </c>
      <c r="D372" s="17" t="s">
        <v>767</v>
      </c>
      <c r="E372" s="17" t="s">
        <v>5536</v>
      </c>
      <c r="F372" s="17" t="s">
        <v>5537</v>
      </c>
      <c r="G372" s="17" t="s">
        <v>500</v>
      </c>
      <c r="H372" s="17" t="s">
        <v>35</v>
      </c>
      <c r="I372" s="17" t="s">
        <v>36</v>
      </c>
      <c r="J372" s="17" t="s">
        <v>1189</v>
      </c>
      <c r="K372" s="17" t="s">
        <v>2976</v>
      </c>
      <c r="M372" s="17" t="s">
        <v>23</v>
      </c>
    </row>
    <row r="373">
      <c r="A373" s="17" t="s">
        <v>5524</v>
      </c>
      <c r="B373" s="17">
        <v>372.0</v>
      </c>
      <c r="D373" s="17" t="s">
        <v>769</v>
      </c>
      <c r="E373" s="17" t="s">
        <v>5536</v>
      </c>
      <c r="F373" s="17" t="s">
        <v>5537</v>
      </c>
      <c r="G373" s="17" t="s">
        <v>500</v>
      </c>
      <c r="H373" s="17" t="s">
        <v>35</v>
      </c>
      <c r="I373" s="17" t="s">
        <v>36</v>
      </c>
      <c r="J373" s="17" t="s">
        <v>1189</v>
      </c>
      <c r="K373" s="17" t="s">
        <v>2976</v>
      </c>
      <c r="M373" s="17" t="s">
        <v>23</v>
      </c>
    </row>
    <row r="374">
      <c r="A374" s="17" t="s">
        <v>5524</v>
      </c>
      <c r="B374" s="17">
        <v>373.0</v>
      </c>
      <c r="D374" s="17" t="s">
        <v>771</v>
      </c>
      <c r="E374" s="17" t="s">
        <v>5536</v>
      </c>
      <c r="F374" s="17" t="s">
        <v>5537</v>
      </c>
      <c r="G374" s="17" t="s">
        <v>500</v>
      </c>
      <c r="H374" s="17" t="s">
        <v>35</v>
      </c>
      <c r="I374" s="17" t="s">
        <v>36</v>
      </c>
      <c r="J374" s="17" t="s">
        <v>1189</v>
      </c>
      <c r="K374" s="17" t="s">
        <v>2976</v>
      </c>
      <c r="M374" s="17" t="s">
        <v>23</v>
      </c>
    </row>
    <row r="375">
      <c r="A375" s="17" t="s">
        <v>5524</v>
      </c>
      <c r="B375" s="17">
        <v>374.0</v>
      </c>
      <c r="D375" s="17" t="s">
        <v>773</v>
      </c>
      <c r="E375" s="17" t="s">
        <v>5536</v>
      </c>
      <c r="F375" s="17" t="s">
        <v>5537</v>
      </c>
      <c r="G375" s="17" t="s">
        <v>500</v>
      </c>
      <c r="H375" s="17" t="s">
        <v>35</v>
      </c>
      <c r="I375" s="17" t="s">
        <v>36</v>
      </c>
      <c r="J375" s="17" t="s">
        <v>1189</v>
      </c>
      <c r="K375" s="17" t="s">
        <v>2976</v>
      </c>
      <c r="M375" s="17" t="s">
        <v>23</v>
      </c>
    </row>
    <row r="376">
      <c r="A376" s="17" t="s">
        <v>5524</v>
      </c>
      <c r="B376" s="17">
        <v>375.0</v>
      </c>
      <c r="D376" s="17" t="s">
        <v>775</v>
      </c>
      <c r="E376" s="17" t="s">
        <v>5536</v>
      </c>
      <c r="F376" s="17" t="s">
        <v>5537</v>
      </c>
      <c r="G376" s="17" t="s">
        <v>500</v>
      </c>
      <c r="H376" s="17" t="s">
        <v>35</v>
      </c>
      <c r="I376" s="17" t="s">
        <v>36</v>
      </c>
      <c r="J376" s="17" t="s">
        <v>1189</v>
      </c>
      <c r="K376" s="17" t="s">
        <v>2976</v>
      </c>
      <c r="M376" s="17" t="s">
        <v>23</v>
      </c>
    </row>
    <row r="377">
      <c r="A377" s="17" t="s">
        <v>5524</v>
      </c>
      <c r="B377" s="17">
        <v>376.0</v>
      </c>
      <c r="D377" s="17" t="s">
        <v>777</v>
      </c>
      <c r="E377" s="17" t="s">
        <v>5536</v>
      </c>
      <c r="F377" s="17" t="s">
        <v>5537</v>
      </c>
      <c r="G377" s="17" t="s">
        <v>500</v>
      </c>
      <c r="H377" s="17" t="s">
        <v>35</v>
      </c>
      <c r="I377" s="17" t="s">
        <v>36</v>
      </c>
      <c r="J377" s="17" t="s">
        <v>1189</v>
      </c>
      <c r="K377" s="17" t="s">
        <v>2976</v>
      </c>
      <c r="M377" s="17" t="s">
        <v>23</v>
      </c>
    </row>
    <row r="378">
      <c r="A378" s="17" t="s">
        <v>5524</v>
      </c>
      <c r="B378" s="17">
        <v>377.0</v>
      </c>
      <c r="D378" s="17" t="s">
        <v>779</v>
      </c>
      <c r="E378" s="17" t="s">
        <v>5536</v>
      </c>
      <c r="F378" s="17" t="s">
        <v>5537</v>
      </c>
      <c r="G378" s="17" t="s">
        <v>500</v>
      </c>
      <c r="H378" s="17" t="s">
        <v>35</v>
      </c>
      <c r="I378" s="17" t="s">
        <v>36</v>
      </c>
      <c r="J378" s="17" t="s">
        <v>1189</v>
      </c>
      <c r="K378" s="17" t="s">
        <v>2976</v>
      </c>
      <c r="M378" s="17" t="s">
        <v>23</v>
      </c>
    </row>
    <row r="379">
      <c r="A379" s="17" t="s">
        <v>5524</v>
      </c>
      <c r="B379" s="17">
        <v>378.0</v>
      </c>
      <c r="D379" s="17" t="s">
        <v>781</v>
      </c>
      <c r="E379" s="17" t="s">
        <v>5536</v>
      </c>
      <c r="F379" s="17" t="s">
        <v>5537</v>
      </c>
      <c r="G379" s="17" t="s">
        <v>500</v>
      </c>
      <c r="H379" s="17" t="s">
        <v>35</v>
      </c>
      <c r="I379" s="17" t="s">
        <v>36</v>
      </c>
      <c r="J379" s="17" t="s">
        <v>1189</v>
      </c>
      <c r="K379" s="17" t="s">
        <v>2976</v>
      </c>
      <c r="M379" s="17" t="s">
        <v>23</v>
      </c>
    </row>
    <row r="380">
      <c r="A380" s="17" t="s">
        <v>5524</v>
      </c>
      <c r="B380" s="17">
        <v>379.0</v>
      </c>
      <c r="D380" s="17" t="s">
        <v>783</v>
      </c>
      <c r="E380" s="17" t="s">
        <v>5536</v>
      </c>
      <c r="F380" s="17" t="s">
        <v>5537</v>
      </c>
      <c r="G380" s="17" t="s">
        <v>500</v>
      </c>
      <c r="H380" s="17" t="s">
        <v>35</v>
      </c>
      <c r="I380" s="17" t="s">
        <v>36</v>
      </c>
      <c r="J380" s="17" t="s">
        <v>1189</v>
      </c>
      <c r="K380" s="17" t="s">
        <v>2976</v>
      </c>
      <c r="M380" s="17" t="s">
        <v>1069</v>
      </c>
    </row>
    <row r="381">
      <c r="A381" s="17" t="s">
        <v>5524</v>
      </c>
      <c r="B381" s="17">
        <v>380.0</v>
      </c>
      <c r="D381" s="17" t="s">
        <v>785</v>
      </c>
      <c r="E381" s="17" t="s">
        <v>5536</v>
      </c>
      <c r="F381" s="17" t="s">
        <v>5537</v>
      </c>
      <c r="G381" s="17" t="s">
        <v>500</v>
      </c>
      <c r="H381" s="17" t="s">
        <v>35</v>
      </c>
      <c r="I381" s="17" t="s">
        <v>36</v>
      </c>
      <c r="J381" s="17" t="s">
        <v>1189</v>
      </c>
      <c r="K381" s="17" t="s">
        <v>2976</v>
      </c>
      <c r="M381" s="17" t="s">
        <v>23</v>
      </c>
    </row>
    <row r="382">
      <c r="A382" s="17" t="s">
        <v>5524</v>
      </c>
      <c r="B382" s="17">
        <v>381.0</v>
      </c>
      <c r="D382" s="17" t="s">
        <v>787</v>
      </c>
      <c r="E382" s="17" t="s">
        <v>5536</v>
      </c>
      <c r="F382" s="17" t="s">
        <v>5537</v>
      </c>
      <c r="G382" s="17" t="s">
        <v>500</v>
      </c>
      <c r="H382" s="17" t="s">
        <v>35</v>
      </c>
      <c r="I382" s="17" t="s">
        <v>36</v>
      </c>
      <c r="J382" s="17" t="s">
        <v>1189</v>
      </c>
      <c r="K382" s="17" t="s">
        <v>2976</v>
      </c>
      <c r="M382" s="17" t="s">
        <v>23</v>
      </c>
    </row>
    <row r="383">
      <c r="A383" s="17" t="s">
        <v>5524</v>
      </c>
      <c r="B383" s="17">
        <v>382.0</v>
      </c>
      <c r="D383" s="17" t="s">
        <v>789</v>
      </c>
      <c r="E383" s="17" t="s">
        <v>5536</v>
      </c>
      <c r="F383" s="17" t="s">
        <v>5537</v>
      </c>
      <c r="G383" s="17" t="s">
        <v>500</v>
      </c>
      <c r="H383" s="17" t="s">
        <v>35</v>
      </c>
      <c r="I383" s="17" t="s">
        <v>36</v>
      </c>
      <c r="J383" s="17" t="s">
        <v>1189</v>
      </c>
      <c r="K383" s="17" t="s">
        <v>2976</v>
      </c>
      <c r="M383" s="17" t="s">
        <v>23</v>
      </c>
    </row>
    <row r="384">
      <c r="A384" s="17" t="s">
        <v>5524</v>
      </c>
      <c r="B384" s="17">
        <v>383.0</v>
      </c>
      <c r="D384" s="17" t="s">
        <v>791</v>
      </c>
      <c r="E384" s="17" t="s">
        <v>5536</v>
      </c>
      <c r="F384" s="17" t="s">
        <v>5537</v>
      </c>
      <c r="G384" s="17" t="s">
        <v>500</v>
      </c>
      <c r="H384" s="17" t="s">
        <v>35</v>
      </c>
      <c r="I384" s="17" t="s">
        <v>36</v>
      </c>
      <c r="J384" s="17" t="s">
        <v>1189</v>
      </c>
      <c r="K384" s="17" t="s">
        <v>2976</v>
      </c>
      <c r="M384" s="17" t="s">
        <v>23</v>
      </c>
    </row>
    <row r="385">
      <c r="A385" s="17" t="s">
        <v>5524</v>
      </c>
      <c r="B385" s="17">
        <v>384.0</v>
      </c>
      <c r="D385" s="17" t="s">
        <v>793</v>
      </c>
      <c r="E385" s="17" t="s">
        <v>5536</v>
      </c>
      <c r="F385" s="17" t="s">
        <v>5537</v>
      </c>
      <c r="G385" s="17" t="s">
        <v>500</v>
      </c>
      <c r="H385" s="17" t="s">
        <v>35</v>
      </c>
      <c r="I385" s="17" t="s">
        <v>36</v>
      </c>
      <c r="J385" s="17" t="s">
        <v>1189</v>
      </c>
      <c r="K385" s="17" t="s">
        <v>2976</v>
      </c>
      <c r="M385" s="17" t="s">
        <v>23</v>
      </c>
    </row>
    <row r="386">
      <c r="A386" s="17" t="s">
        <v>5524</v>
      </c>
      <c r="B386" s="17">
        <v>385.0</v>
      </c>
      <c r="D386" s="17" t="s">
        <v>795</v>
      </c>
      <c r="E386" s="17" t="s">
        <v>5536</v>
      </c>
      <c r="F386" s="17" t="s">
        <v>5537</v>
      </c>
      <c r="G386" s="17" t="s">
        <v>500</v>
      </c>
      <c r="H386" s="17" t="s">
        <v>35</v>
      </c>
      <c r="I386" s="17" t="s">
        <v>36</v>
      </c>
      <c r="J386" s="17" t="s">
        <v>1189</v>
      </c>
      <c r="K386" s="17" t="s">
        <v>2976</v>
      </c>
      <c r="M386" s="17" t="s">
        <v>23</v>
      </c>
    </row>
    <row r="387">
      <c r="A387" s="17" t="s">
        <v>5524</v>
      </c>
      <c r="B387" s="17">
        <v>386.0</v>
      </c>
      <c r="D387" s="17" t="s">
        <v>797</v>
      </c>
      <c r="E387" s="17" t="s">
        <v>5536</v>
      </c>
      <c r="F387" s="17" t="s">
        <v>5537</v>
      </c>
      <c r="G387" s="17" t="s">
        <v>500</v>
      </c>
      <c r="H387" s="17" t="s">
        <v>35</v>
      </c>
      <c r="I387" s="17" t="s">
        <v>36</v>
      </c>
      <c r="J387" s="17" t="s">
        <v>1189</v>
      </c>
      <c r="K387" s="17" t="s">
        <v>2976</v>
      </c>
      <c r="M387" s="17" t="s">
        <v>23</v>
      </c>
    </row>
    <row r="388">
      <c r="A388" s="17" t="s">
        <v>5524</v>
      </c>
      <c r="B388" s="17">
        <v>387.0</v>
      </c>
      <c r="D388" s="17" t="s">
        <v>799</v>
      </c>
      <c r="E388" s="17" t="s">
        <v>5536</v>
      </c>
      <c r="F388" s="17" t="s">
        <v>5537</v>
      </c>
      <c r="G388" s="17" t="s">
        <v>500</v>
      </c>
      <c r="H388" s="17" t="s">
        <v>35</v>
      </c>
      <c r="I388" s="17" t="s">
        <v>36</v>
      </c>
      <c r="J388" s="17" t="s">
        <v>1189</v>
      </c>
      <c r="K388" s="17" t="s">
        <v>2976</v>
      </c>
      <c r="M388" s="17" t="s">
        <v>23</v>
      </c>
    </row>
    <row r="389">
      <c r="A389" s="17" t="s">
        <v>5524</v>
      </c>
      <c r="B389" s="17">
        <v>388.0</v>
      </c>
      <c r="D389" s="17" t="s">
        <v>801</v>
      </c>
      <c r="E389" s="17" t="s">
        <v>5536</v>
      </c>
      <c r="F389" s="17" t="s">
        <v>5537</v>
      </c>
      <c r="G389" s="17" t="s">
        <v>500</v>
      </c>
      <c r="H389" s="17" t="s">
        <v>35</v>
      </c>
      <c r="I389" s="17" t="s">
        <v>36</v>
      </c>
      <c r="J389" s="17" t="s">
        <v>1189</v>
      </c>
      <c r="K389" s="17" t="s">
        <v>2976</v>
      </c>
      <c r="M389" s="17" t="s">
        <v>23</v>
      </c>
    </row>
    <row r="390">
      <c r="A390" s="17" t="s">
        <v>5524</v>
      </c>
      <c r="B390" s="17">
        <v>389.0</v>
      </c>
      <c r="D390" s="17" t="s">
        <v>803</v>
      </c>
      <c r="E390" s="17" t="s">
        <v>5536</v>
      </c>
      <c r="F390" s="17" t="s">
        <v>5537</v>
      </c>
      <c r="G390" s="17" t="s">
        <v>500</v>
      </c>
      <c r="H390" s="17" t="s">
        <v>35</v>
      </c>
      <c r="I390" s="17" t="s">
        <v>36</v>
      </c>
      <c r="J390" s="17" t="s">
        <v>1189</v>
      </c>
      <c r="K390" s="17" t="s">
        <v>2976</v>
      </c>
      <c r="M390" s="17" t="s">
        <v>23</v>
      </c>
    </row>
    <row r="391">
      <c r="A391" s="17" t="s">
        <v>5524</v>
      </c>
      <c r="B391" s="17">
        <v>390.0</v>
      </c>
      <c r="D391" s="17" t="s">
        <v>805</v>
      </c>
      <c r="E391" s="17" t="s">
        <v>5536</v>
      </c>
      <c r="F391" s="17" t="s">
        <v>5537</v>
      </c>
      <c r="G391" s="17" t="s">
        <v>500</v>
      </c>
      <c r="H391" s="17" t="s">
        <v>35</v>
      </c>
      <c r="I391" s="17" t="s">
        <v>36</v>
      </c>
      <c r="J391" s="17" t="s">
        <v>1189</v>
      </c>
      <c r="K391" s="17" t="s">
        <v>2976</v>
      </c>
      <c r="M391" s="17" t="s">
        <v>23</v>
      </c>
    </row>
    <row r="392">
      <c r="A392" s="17" t="s">
        <v>5524</v>
      </c>
      <c r="B392" s="17">
        <v>391.0</v>
      </c>
      <c r="D392" s="17" t="s">
        <v>807</v>
      </c>
      <c r="E392" s="17" t="s">
        <v>5536</v>
      </c>
      <c r="F392" s="17" t="s">
        <v>5537</v>
      </c>
      <c r="G392" s="17" t="s">
        <v>500</v>
      </c>
      <c r="H392" s="17" t="s">
        <v>35</v>
      </c>
      <c r="I392" s="17" t="s">
        <v>36</v>
      </c>
      <c r="J392" s="17" t="s">
        <v>1189</v>
      </c>
      <c r="K392" s="17" t="s">
        <v>2976</v>
      </c>
      <c r="M392" s="17" t="s">
        <v>23</v>
      </c>
    </row>
    <row r="393">
      <c r="A393" s="17" t="s">
        <v>5524</v>
      </c>
      <c r="B393" s="17">
        <v>392.0</v>
      </c>
      <c r="D393" s="17" t="s">
        <v>809</v>
      </c>
      <c r="E393" s="17" t="s">
        <v>5536</v>
      </c>
      <c r="F393" s="17" t="s">
        <v>5537</v>
      </c>
      <c r="G393" s="17" t="s">
        <v>500</v>
      </c>
      <c r="H393" s="17" t="s">
        <v>35</v>
      </c>
      <c r="I393" s="17" t="s">
        <v>36</v>
      </c>
      <c r="J393" s="17" t="s">
        <v>1189</v>
      </c>
      <c r="K393" s="17" t="s">
        <v>2976</v>
      </c>
      <c r="M393" s="17" t="s">
        <v>23</v>
      </c>
    </row>
    <row r="394">
      <c r="A394" s="17" t="s">
        <v>5524</v>
      </c>
      <c r="B394" s="17">
        <v>393.0</v>
      </c>
      <c r="D394" s="17" t="s">
        <v>811</v>
      </c>
      <c r="E394" s="17" t="s">
        <v>5536</v>
      </c>
      <c r="F394" s="17" t="s">
        <v>5537</v>
      </c>
      <c r="G394" s="17" t="s">
        <v>500</v>
      </c>
      <c r="H394" s="17" t="s">
        <v>35</v>
      </c>
      <c r="I394" s="17" t="s">
        <v>36</v>
      </c>
      <c r="J394" s="17" t="s">
        <v>1189</v>
      </c>
      <c r="K394" s="17" t="s">
        <v>2976</v>
      </c>
      <c r="M394" s="17" t="s">
        <v>4</v>
      </c>
    </row>
    <row r="395">
      <c r="A395" s="17" t="s">
        <v>5524</v>
      </c>
      <c r="B395" s="17">
        <v>394.0</v>
      </c>
      <c r="D395" s="17" t="s">
        <v>813</v>
      </c>
      <c r="E395" s="17" t="s">
        <v>22</v>
      </c>
      <c r="F395" s="17" t="s">
        <v>5537</v>
      </c>
      <c r="G395" s="17" t="s">
        <v>500</v>
      </c>
      <c r="H395" s="17" t="s">
        <v>35</v>
      </c>
      <c r="I395" s="17" t="s">
        <v>36</v>
      </c>
      <c r="J395" s="17" t="s">
        <v>1189</v>
      </c>
      <c r="K395" s="17" t="s">
        <v>2976</v>
      </c>
      <c r="M395" s="17" t="s">
        <v>4</v>
      </c>
    </row>
    <row r="396">
      <c r="A396" s="17" t="s">
        <v>5524</v>
      </c>
      <c r="B396" s="17">
        <v>395.0</v>
      </c>
      <c r="D396" s="17" t="s">
        <v>815</v>
      </c>
      <c r="E396" s="17" t="s">
        <v>22</v>
      </c>
      <c r="F396" s="17" t="s">
        <v>5537</v>
      </c>
      <c r="G396" s="17" t="s">
        <v>500</v>
      </c>
      <c r="H396" s="17" t="s">
        <v>35</v>
      </c>
      <c r="I396" s="17" t="s">
        <v>36</v>
      </c>
      <c r="J396" s="17" t="s">
        <v>1189</v>
      </c>
      <c r="K396" s="17" t="s">
        <v>2976</v>
      </c>
      <c r="M396" s="17" t="s">
        <v>1069</v>
      </c>
    </row>
    <row r="397">
      <c r="A397" s="17" t="s">
        <v>5524</v>
      </c>
      <c r="B397" s="17">
        <v>396.0</v>
      </c>
      <c r="D397" s="17" t="s">
        <v>817</v>
      </c>
      <c r="E397" s="17" t="s">
        <v>22</v>
      </c>
      <c r="F397" s="17" t="s">
        <v>5537</v>
      </c>
      <c r="G397" s="17" t="s">
        <v>500</v>
      </c>
      <c r="H397" s="17" t="s">
        <v>35</v>
      </c>
      <c r="I397" s="17" t="s">
        <v>36</v>
      </c>
      <c r="J397" s="17" t="s">
        <v>1189</v>
      </c>
      <c r="K397" s="17" t="s">
        <v>2976</v>
      </c>
      <c r="M397" s="17" t="s">
        <v>1069</v>
      </c>
    </row>
    <row r="398">
      <c r="A398" s="17" t="s">
        <v>5524</v>
      </c>
      <c r="B398" s="17">
        <v>397.0</v>
      </c>
      <c r="D398" s="17" t="s">
        <v>819</v>
      </c>
      <c r="E398" s="17" t="s">
        <v>22</v>
      </c>
      <c r="F398" s="17" t="s">
        <v>5537</v>
      </c>
      <c r="G398" s="17" t="s">
        <v>500</v>
      </c>
      <c r="H398" s="17" t="s">
        <v>35</v>
      </c>
      <c r="I398" s="17" t="s">
        <v>36</v>
      </c>
      <c r="J398" s="17" t="s">
        <v>1189</v>
      </c>
      <c r="K398" s="17" t="s">
        <v>2976</v>
      </c>
      <c r="M398" s="17" t="s">
        <v>1069</v>
      </c>
    </row>
    <row r="399">
      <c r="A399" s="17" t="s">
        <v>5524</v>
      </c>
      <c r="B399" s="17">
        <v>398.0</v>
      </c>
      <c r="D399" s="17" t="s">
        <v>821</v>
      </c>
      <c r="E399" s="17" t="s">
        <v>22</v>
      </c>
      <c r="F399" s="17" t="s">
        <v>5537</v>
      </c>
      <c r="G399" s="17" t="s">
        <v>500</v>
      </c>
      <c r="H399" s="17" t="s">
        <v>35</v>
      </c>
      <c r="I399" s="17" t="s">
        <v>36</v>
      </c>
      <c r="J399" s="17" t="s">
        <v>1189</v>
      </c>
      <c r="K399" s="17" t="s">
        <v>2976</v>
      </c>
      <c r="M399" s="17" t="s">
        <v>1069</v>
      </c>
    </row>
    <row r="400">
      <c r="A400" s="17" t="s">
        <v>5524</v>
      </c>
      <c r="B400" s="17">
        <v>399.0</v>
      </c>
      <c r="D400" s="17" t="s">
        <v>823</v>
      </c>
      <c r="E400" s="17" t="s">
        <v>22</v>
      </c>
      <c r="F400" s="17" t="s">
        <v>5537</v>
      </c>
      <c r="G400" s="17" t="s">
        <v>500</v>
      </c>
      <c r="H400" s="17" t="s">
        <v>35</v>
      </c>
      <c r="I400" s="17" t="s">
        <v>36</v>
      </c>
      <c r="J400" s="17" t="s">
        <v>1189</v>
      </c>
      <c r="K400" s="17" t="s">
        <v>2976</v>
      </c>
      <c r="M400" s="17" t="s">
        <v>1069</v>
      </c>
    </row>
    <row r="401">
      <c r="A401" s="17" t="s">
        <v>5524</v>
      </c>
      <c r="B401" s="17">
        <v>400.0</v>
      </c>
      <c r="D401" s="17" t="s">
        <v>825</v>
      </c>
      <c r="E401" s="17" t="s">
        <v>22</v>
      </c>
      <c r="F401" s="17" t="s">
        <v>5537</v>
      </c>
      <c r="G401" s="17" t="s">
        <v>500</v>
      </c>
      <c r="H401" s="17" t="s">
        <v>35</v>
      </c>
      <c r="I401" s="17" t="s">
        <v>36</v>
      </c>
      <c r="J401" s="17" t="s">
        <v>1189</v>
      </c>
      <c r="K401" s="17" t="s">
        <v>2976</v>
      </c>
      <c r="M401" s="17" t="s">
        <v>1069</v>
      </c>
    </row>
    <row r="402">
      <c r="A402" s="17" t="s">
        <v>5524</v>
      </c>
      <c r="B402" s="17">
        <v>401.0</v>
      </c>
      <c r="D402" s="17" t="s">
        <v>827</v>
      </c>
      <c r="E402" s="17" t="s">
        <v>22</v>
      </c>
      <c r="F402" s="17" t="s">
        <v>5537</v>
      </c>
      <c r="G402" s="17" t="s">
        <v>500</v>
      </c>
      <c r="H402" s="17" t="s">
        <v>35</v>
      </c>
      <c r="I402" s="17" t="s">
        <v>36</v>
      </c>
      <c r="J402" s="17" t="s">
        <v>1189</v>
      </c>
      <c r="K402" s="17" t="s">
        <v>2976</v>
      </c>
      <c r="M402" s="17" t="s">
        <v>1069</v>
      </c>
    </row>
    <row r="403">
      <c r="A403" s="17" t="s">
        <v>5524</v>
      </c>
      <c r="B403" s="17">
        <v>402.0</v>
      </c>
      <c r="D403" s="17" t="s">
        <v>829</v>
      </c>
      <c r="E403" s="17" t="s">
        <v>22</v>
      </c>
      <c r="F403" s="17" t="s">
        <v>5537</v>
      </c>
      <c r="G403" s="17" t="s">
        <v>500</v>
      </c>
      <c r="H403" s="17" t="s">
        <v>35</v>
      </c>
      <c r="I403" s="17" t="s">
        <v>36</v>
      </c>
      <c r="J403" s="17" t="s">
        <v>1189</v>
      </c>
      <c r="K403" s="17" t="s">
        <v>2976</v>
      </c>
      <c r="M403" s="17" t="s">
        <v>1069</v>
      </c>
    </row>
    <row r="404">
      <c r="A404" s="17" t="s">
        <v>5524</v>
      </c>
      <c r="B404" s="17">
        <v>403.0</v>
      </c>
      <c r="D404" s="17" t="s">
        <v>831</v>
      </c>
      <c r="E404" s="17" t="s">
        <v>22</v>
      </c>
      <c r="F404" s="17" t="s">
        <v>5537</v>
      </c>
      <c r="G404" s="17" t="s">
        <v>500</v>
      </c>
      <c r="H404" s="17" t="s">
        <v>35</v>
      </c>
      <c r="I404" s="17" t="s">
        <v>36</v>
      </c>
      <c r="J404" s="17" t="s">
        <v>1189</v>
      </c>
      <c r="K404" s="17" t="s">
        <v>2976</v>
      </c>
      <c r="M404" s="17" t="s">
        <v>1069</v>
      </c>
    </row>
    <row r="405">
      <c r="A405" s="17" t="s">
        <v>5524</v>
      </c>
      <c r="B405" s="17">
        <v>404.0</v>
      </c>
      <c r="D405" s="17" t="s">
        <v>833</v>
      </c>
      <c r="E405" s="17" t="s">
        <v>22</v>
      </c>
      <c r="F405" s="17" t="s">
        <v>5537</v>
      </c>
      <c r="G405" s="17" t="s">
        <v>500</v>
      </c>
      <c r="H405" s="17" t="s">
        <v>35</v>
      </c>
      <c r="I405" s="17" t="s">
        <v>36</v>
      </c>
      <c r="J405" s="17" t="s">
        <v>1189</v>
      </c>
      <c r="K405" s="17" t="s">
        <v>2976</v>
      </c>
      <c r="M405" s="17" t="s">
        <v>1069</v>
      </c>
    </row>
    <row r="406">
      <c r="A406" s="17" t="s">
        <v>5524</v>
      </c>
      <c r="B406" s="17">
        <v>405.0</v>
      </c>
      <c r="D406" s="17" t="s">
        <v>835</v>
      </c>
      <c r="E406" s="17" t="s">
        <v>22</v>
      </c>
      <c r="F406" s="17" t="s">
        <v>5537</v>
      </c>
      <c r="G406" s="17" t="s">
        <v>500</v>
      </c>
      <c r="H406" s="17" t="s">
        <v>35</v>
      </c>
      <c r="I406" s="17" t="s">
        <v>36</v>
      </c>
      <c r="J406" s="17" t="s">
        <v>1189</v>
      </c>
      <c r="K406" s="17" t="s">
        <v>2976</v>
      </c>
      <c r="M406" s="17" t="s">
        <v>1069</v>
      </c>
    </row>
    <row r="407">
      <c r="A407" s="17" t="s">
        <v>5524</v>
      </c>
      <c r="B407" s="17">
        <v>406.0</v>
      </c>
      <c r="D407" s="17" t="s">
        <v>837</v>
      </c>
      <c r="E407" s="17" t="s">
        <v>22</v>
      </c>
      <c r="F407" s="17" t="s">
        <v>5537</v>
      </c>
      <c r="G407" s="17" t="s">
        <v>500</v>
      </c>
      <c r="H407" s="17" t="s">
        <v>35</v>
      </c>
      <c r="I407" s="17" t="s">
        <v>36</v>
      </c>
      <c r="J407" s="17" t="s">
        <v>1189</v>
      </c>
      <c r="K407" s="17" t="s">
        <v>2976</v>
      </c>
      <c r="M407" s="17" t="s">
        <v>1069</v>
      </c>
    </row>
    <row r="408">
      <c r="A408" s="17" t="s">
        <v>5524</v>
      </c>
      <c r="B408" s="17">
        <v>407.0</v>
      </c>
      <c r="D408" s="17" t="s">
        <v>839</v>
      </c>
      <c r="E408" s="17" t="s">
        <v>22</v>
      </c>
      <c r="F408" s="17" t="s">
        <v>5537</v>
      </c>
      <c r="G408" s="17" t="s">
        <v>500</v>
      </c>
      <c r="H408" s="17" t="s">
        <v>35</v>
      </c>
      <c r="I408" s="17" t="s">
        <v>36</v>
      </c>
      <c r="J408" s="17" t="s">
        <v>1189</v>
      </c>
      <c r="K408" s="17" t="s">
        <v>2976</v>
      </c>
      <c r="M408" s="17" t="s">
        <v>1069</v>
      </c>
    </row>
    <row r="409">
      <c r="A409" s="17" t="s">
        <v>5524</v>
      </c>
      <c r="B409" s="17">
        <v>408.0</v>
      </c>
      <c r="D409" s="17" t="s">
        <v>841</v>
      </c>
      <c r="E409" s="17" t="s">
        <v>22</v>
      </c>
      <c r="F409" s="17" t="s">
        <v>5537</v>
      </c>
      <c r="G409" s="17" t="s">
        <v>500</v>
      </c>
      <c r="H409" s="17" t="s">
        <v>35</v>
      </c>
      <c r="I409" s="17" t="s">
        <v>36</v>
      </c>
      <c r="J409" s="17" t="s">
        <v>1189</v>
      </c>
      <c r="K409" s="17" t="s">
        <v>2976</v>
      </c>
      <c r="M409" s="17" t="s">
        <v>1069</v>
      </c>
    </row>
    <row r="410">
      <c r="A410" s="17" t="s">
        <v>5524</v>
      </c>
      <c r="B410" s="17">
        <v>409.0</v>
      </c>
      <c r="D410" s="17" t="s">
        <v>843</v>
      </c>
      <c r="E410" s="17" t="s">
        <v>22</v>
      </c>
      <c r="F410" s="17" t="s">
        <v>5537</v>
      </c>
      <c r="G410" s="17" t="s">
        <v>500</v>
      </c>
      <c r="H410" s="17" t="s">
        <v>35</v>
      </c>
      <c r="I410" s="17" t="s">
        <v>36</v>
      </c>
      <c r="J410" s="17" t="s">
        <v>1189</v>
      </c>
      <c r="K410" s="17" t="s">
        <v>2976</v>
      </c>
      <c r="M410" s="17" t="s">
        <v>1069</v>
      </c>
    </row>
    <row r="411">
      <c r="A411" s="17" t="s">
        <v>5524</v>
      </c>
      <c r="B411" s="17">
        <v>410.0</v>
      </c>
      <c r="D411" s="17" t="s">
        <v>845</v>
      </c>
      <c r="E411" s="17" t="s">
        <v>22</v>
      </c>
      <c r="F411" s="17" t="s">
        <v>5537</v>
      </c>
      <c r="G411" s="17" t="s">
        <v>500</v>
      </c>
      <c r="H411" s="17" t="s">
        <v>35</v>
      </c>
      <c r="I411" s="17" t="s">
        <v>36</v>
      </c>
      <c r="J411" s="17" t="s">
        <v>1189</v>
      </c>
      <c r="K411" s="17" t="s">
        <v>2976</v>
      </c>
      <c r="M411" s="17" t="s">
        <v>1069</v>
      </c>
    </row>
    <row r="412">
      <c r="A412" s="17" t="s">
        <v>5524</v>
      </c>
      <c r="B412" s="17">
        <v>411.0</v>
      </c>
      <c r="D412" s="17" t="s">
        <v>847</v>
      </c>
      <c r="E412" s="17" t="s">
        <v>22</v>
      </c>
      <c r="F412" s="17" t="s">
        <v>5537</v>
      </c>
      <c r="G412" s="17" t="s">
        <v>500</v>
      </c>
      <c r="H412" s="17" t="s">
        <v>35</v>
      </c>
      <c r="I412" s="17" t="s">
        <v>36</v>
      </c>
      <c r="J412" s="17" t="s">
        <v>1189</v>
      </c>
      <c r="K412" s="17" t="s">
        <v>2976</v>
      </c>
      <c r="M412" s="17" t="s">
        <v>1069</v>
      </c>
    </row>
    <row r="413">
      <c r="A413" s="17" t="s">
        <v>5524</v>
      </c>
      <c r="B413" s="17">
        <v>412.0</v>
      </c>
      <c r="D413" s="17" t="s">
        <v>849</v>
      </c>
      <c r="E413" s="17" t="s">
        <v>22</v>
      </c>
      <c r="F413" s="17" t="s">
        <v>5537</v>
      </c>
      <c r="G413" s="17" t="s">
        <v>500</v>
      </c>
      <c r="H413" s="17" t="s">
        <v>35</v>
      </c>
      <c r="I413" s="17" t="s">
        <v>36</v>
      </c>
      <c r="J413" s="17" t="s">
        <v>1189</v>
      </c>
      <c r="K413" s="17" t="s">
        <v>2976</v>
      </c>
      <c r="M413" s="17" t="s">
        <v>1069</v>
      </c>
    </row>
    <row r="414">
      <c r="A414" s="17" t="s">
        <v>5524</v>
      </c>
      <c r="B414" s="17">
        <v>413.0</v>
      </c>
      <c r="D414" s="17" t="s">
        <v>851</v>
      </c>
      <c r="E414" s="17" t="s">
        <v>22</v>
      </c>
      <c r="F414" s="17" t="s">
        <v>5537</v>
      </c>
      <c r="G414" s="17" t="s">
        <v>500</v>
      </c>
      <c r="H414" s="17" t="s">
        <v>35</v>
      </c>
      <c r="I414" s="17" t="s">
        <v>36</v>
      </c>
      <c r="J414" s="17" t="s">
        <v>1189</v>
      </c>
      <c r="K414" s="17" t="s">
        <v>2976</v>
      </c>
      <c r="M414" s="17" t="s">
        <v>1069</v>
      </c>
    </row>
    <row r="415">
      <c r="A415" s="17" t="s">
        <v>5524</v>
      </c>
      <c r="B415" s="17">
        <v>414.0</v>
      </c>
      <c r="D415" s="17" t="s">
        <v>853</v>
      </c>
      <c r="E415" s="17" t="s">
        <v>22</v>
      </c>
      <c r="F415" s="17" t="s">
        <v>23</v>
      </c>
      <c r="G415" s="17" t="s">
        <v>23</v>
      </c>
      <c r="H415" s="17" t="s">
        <v>23</v>
      </c>
      <c r="I415" s="17" t="s">
        <v>36</v>
      </c>
      <c r="J415" s="17" t="s">
        <v>1189</v>
      </c>
      <c r="K415" s="17" t="s">
        <v>2976</v>
      </c>
      <c r="M415" s="17" t="s">
        <v>23</v>
      </c>
    </row>
    <row r="416">
      <c r="A416" s="17" t="s">
        <v>5524</v>
      </c>
      <c r="B416" s="17">
        <v>415.0</v>
      </c>
      <c r="D416" s="17" t="s">
        <v>855</v>
      </c>
      <c r="E416" s="17" t="s">
        <v>22</v>
      </c>
      <c r="F416" s="17" t="s">
        <v>5538</v>
      </c>
      <c r="G416" s="17" t="s">
        <v>500</v>
      </c>
      <c r="H416" s="17" t="s">
        <v>501</v>
      </c>
      <c r="I416" s="17" t="s">
        <v>36</v>
      </c>
      <c r="J416" s="17" t="s">
        <v>1189</v>
      </c>
      <c r="K416" s="17" t="s">
        <v>2976</v>
      </c>
      <c r="M416" s="17" t="s">
        <v>23</v>
      </c>
    </row>
    <row r="417">
      <c r="A417" s="17" t="s">
        <v>5524</v>
      </c>
      <c r="B417" s="17">
        <v>416.0</v>
      </c>
      <c r="D417" s="17" t="s">
        <v>857</v>
      </c>
      <c r="E417" s="17" t="s">
        <v>22</v>
      </c>
      <c r="F417" s="17" t="s">
        <v>5538</v>
      </c>
      <c r="G417" s="17" t="s">
        <v>500</v>
      </c>
      <c r="H417" s="17" t="s">
        <v>501</v>
      </c>
      <c r="I417" s="17" t="s">
        <v>36</v>
      </c>
      <c r="J417" s="17" t="s">
        <v>1189</v>
      </c>
      <c r="K417" s="17" t="s">
        <v>2976</v>
      </c>
      <c r="M417" s="17" t="s">
        <v>23</v>
      </c>
    </row>
    <row r="418">
      <c r="A418" s="17" t="s">
        <v>5524</v>
      </c>
      <c r="B418" s="17">
        <v>417.0</v>
      </c>
      <c r="D418" s="17" t="s">
        <v>859</v>
      </c>
      <c r="E418" s="17" t="s">
        <v>22</v>
      </c>
      <c r="F418" s="17" t="s">
        <v>5539</v>
      </c>
      <c r="G418" s="17" t="s">
        <v>500</v>
      </c>
      <c r="H418" s="17" t="s">
        <v>35</v>
      </c>
      <c r="I418" s="17" t="s">
        <v>36</v>
      </c>
      <c r="J418" s="17" t="s">
        <v>1189</v>
      </c>
      <c r="K418" s="17" t="s">
        <v>2976</v>
      </c>
      <c r="M418" s="17" t="s">
        <v>23</v>
      </c>
    </row>
    <row r="419">
      <c r="A419" s="17" t="s">
        <v>5524</v>
      </c>
      <c r="B419" s="17">
        <v>418.0</v>
      </c>
      <c r="D419" s="17" t="s">
        <v>861</v>
      </c>
      <c r="E419" s="17" t="s">
        <v>22</v>
      </c>
      <c r="F419" s="17" t="s">
        <v>5539</v>
      </c>
      <c r="G419" s="17" t="s">
        <v>5540</v>
      </c>
      <c r="H419" s="17" t="s">
        <v>35</v>
      </c>
      <c r="I419" s="17" t="s">
        <v>36</v>
      </c>
      <c r="J419" s="17" t="s">
        <v>1189</v>
      </c>
      <c r="K419" s="17" t="s">
        <v>2976</v>
      </c>
      <c r="M419" s="17" t="s">
        <v>23</v>
      </c>
    </row>
    <row r="420">
      <c r="A420" s="17" t="s">
        <v>5524</v>
      </c>
      <c r="B420" s="17">
        <v>419.0</v>
      </c>
      <c r="D420" s="17" t="s">
        <v>863</v>
      </c>
      <c r="E420" s="17" t="s">
        <v>22</v>
      </c>
      <c r="F420" s="17" t="s">
        <v>5539</v>
      </c>
      <c r="G420" s="17" t="s">
        <v>5540</v>
      </c>
      <c r="H420" s="17" t="s">
        <v>35</v>
      </c>
      <c r="I420" s="17" t="s">
        <v>36</v>
      </c>
      <c r="J420" s="17" t="s">
        <v>1189</v>
      </c>
      <c r="K420" s="17" t="s">
        <v>2976</v>
      </c>
      <c r="M420" s="17" t="s">
        <v>23</v>
      </c>
    </row>
    <row r="421">
      <c r="A421" s="17" t="s">
        <v>5524</v>
      </c>
      <c r="B421" s="17">
        <v>420.0</v>
      </c>
      <c r="D421" s="17" t="s">
        <v>865</v>
      </c>
      <c r="E421" s="17" t="s">
        <v>22</v>
      </c>
      <c r="F421" s="17" t="s">
        <v>5539</v>
      </c>
      <c r="G421" s="17" t="s">
        <v>5540</v>
      </c>
      <c r="H421" s="17" t="s">
        <v>35</v>
      </c>
      <c r="I421" s="17" t="s">
        <v>36</v>
      </c>
      <c r="J421" s="17" t="s">
        <v>1189</v>
      </c>
      <c r="K421" s="17" t="s">
        <v>2976</v>
      </c>
      <c r="M421" s="17" t="s">
        <v>23</v>
      </c>
    </row>
    <row r="422">
      <c r="A422" s="17" t="s">
        <v>5524</v>
      </c>
      <c r="B422" s="17">
        <v>421.0</v>
      </c>
      <c r="D422" s="17" t="s">
        <v>867</v>
      </c>
      <c r="E422" s="17" t="s">
        <v>22</v>
      </c>
      <c r="F422" s="17" t="s">
        <v>23</v>
      </c>
      <c r="G422" s="17" t="s">
        <v>23</v>
      </c>
      <c r="H422" s="17" t="s">
        <v>23</v>
      </c>
      <c r="I422" s="17" t="s">
        <v>36</v>
      </c>
      <c r="J422" s="17" t="s">
        <v>1189</v>
      </c>
      <c r="K422" s="17" t="s">
        <v>2976</v>
      </c>
      <c r="M422" s="17" t="s">
        <v>23</v>
      </c>
    </row>
    <row r="423">
      <c r="A423" s="17" t="s">
        <v>5524</v>
      </c>
      <c r="B423" s="17">
        <v>422.0</v>
      </c>
      <c r="D423" s="17" t="s">
        <v>869</v>
      </c>
      <c r="E423" s="17" t="s">
        <v>22</v>
      </c>
      <c r="F423" s="17" t="s">
        <v>23</v>
      </c>
      <c r="G423" s="17" t="s">
        <v>23</v>
      </c>
      <c r="H423" s="17" t="s">
        <v>23</v>
      </c>
      <c r="I423" s="17" t="s">
        <v>36</v>
      </c>
      <c r="J423" s="17" t="s">
        <v>1189</v>
      </c>
      <c r="K423" s="17" t="s">
        <v>2976</v>
      </c>
      <c r="M423" s="17" t="s">
        <v>23</v>
      </c>
    </row>
    <row r="424">
      <c r="A424" s="17" t="s">
        <v>5524</v>
      </c>
      <c r="B424" s="17">
        <v>423.0</v>
      </c>
      <c r="D424" s="17" t="s">
        <v>871</v>
      </c>
      <c r="E424" s="17" t="s">
        <v>22</v>
      </c>
      <c r="F424" s="17" t="s">
        <v>23</v>
      </c>
      <c r="G424" s="17" t="s">
        <v>23</v>
      </c>
      <c r="H424" s="17" t="s">
        <v>23</v>
      </c>
      <c r="I424" s="17" t="s">
        <v>36</v>
      </c>
      <c r="J424" s="17" t="s">
        <v>1189</v>
      </c>
      <c r="K424" s="17" t="s">
        <v>2976</v>
      </c>
      <c r="M424" s="17" t="s">
        <v>23</v>
      </c>
    </row>
    <row r="425">
      <c r="A425" s="17" t="s">
        <v>5524</v>
      </c>
      <c r="B425" s="17">
        <v>424.0</v>
      </c>
      <c r="D425" s="17" t="s">
        <v>873</v>
      </c>
      <c r="E425" s="17" t="s">
        <v>22</v>
      </c>
      <c r="F425" s="17" t="s">
        <v>23</v>
      </c>
      <c r="G425" s="17" t="s">
        <v>23</v>
      </c>
      <c r="H425" s="17" t="s">
        <v>23</v>
      </c>
      <c r="I425" s="17" t="s">
        <v>36</v>
      </c>
      <c r="J425" s="17" t="s">
        <v>1189</v>
      </c>
      <c r="K425" s="17" t="s">
        <v>2976</v>
      </c>
      <c r="M425" s="17" t="s">
        <v>23</v>
      </c>
    </row>
    <row r="426">
      <c r="A426" s="17" t="s">
        <v>5524</v>
      </c>
      <c r="B426" s="17">
        <v>425.0</v>
      </c>
      <c r="D426" s="17" t="s">
        <v>1190</v>
      </c>
      <c r="E426" s="17" t="s">
        <v>22</v>
      </c>
      <c r="F426" s="17" t="s">
        <v>23</v>
      </c>
      <c r="G426" s="17" t="s">
        <v>23</v>
      </c>
      <c r="H426" s="17" t="s">
        <v>23</v>
      </c>
      <c r="I426" s="17" t="s">
        <v>36</v>
      </c>
      <c r="J426" s="17" t="s">
        <v>1189</v>
      </c>
      <c r="K426" s="17" t="s">
        <v>2976</v>
      </c>
      <c r="M426" s="17" t="s">
        <v>23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9.13"/>
    <col customWidth="1" min="3" max="3" width="23.25"/>
    <col customWidth="1" min="10" max="10" width="16.13"/>
    <col customWidth="1" min="14" max="14" width="14.63"/>
    <col customWidth="1" min="15" max="15" width="15.13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19</v>
      </c>
      <c r="B2" s="17">
        <v>1.0</v>
      </c>
      <c r="C2" s="17" t="s">
        <v>20</v>
      </c>
      <c r="D2" s="17" t="s">
        <v>21</v>
      </c>
      <c r="E2" s="17" t="s">
        <v>22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24</v>
      </c>
      <c r="K2" s="17" t="s">
        <v>25</v>
      </c>
      <c r="M2" s="17" t="s">
        <v>23</v>
      </c>
    </row>
    <row r="3">
      <c r="A3" s="17" t="s">
        <v>19</v>
      </c>
      <c r="B3" s="17">
        <v>2.0</v>
      </c>
      <c r="C3" s="17" t="s">
        <v>26</v>
      </c>
      <c r="D3" s="17" t="s">
        <v>27</v>
      </c>
      <c r="E3" s="17" t="s">
        <v>22</v>
      </c>
      <c r="F3" s="17" t="s">
        <v>23</v>
      </c>
      <c r="G3" s="17" t="s">
        <v>23</v>
      </c>
      <c r="H3" s="17" t="s">
        <v>23</v>
      </c>
      <c r="I3" s="17" t="s">
        <v>23</v>
      </c>
      <c r="J3" s="17" t="s">
        <v>24</v>
      </c>
      <c r="K3" s="17" t="s">
        <v>25</v>
      </c>
      <c r="M3" s="17" t="s">
        <v>23</v>
      </c>
    </row>
    <row r="4">
      <c r="A4" s="17" t="s">
        <v>19</v>
      </c>
      <c r="B4" s="17">
        <v>3.0</v>
      </c>
      <c r="C4" s="17" t="s">
        <v>28</v>
      </c>
      <c r="D4" s="17" t="s">
        <v>27</v>
      </c>
      <c r="E4" s="17" t="s">
        <v>22</v>
      </c>
      <c r="F4" s="17" t="s">
        <v>23</v>
      </c>
      <c r="G4" s="17" t="s">
        <v>23</v>
      </c>
      <c r="H4" s="17" t="s">
        <v>23</v>
      </c>
      <c r="I4" s="17" t="s">
        <v>23</v>
      </c>
      <c r="J4" s="17" t="s">
        <v>23</v>
      </c>
      <c r="K4" s="17" t="s">
        <v>23</v>
      </c>
      <c r="M4" s="17" t="s">
        <v>23</v>
      </c>
    </row>
    <row r="5">
      <c r="A5" s="17" t="s">
        <v>19</v>
      </c>
      <c r="B5" s="17">
        <v>4.0</v>
      </c>
      <c r="C5" s="17" t="s">
        <v>29</v>
      </c>
      <c r="D5" s="17" t="s">
        <v>27</v>
      </c>
      <c r="E5" s="17" t="s">
        <v>22</v>
      </c>
      <c r="F5" s="17" t="s">
        <v>23</v>
      </c>
      <c r="G5" s="18" t="s">
        <v>23</v>
      </c>
      <c r="H5" s="17" t="s">
        <v>23</v>
      </c>
      <c r="I5" s="17" t="s">
        <v>23</v>
      </c>
      <c r="J5" s="17" t="s">
        <v>23</v>
      </c>
      <c r="K5" s="17" t="s">
        <v>23</v>
      </c>
      <c r="M5" s="17" t="s">
        <v>23</v>
      </c>
      <c r="N5" s="17"/>
      <c r="P5" s="19" t="s">
        <v>30</v>
      </c>
      <c r="Q5" s="20" t="s">
        <v>31</v>
      </c>
    </row>
    <row r="6">
      <c r="A6" s="17" t="s">
        <v>19</v>
      </c>
      <c r="B6" s="17">
        <v>5.0</v>
      </c>
      <c r="C6" s="17" t="s">
        <v>32</v>
      </c>
      <c r="D6" s="17" t="s">
        <v>33</v>
      </c>
      <c r="E6" s="17" t="s">
        <v>22</v>
      </c>
      <c r="F6" s="17" t="s">
        <v>34</v>
      </c>
      <c r="G6" s="18" t="s">
        <v>23</v>
      </c>
      <c r="H6" s="17" t="s">
        <v>35</v>
      </c>
      <c r="I6" s="17" t="s">
        <v>36</v>
      </c>
      <c r="J6" s="17" t="s">
        <v>37</v>
      </c>
      <c r="K6" s="17" t="s">
        <v>38</v>
      </c>
      <c r="M6" s="17" t="s">
        <v>23</v>
      </c>
      <c r="N6" s="17"/>
      <c r="O6" s="21" t="s">
        <v>39</v>
      </c>
      <c r="P6" s="22">
        <f>COUNTIF(G:G, "middledutch")</f>
        <v>68</v>
      </c>
      <c r="Q6" s="23">
        <f>COUNTIF(G:G, "latin")</f>
        <v>397</v>
      </c>
    </row>
    <row r="7">
      <c r="A7" s="17" t="s">
        <v>19</v>
      </c>
      <c r="B7" s="17">
        <v>6.0</v>
      </c>
      <c r="C7" s="17" t="s">
        <v>40</v>
      </c>
      <c r="D7" s="17" t="s">
        <v>41</v>
      </c>
      <c r="E7" s="17" t="s">
        <v>22</v>
      </c>
      <c r="F7" s="17" t="s">
        <v>34</v>
      </c>
      <c r="G7" s="17" t="s">
        <v>23</v>
      </c>
      <c r="H7" s="17" t="s">
        <v>35</v>
      </c>
      <c r="I7" s="17" t="s">
        <v>36</v>
      </c>
      <c r="J7" s="17" t="s">
        <v>37</v>
      </c>
      <c r="K7" s="17" t="s">
        <v>38</v>
      </c>
      <c r="M7" s="17" t="s">
        <v>23</v>
      </c>
      <c r="N7" s="17"/>
      <c r="O7" s="21" t="s">
        <v>42</v>
      </c>
      <c r="P7" s="22">
        <f>COUNTIFS(G:G, "middledutch",E:E,"corrected")</f>
        <v>66</v>
      </c>
      <c r="Q7" s="23">
        <f>COUNTIFS(G:G, "latin",E:E,"corrected")</f>
        <v>19</v>
      </c>
    </row>
    <row r="8">
      <c r="A8" s="17" t="s">
        <v>19</v>
      </c>
      <c r="B8" s="17">
        <v>7.0</v>
      </c>
      <c r="C8" s="17" t="s">
        <v>43</v>
      </c>
      <c r="D8" s="17" t="s">
        <v>44</v>
      </c>
      <c r="E8" s="17" t="s">
        <v>22</v>
      </c>
      <c r="F8" s="17" t="s">
        <v>34</v>
      </c>
      <c r="G8" s="17" t="s">
        <v>23</v>
      </c>
      <c r="H8" s="17" t="s">
        <v>35</v>
      </c>
      <c r="I8" s="17" t="s">
        <v>36</v>
      </c>
      <c r="J8" s="17" t="s">
        <v>37</v>
      </c>
      <c r="K8" s="17" t="s">
        <v>38</v>
      </c>
      <c r="M8" s="17" t="s">
        <v>23</v>
      </c>
      <c r="O8" s="21" t="s">
        <v>45</v>
      </c>
      <c r="P8" s="22">
        <f>COUNTIFS(G:G, "middledutch",M:M,"GT")</f>
        <v>10</v>
      </c>
      <c r="Q8" s="23">
        <f>COUNTIFS(G:G, "latin",M:M,"GT")</f>
        <v>0</v>
      </c>
    </row>
    <row r="9">
      <c r="A9" s="17" t="s">
        <v>19</v>
      </c>
      <c r="B9" s="17">
        <v>8.0</v>
      </c>
      <c r="C9" s="17" t="s">
        <v>46</v>
      </c>
      <c r="D9" s="17" t="s">
        <v>47</v>
      </c>
      <c r="E9" s="17" t="s">
        <v>22</v>
      </c>
      <c r="F9" s="17" t="s">
        <v>34</v>
      </c>
      <c r="G9" s="17" t="s">
        <v>23</v>
      </c>
      <c r="H9" s="17" t="s">
        <v>35</v>
      </c>
      <c r="I9" s="17" t="s">
        <v>36</v>
      </c>
      <c r="J9" s="17" t="s">
        <v>37</v>
      </c>
      <c r="K9" s="17" t="s">
        <v>38</v>
      </c>
      <c r="M9" s="17" t="s">
        <v>23</v>
      </c>
      <c r="O9" s="21" t="s">
        <v>48</v>
      </c>
      <c r="P9" s="22">
        <f>COUNTIFS(G:G, "middledutch",M:M,"HTR")</f>
        <v>13</v>
      </c>
      <c r="Q9" s="23">
        <f>COUNTIFS(H:H, "latin",N:N,"HTR")</f>
        <v>0</v>
      </c>
    </row>
    <row r="10">
      <c r="A10" s="17" t="s">
        <v>19</v>
      </c>
      <c r="B10" s="17">
        <v>9.0</v>
      </c>
      <c r="C10" s="17" t="s">
        <v>49</v>
      </c>
      <c r="D10" s="17" t="s">
        <v>50</v>
      </c>
      <c r="E10" s="17" t="s">
        <v>22</v>
      </c>
      <c r="F10" s="17" t="s">
        <v>34</v>
      </c>
      <c r="G10" s="17" t="s">
        <v>23</v>
      </c>
      <c r="H10" s="17" t="s">
        <v>35</v>
      </c>
      <c r="I10" s="17" t="s">
        <v>36</v>
      </c>
      <c r="J10" s="17" t="s">
        <v>37</v>
      </c>
      <c r="K10" s="17" t="s">
        <v>38</v>
      </c>
      <c r="M10" s="17" t="s">
        <v>23</v>
      </c>
    </row>
    <row r="11">
      <c r="A11" s="17" t="s">
        <v>19</v>
      </c>
      <c r="B11" s="17">
        <v>10.0</v>
      </c>
      <c r="C11" s="17" t="s">
        <v>51</v>
      </c>
      <c r="D11" s="17" t="s">
        <v>52</v>
      </c>
      <c r="E11" s="17" t="s">
        <v>22</v>
      </c>
      <c r="F11" s="17" t="s">
        <v>34</v>
      </c>
      <c r="G11" s="17" t="s">
        <v>23</v>
      </c>
      <c r="H11" s="17" t="s">
        <v>35</v>
      </c>
      <c r="I11" s="17" t="s">
        <v>36</v>
      </c>
      <c r="J11" s="17" t="s">
        <v>37</v>
      </c>
      <c r="K11" s="17" t="s">
        <v>38</v>
      </c>
      <c r="M11" s="17" t="s">
        <v>23</v>
      </c>
      <c r="O11" s="24" t="s">
        <v>53</v>
      </c>
    </row>
    <row r="12">
      <c r="A12" s="17" t="s">
        <v>19</v>
      </c>
      <c r="B12" s="17">
        <v>11.0</v>
      </c>
      <c r="C12" s="17" t="s">
        <v>54</v>
      </c>
      <c r="D12" s="17" t="s">
        <v>55</v>
      </c>
      <c r="E12" s="17" t="s">
        <v>22</v>
      </c>
      <c r="F12" s="17" t="s">
        <v>23</v>
      </c>
      <c r="G12" s="17" t="s">
        <v>23</v>
      </c>
      <c r="H12" s="17" t="s">
        <v>23</v>
      </c>
      <c r="I12" s="17" t="s">
        <v>36</v>
      </c>
      <c r="J12" s="17" t="s">
        <v>37</v>
      </c>
      <c r="K12" s="17" t="s">
        <v>38</v>
      </c>
      <c r="M12" s="17" t="s">
        <v>23</v>
      </c>
      <c r="O12" s="25" t="str">
        <f>IFERROR(__xludf.DUMMYFUNCTION("UNIQUE(H3:H1000)"),"none")</f>
        <v>none</v>
      </c>
    </row>
    <row r="13">
      <c r="A13" s="17" t="s">
        <v>19</v>
      </c>
      <c r="B13" s="17">
        <v>12.0</v>
      </c>
      <c r="C13" s="17" t="s">
        <v>56</v>
      </c>
      <c r="D13" s="17" t="s">
        <v>57</v>
      </c>
      <c r="E13" s="17" t="s">
        <v>22</v>
      </c>
      <c r="F13" s="17" t="s">
        <v>23</v>
      </c>
      <c r="G13" s="17" t="s">
        <v>23</v>
      </c>
      <c r="H13" s="17" t="s">
        <v>23</v>
      </c>
      <c r="I13" s="17" t="s">
        <v>36</v>
      </c>
      <c r="J13" s="17" t="s">
        <v>37</v>
      </c>
      <c r="K13" s="17" t="s">
        <v>38</v>
      </c>
      <c r="M13" s="17" t="s">
        <v>23</v>
      </c>
      <c r="O13" s="25" t="str">
        <f>IFERROR(__xludf.DUMMYFUNCTION("""COMPUTED_VALUE"""),"A")</f>
        <v>A</v>
      </c>
    </row>
    <row r="14">
      <c r="A14" s="17" t="s">
        <v>19</v>
      </c>
      <c r="B14" s="17">
        <v>13.0</v>
      </c>
      <c r="C14" s="17" t="s">
        <v>58</v>
      </c>
      <c r="D14" s="17" t="s">
        <v>59</v>
      </c>
      <c r="E14" s="17" t="s">
        <v>22</v>
      </c>
      <c r="F14" s="17" t="s">
        <v>60</v>
      </c>
      <c r="G14" s="17" t="s">
        <v>61</v>
      </c>
      <c r="H14" s="17" t="s">
        <v>62</v>
      </c>
      <c r="I14" s="17" t="s">
        <v>63</v>
      </c>
      <c r="J14" s="17" t="s">
        <v>37</v>
      </c>
      <c r="K14" s="17" t="s">
        <v>38</v>
      </c>
      <c r="M14" s="17" t="s">
        <v>23</v>
      </c>
      <c r="O14" s="25" t="str">
        <f>IFERROR(__xludf.DUMMYFUNCTION("""COMPUTED_VALUE"""),"δ")</f>
        <v>δ</v>
      </c>
    </row>
    <row r="15">
      <c r="A15" s="17" t="s">
        <v>19</v>
      </c>
      <c r="B15" s="17">
        <v>14.0</v>
      </c>
      <c r="C15" s="17" t="s">
        <v>64</v>
      </c>
      <c r="D15" s="17" t="s">
        <v>65</v>
      </c>
      <c r="E15" s="17" t="s">
        <v>22</v>
      </c>
      <c r="F15" s="17" t="s">
        <v>60</v>
      </c>
      <c r="G15" s="17" t="s">
        <v>61</v>
      </c>
      <c r="H15" s="17" t="s">
        <v>62</v>
      </c>
      <c r="I15" s="17" t="s">
        <v>63</v>
      </c>
      <c r="J15" s="17" t="s">
        <v>37</v>
      </c>
      <c r="K15" s="17" t="s">
        <v>38</v>
      </c>
      <c r="M15" s="17" t="s">
        <v>23</v>
      </c>
      <c r="O15" s="25" t="str">
        <f>IFERROR(__xludf.DUMMYFUNCTION("""COMPUTED_VALUE"""),"B")</f>
        <v>B</v>
      </c>
    </row>
    <row r="16">
      <c r="A16" s="17" t="s">
        <v>19</v>
      </c>
      <c r="B16" s="17">
        <v>15.0</v>
      </c>
      <c r="C16" s="17" t="s">
        <v>66</v>
      </c>
      <c r="D16" s="17" t="s">
        <v>67</v>
      </c>
      <c r="E16" s="17" t="s">
        <v>22</v>
      </c>
      <c r="F16" s="17" t="s">
        <v>60</v>
      </c>
      <c r="G16" s="17" t="s">
        <v>61</v>
      </c>
      <c r="H16" s="17" t="s">
        <v>62</v>
      </c>
      <c r="I16" s="17" t="s">
        <v>63</v>
      </c>
      <c r="J16" s="17" t="s">
        <v>37</v>
      </c>
      <c r="K16" s="17" t="s">
        <v>38</v>
      </c>
      <c r="M16" s="17" t="s">
        <v>23</v>
      </c>
      <c r="O16" s="25" t="str">
        <f>IFERROR(__xludf.DUMMYFUNCTION("""COMPUTED_VALUE"""),"β")</f>
        <v>β</v>
      </c>
    </row>
    <row r="17">
      <c r="A17" s="17" t="s">
        <v>19</v>
      </c>
      <c r="B17" s="17">
        <v>16.0</v>
      </c>
      <c r="C17" s="17" t="s">
        <v>68</v>
      </c>
      <c r="D17" s="17" t="s">
        <v>69</v>
      </c>
      <c r="E17" s="17" t="s">
        <v>22</v>
      </c>
      <c r="F17" s="17" t="s">
        <v>60</v>
      </c>
      <c r="G17" s="17" t="s">
        <v>61</v>
      </c>
      <c r="H17" s="17" t="s">
        <v>62</v>
      </c>
      <c r="I17" s="17" t="s">
        <v>63</v>
      </c>
      <c r="J17" s="17" t="s">
        <v>37</v>
      </c>
      <c r="K17" s="17" t="s">
        <v>38</v>
      </c>
      <c r="M17" s="17" t="s">
        <v>23</v>
      </c>
      <c r="O17" s="25" t="str">
        <f>IFERROR(__xludf.DUMMYFUNCTION("""COMPUTED_VALUE"""),"unknown")</f>
        <v>unknown</v>
      </c>
    </row>
    <row r="18">
      <c r="A18" s="17" t="s">
        <v>19</v>
      </c>
      <c r="B18" s="17">
        <v>17.0</v>
      </c>
      <c r="C18" s="17" t="s">
        <v>70</v>
      </c>
      <c r="D18" s="17" t="s">
        <v>71</v>
      </c>
      <c r="E18" s="17" t="s">
        <v>22</v>
      </c>
      <c r="F18" s="17" t="s">
        <v>60</v>
      </c>
      <c r="G18" s="17" t="s">
        <v>61</v>
      </c>
      <c r="H18" s="17" t="s">
        <v>62</v>
      </c>
      <c r="I18" s="17" t="s">
        <v>63</v>
      </c>
      <c r="J18" s="17" t="s">
        <v>37</v>
      </c>
      <c r="K18" s="17" t="s">
        <v>38</v>
      </c>
      <c r="M18" s="17" t="s">
        <v>23</v>
      </c>
      <c r="O18" s="26"/>
    </row>
    <row r="19">
      <c r="A19" s="17" t="s">
        <v>19</v>
      </c>
      <c r="B19" s="17">
        <v>18.0</v>
      </c>
      <c r="C19" s="17" t="s">
        <v>72</v>
      </c>
      <c r="D19" s="17" t="s">
        <v>73</v>
      </c>
      <c r="E19" s="17" t="s">
        <v>22</v>
      </c>
      <c r="F19" s="17" t="s">
        <v>60</v>
      </c>
      <c r="G19" s="17" t="s">
        <v>61</v>
      </c>
      <c r="H19" s="17" t="s">
        <v>62</v>
      </c>
      <c r="I19" s="17" t="s">
        <v>63</v>
      </c>
      <c r="J19" s="17" t="s">
        <v>37</v>
      </c>
      <c r="K19" s="17" t="s">
        <v>38</v>
      </c>
      <c r="M19" s="17" t="s">
        <v>23</v>
      </c>
    </row>
    <row r="20">
      <c r="A20" s="17" t="s">
        <v>19</v>
      </c>
      <c r="B20" s="17">
        <v>19.0</v>
      </c>
      <c r="C20" s="17" t="s">
        <v>74</v>
      </c>
      <c r="D20" s="17" t="s">
        <v>75</v>
      </c>
      <c r="E20" s="17" t="s">
        <v>22</v>
      </c>
      <c r="F20" s="17" t="s">
        <v>60</v>
      </c>
      <c r="G20" s="17" t="s">
        <v>61</v>
      </c>
      <c r="H20" s="17" t="s">
        <v>62</v>
      </c>
      <c r="I20" s="17" t="s">
        <v>63</v>
      </c>
      <c r="J20" s="17" t="s">
        <v>37</v>
      </c>
      <c r="K20" s="17" t="s">
        <v>38</v>
      </c>
      <c r="M20" s="17" t="s">
        <v>23</v>
      </c>
    </row>
    <row r="21">
      <c r="A21" s="17" t="s">
        <v>19</v>
      </c>
      <c r="B21" s="17">
        <v>20.0</v>
      </c>
      <c r="C21" s="17" t="s">
        <v>76</v>
      </c>
      <c r="D21" s="17" t="s">
        <v>77</v>
      </c>
      <c r="E21" s="17" t="s">
        <v>22</v>
      </c>
      <c r="F21" s="17" t="s">
        <v>60</v>
      </c>
      <c r="G21" s="17" t="s">
        <v>61</v>
      </c>
      <c r="H21" s="17" t="s">
        <v>62</v>
      </c>
      <c r="I21" s="17" t="s">
        <v>63</v>
      </c>
      <c r="J21" s="17" t="s">
        <v>37</v>
      </c>
      <c r="K21" s="17" t="s">
        <v>38</v>
      </c>
      <c r="M21" s="17" t="s">
        <v>23</v>
      </c>
    </row>
    <row r="22">
      <c r="A22" s="17" t="s">
        <v>19</v>
      </c>
      <c r="B22" s="17">
        <v>21.0</v>
      </c>
      <c r="C22" s="17" t="s">
        <v>78</v>
      </c>
      <c r="D22" s="17" t="s">
        <v>79</v>
      </c>
      <c r="E22" s="17" t="s">
        <v>22</v>
      </c>
      <c r="F22" s="17" t="s">
        <v>60</v>
      </c>
      <c r="G22" s="17" t="s">
        <v>61</v>
      </c>
      <c r="H22" s="17" t="s">
        <v>62</v>
      </c>
      <c r="I22" s="17" t="s">
        <v>63</v>
      </c>
      <c r="J22" s="17" t="s">
        <v>37</v>
      </c>
      <c r="K22" s="17" t="s">
        <v>38</v>
      </c>
      <c r="M22" s="17" t="s">
        <v>23</v>
      </c>
    </row>
    <row r="23">
      <c r="A23" s="17" t="s">
        <v>19</v>
      </c>
      <c r="B23" s="17">
        <v>22.0</v>
      </c>
      <c r="C23" s="17" t="s">
        <v>80</v>
      </c>
      <c r="D23" s="17" t="s">
        <v>81</v>
      </c>
      <c r="E23" s="17" t="s">
        <v>22</v>
      </c>
      <c r="F23" s="17" t="s">
        <v>60</v>
      </c>
      <c r="G23" s="17" t="s">
        <v>61</v>
      </c>
      <c r="H23" s="17" t="s">
        <v>62</v>
      </c>
      <c r="I23" s="17" t="s">
        <v>63</v>
      </c>
      <c r="J23" s="17" t="s">
        <v>37</v>
      </c>
      <c r="K23" s="17" t="s">
        <v>38</v>
      </c>
      <c r="M23" s="17" t="s">
        <v>23</v>
      </c>
    </row>
    <row r="24">
      <c r="A24" s="17" t="s">
        <v>19</v>
      </c>
      <c r="B24" s="17">
        <v>23.0</v>
      </c>
      <c r="C24" s="17" t="s">
        <v>82</v>
      </c>
      <c r="D24" s="17" t="s">
        <v>83</v>
      </c>
      <c r="E24" s="17" t="s">
        <v>22</v>
      </c>
      <c r="F24" s="17" t="s">
        <v>60</v>
      </c>
      <c r="G24" s="17" t="s">
        <v>61</v>
      </c>
      <c r="H24" s="17" t="s">
        <v>62</v>
      </c>
      <c r="I24" s="17" t="s">
        <v>63</v>
      </c>
      <c r="J24" s="17" t="s">
        <v>37</v>
      </c>
      <c r="K24" s="17" t="s">
        <v>38</v>
      </c>
      <c r="M24" s="17" t="s">
        <v>23</v>
      </c>
    </row>
    <row r="25">
      <c r="A25" s="17" t="s">
        <v>19</v>
      </c>
      <c r="B25" s="17">
        <v>24.0</v>
      </c>
      <c r="C25" s="17" t="s">
        <v>84</v>
      </c>
      <c r="D25" s="17" t="s">
        <v>85</v>
      </c>
      <c r="E25" s="17" t="s">
        <v>22</v>
      </c>
      <c r="F25" s="17" t="s">
        <v>60</v>
      </c>
      <c r="G25" s="17" t="s">
        <v>61</v>
      </c>
      <c r="H25" s="17" t="s">
        <v>62</v>
      </c>
      <c r="I25" s="17" t="s">
        <v>63</v>
      </c>
      <c r="J25" s="17" t="s">
        <v>37</v>
      </c>
      <c r="K25" s="17" t="s">
        <v>38</v>
      </c>
      <c r="M25" s="17" t="s">
        <v>23</v>
      </c>
    </row>
    <row r="26">
      <c r="A26" s="17" t="s">
        <v>19</v>
      </c>
      <c r="B26" s="17">
        <v>25.0</v>
      </c>
      <c r="C26" s="17" t="s">
        <v>86</v>
      </c>
      <c r="D26" s="17" t="s">
        <v>87</v>
      </c>
      <c r="E26" s="17" t="s">
        <v>22</v>
      </c>
      <c r="F26" s="17" t="s">
        <v>60</v>
      </c>
      <c r="G26" s="17" t="s">
        <v>61</v>
      </c>
      <c r="H26" s="17" t="s">
        <v>62</v>
      </c>
      <c r="I26" s="17" t="s">
        <v>63</v>
      </c>
      <c r="J26" s="17" t="s">
        <v>37</v>
      </c>
      <c r="K26" s="17" t="s">
        <v>38</v>
      </c>
      <c r="M26" s="17" t="s">
        <v>23</v>
      </c>
    </row>
    <row r="27">
      <c r="A27" s="17" t="s">
        <v>19</v>
      </c>
      <c r="B27" s="17">
        <v>26.0</v>
      </c>
      <c r="C27" s="17" t="s">
        <v>88</v>
      </c>
      <c r="D27" s="17" t="s">
        <v>89</v>
      </c>
      <c r="E27" s="17" t="s">
        <v>22</v>
      </c>
      <c r="F27" s="17" t="s">
        <v>60</v>
      </c>
      <c r="G27" s="17" t="s">
        <v>61</v>
      </c>
      <c r="H27" s="17" t="s">
        <v>62</v>
      </c>
      <c r="I27" s="17" t="s">
        <v>63</v>
      </c>
      <c r="J27" s="17" t="s">
        <v>37</v>
      </c>
      <c r="K27" s="17" t="s">
        <v>38</v>
      </c>
      <c r="M27" s="17" t="s">
        <v>23</v>
      </c>
    </row>
    <row r="28">
      <c r="A28" s="17" t="s">
        <v>19</v>
      </c>
      <c r="B28" s="17">
        <v>27.0</v>
      </c>
      <c r="C28" s="17" t="s">
        <v>90</v>
      </c>
      <c r="D28" s="17" t="s">
        <v>91</v>
      </c>
      <c r="E28" s="17" t="s">
        <v>22</v>
      </c>
      <c r="F28" s="17" t="s">
        <v>60</v>
      </c>
      <c r="G28" s="17" t="s">
        <v>61</v>
      </c>
      <c r="H28" s="17" t="s">
        <v>62</v>
      </c>
      <c r="I28" s="17" t="s">
        <v>63</v>
      </c>
      <c r="J28" s="17" t="s">
        <v>37</v>
      </c>
      <c r="K28" s="17" t="s">
        <v>38</v>
      </c>
      <c r="M28" s="17" t="s">
        <v>23</v>
      </c>
    </row>
    <row r="29">
      <c r="A29" s="17" t="s">
        <v>19</v>
      </c>
      <c r="B29" s="17">
        <v>28.0</v>
      </c>
      <c r="C29" s="17" t="s">
        <v>92</v>
      </c>
      <c r="D29" s="17" t="s">
        <v>93</v>
      </c>
      <c r="E29" s="17" t="s">
        <v>22</v>
      </c>
      <c r="F29" s="17" t="s">
        <v>60</v>
      </c>
      <c r="G29" s="17" t="s">
        <v>61</v>
      </c>
      <c r="H29" s="17" t="s">
        <v>62</v>
      </c>
      <c r="I29" s="17" t="s">
        <v>63</v>
      </c>
      <c r="J29" s="17" t="s">
        <v>37</v>
      </c>
      <c r="K29" s="17" t="s">
        <v>38</v>
      </c>
      <c r="M29" s="17" t="s">
        <v>23</v>
      </c>
    </row>
    <row r="30">
      <c r="A30" s="17" t="s">
        <v>19</v>
      </c>
      <c r="B30" s="17">
        <v>29.0</v>
      </c>
      <c r="C30" s="17" t="s">
        <v>94</v>
      </c>
      <c r="D30" s="17" t="s">
        <v>95</v>
      </c>
      <c r="E30" s="17" t="s">
        <v>22</v>
      </c>
      <c r="F30" s="17" t="s">
        <v>60</v>
      </c>
      <c r="G30" s="17" t="s">
        <v>61</v>
      </c>
      <c r="H30" s="17" t="s">
        <v>62</v>
      </c>
      <c r="I30" s="17" t="s">
        <v>63</v>
      </c>
      <c r="J30" s="17" t="s">
        <v>37</v>
      </c>
      <c r="K30" s="17" t="s">
        <v>38</v>
      </c>
      <c r="M30" s="17" t="s">
        <v>23</v>
      </c>
    </row>
    <row r="31">
      <c r="A31" s="17" t="s">
        <v>19</v>
      </c>
      <c r="B31" s="17">
        <v>30.0</v>
      </c>
      <c r="C31" s="17" t="s">
        <v>96</v>
      </c>
      <c r="D31" s="17" t="s">
        <v>97</v>
      </c>
      <c r="E31" s="17" t="s">
        <v>22</v>
      </c>
      <c r="F31" s="17" t="s">
        <v>60</v>
      </c>
      <c r="G31" s="17" t="s">
        <v>61</v>
      </c>
      <c r="H31" s="17" t="s">
        <v>62</v>
      </c>
      <c r="I31" s="17" t="s">
        <v>63</v>
      </c>
      <c r="J31" s="17" t="s">
        <v>37</v>
      </c>
      <c r="K31" s="17" t="s">
        <v>38</v>
      </c>
      <c r="M31" s="17" t="s">
        <v>23</v>
      </c>
    </row>
    <row r="32">
      <c r="A32" s="17" t="s">
        <v>19</v>
      </c>
      <c r="B32" s="17">
        <v>31.0</v>
      </c>
      <c r="C32" s="17" t="s">
        <v>98</v>
      </c>
      <c r="D32" s="17" t="s">
        <v>99</v>
      </c>
      <c r="E32" s="17" t="s">
        <v>22</v>
      </c>
      <c r="F32" s="17" t="s">
        <v>60</v>
      </c>
      <c r="G32" s="17" t="s">
        <v>61</v>
      </c>
      <c r="H32" s="17" t="s">
        <v>62</v>
      </c>
      <c r="I32" s="17" t="s">
        <v>63</v>
      </c>
      <c r="J32" s="17" t="s">
        <v>37</v>
      </c>
      <c r="K32" s="17" t="s">
        <v>38</v>
      </c>
      <c r="M32" s="17" t="s">
        <v>23</v>
      </c>
    </row>
    <row r="33">
      <c r="A33" s="17" t="s">
        <v>19</v>
      </c>
      <c r="B33" s="17">
        <v>32.0</v>
      </c>
      <c r="C33" s="17" t="s">
        <v>100</v>
      </c>
      <c r="D33" s="17" t="s">
        <v>101</v>
      </c>
      <c r="E33" s="17" t="s">
        <v>102</v>
      </c>
      <c r="F33" s="17" t="s">
        <v>60</v>
      </c>
      <c r="G33" s="17" t="s">
        <v>61</v>
      </c>
      <c r="H33" s="17" t="s">
        <v>62</v>
      </c>
      <c r="I33" s="17" t="s">
        <v>63</v>
      </c>
      <c r="J33" s="17" t="s">
        <v>37</v>
      </c>
      <c r="K33" s="17" t="s">
        <v>38</v>
      </c>
      <c r="M33" s="17" t="s">
        <v>23</v>
      </c>
    </row>
    <row r="34">
      <c r="A34" s="17" t="s">
        <v>19</v>
      </c>
      <c r="B34" s="17">
        <v>33.0</v>
      </c>
      <c r="C34" s="17" t="s">
        <v>103</v>
      </c>
      <c r="D34" s="17" t="s">
        <v>104</v>
      </c>
      <c r="E34" s="17" t="s">
        <v>102</v>
      </c>
      <c r="F34" s="17" t="s">
        <v>60</v>
      </c>
      <c r="G34" s="17" t="s">
        <v>61</v>
      </c>
      <c r="H34" s="17" t="s">
        <v>62</v>
      </c>
      <c r="I34" s="17" t="s">
        <v>63</v>
      </c>
      <c r="J34" s="17" t="s">
        <v>37</v>
      </c>
      <c r="K34" s="17" t="s">
        <v>38</v>
      </c>
      <c r="M34" s="17" t="s">
        <v>23</v>
      </c>
    </row>
    <row r="35">
      <c r="A35" s="17" t="s">
        <v>19</v>
      </c>
      <c r="B35" s="17">
        <v>34.0</v>
      </c>
      <c r="C35" s="17" t="s">
        <v>105</v>
      </c>
      <c r="D35" s="17" t="s">
        <v>106</v>
      </c>
      <c r="E35" s="17" t="s">
        <v>102</v>
      </c>
      <c r="F35" s="17" t="s">
        <v>60</v>
      </c>
      <c r="G35" s="17" t="s">
        <v>61</v>
      </c>
      <c r="H35" s="17" t="s">
        <v>62</v>
      </c>
      <c r="I35" s="17" t="s">
        <v>63</v>
      </c>
      <c r="J35" s="17" t="s">
        <v>37</v>
      </c>
      <c r="K35" s="17" t="s">
        <v>38</v>
      </c>
      <c r="M35" s="17" t="s">
        <v>23</v>
      </c>
    </row>
    <row r="36">
      <c r="A36" s="17" t="s">
        <v>19</v>
      </c>
      <c r="B36" s="17">
        <v>35.0</v>
      </c>
      <c r="C36" s="17" t="s">
        <v>107</v>
      </c>
      <c r="D36" s="17" t="s">
        <v>108</v>
      </c>
      <c r="E36" s="17" t="s">
        <v>102</v>
      </c>
      <c r="F36" s="17" t="s">
        <v>60</v>
      </c>
      <c r="G36" s="17" t="s">
        <v>61</v>
      </c>
      <c r="H36" s="17" t="s">
        <v>62</v>
      </c>
      <c r="I36" s="17" t="s">
        <v>63</v>
      </c>
      <c r="J36" s="17" t="s">
        <v>37</v>
      </c>
      <c r="K36" s="17" t="s">
        <v>38</v>
      </c>
      <c r="M36" s="17" t="s">
        <v>23</v>
      </c>
    </row>
    <row r="37">
      <c r="A37" s="17" t="s">
        <v>19</v>
      </c>
      <c r="B37" s="17">
        <v>36.0</v>
      </c>
      <c r="C37" s="17" t="s">
        <v>109</v>
      </c>
      <c r="D37" s="17" t="s">
        <v>110</v>
      </c>
      <c r="E37" s="17" t="s">
        <v>102</v>
      </c>
      <c r="F37" s="17" t="s">
        <v>60</v>
      </c>
      <c r="G37" s="17" t="s">
        <v>61</v>
      </c>
      <c r="H37" s="17" t="s">
        <v>62</v>
      </c>
      <c r="I37" s="17" t="s">
        <v>63</v>
      </c>
      <c r="J37" s="17" t="s">
        <v>37</v>
      </c>
      <c r="K37" s="17" t="s">
        <v>38</v>
      </c>
      <c r="M37" s="17" t="s">
        <v>23</v>
      </c>
    </row>
    <row r="38">
      <c r="A38" s="17" t="s">
        <v>19</v>
      </c>
      <c r="B38" s="17">
        <v>37.0</v>
      </c>
      <c r="C38" s="17" t="s">
        <v>111</v>
      </c>
      <c r="D38" s="17" t="s">
        <v>112</v>
      </c>
      <c r="E38" s="17" t="s">
        <v>102</v>
      </c>
      <c r="F38" s="17" t="s">
        <v>60</v>
      </c>
      <c r="G38" s="17" t="s">
        <v>61</v>
      </c>
      <c r="H38" s="17" t="s">
        <v>62</v>
      </c>
      <c r="I38" s="17" t="s">
        <v>63</v>
      </c>
      <c r="J38" s="17" t="s">
        <v>37</v>
      </c>
      <c r="K38" s="17" t="s">
        <v>38</v>
      </c>
      <c r="M38" s="17" t="s">
        <v>23</v>
      </c>
    </row>
    <row r="39">
      <c r="A39" s="17" t="s">
        <v>19</v>
      </c>
      <c r="B39" s="17">
        <v>38.0</v>
      </c>
      <c r="C39" s="17" t="s">
        <v>113</v>
      </c>
      <c r="D39" s="17" t="s">
        <v>114</v>
      </c>
      <c r="E39" s="17" t="s">
        <v>102</v>
      </c>
      <c r="F39" s="17" t="s">
        <v>60</v>
      </c>
      <c r="G39" s="17" t="s">
        <v>61</v>
      </c>
      <c r="H39" s="17" t="s">
        <v>62</v>
      </c>
      <c r="I39" s="17" t="s">
        <v>63</v>
      </c>
      <c r="J39" s="17" t="s">
        <v>37</v>
      </c>
      <c r="K39" s="17" t="s">
        <v>38</v>
      </c>
      <c r="M39" s="17" t="s">
        <v>23</v>
      </c>
    </row>
    <row r="40">
      <c r="A40" s="17" t="s">
        <v>19</v>
      </c>
      <c r="B40" s="17">
        <v>39.0</v>
      </c>
      <c r="C40" s="17" t="s">
        <v>115</v>
      </c>
      <c r="D40" s="17" t="s">
        <v>116</v>
      </c>
      <c r="E40" s="17" t="s">
        <v>102</v>
      </c>
      <c r="F40" s="17" t="s">
        <v>60</v>
      </c>
      <c r="G40" s="17" t="s">
        <v>61</v>
      </c>
      <c r="H40" s="17" t="s">
        <v>62</v>
      </c>
      <c r="I40" s="17" t="s">
        <v>63</v>
      </c>
      <c r="J40" s="17" t="s">
        <v>37</v>
      </c>
      <c r="K40" s="17" t="s">
        <v>38</v>
      </c>
      <c r="M40" s="17" t="s">
        <v>23</v>
      </c>
    </row>
    <row r="41">
      <c r="A41" s="17" t="s">
        <v>19</v>
      </c>
      <c r="B41" s="17">
        <v>40.0</v>
      </c>
      <c r="C41" s="17" t="s">
        <v>117</v>
      </c>
      <c r="D41" s="17" t="s">
        <v>118</v>
      </c>
      <c r="E41" s="17" t="s">
        <v>102</v>
      </c>
      <c r="F41" s="17" t="s">
        <v>60</v>
      </c>
      <c r="G41" s="17" t="s">
        <v>61</v>
      </c>
      <c r="H41" s="17" t="s">
        <v>62</v>
      </c>
      <c r="I41" s="17" t="s">
        <v>63</v>
      </c>
      <c r="J41" s="17" t="s">
        <v>37</v>
      </c>
      <c r="K41" s="17" t="s">
        <v>38</v>
      </c>
      <c r="M41" s="17" t="s">
        <v>23</v>
      </c>
    </row>
    <row r="42">
      <c r="A42" s="17" t="s">
        <v>19</v>
      </c>
      <c r="B42" s="17">
        <v>41.0</v>
      </c>
      <c r="C42" s="17" t="s">
        <v>119</v>
      </c>
      <c r="D42" s="17" t="s">
        <v>120</v>
      </c>
      <c r="E42" s="17" t="s">
        <v>102</v>
      </c>
      <c r="F42" s="17" t="s">
        <v>60</v>
      </c>
      <c r="G42" s="17" t="s">
        <v>61</v>
      </c>
      <c r="H42" s="17" t="s">
        <v>62</v>
      </c>
      <c r="I42" s="17" t="s">
        <v>63</v>
      </c>
      <c r="J42" s="17" t="s">
        <v>37</v>
      </c>
      <c r="K42" s="17" t="s">
        <v>38</v>
      </c>
      <c r="M42" s="17" t="s">
        <v>23</v>
      </c>
    </row>
    <row r="43">
      <c r="A43" s="17" t="s">
        <v>19</v>
      </c>
      <c r="B43" s="17">
        <v>42.0</v>
      </c>
      <c r="C43" s="17" t="s">
        <v>121</v>
      </c>
      <c r="D43" s="17" t="s">
        <v>122</v>
      </c>
      <c r="E43" s="17" t="s">
        <v>102</v>
      </c>
      <c r="F43" s="17" t="s">
        <v>60</v>
      </c>
      <c r="G43" s="17" t="s">
        <v>61</v>
      </c>
      <c r="H43" s="17" t="s">
        <v>62</v>
      </c>
      <c r="I43" s="17" t="s">
        <v>63</v>
      </c>
      <c r="J43" s="17" t="s">
        <v>37</v>
      </c>
      <c r="K43" s="17" t="s">
        <v>38</v>
      </c>
      <c r="M43" s="17" t="s">
        <v>23</v>
      </c>
    </row>
    <row r="44">
      <c r="A44" s="17" t="s">
        <v>19</v>
      </c>
      <c r="B44" s="17">
        <v>43.0</v>
      </c>
      <c r="C44" s="17" t="s">
        <v>123</v>
      </c>
      <c r="D44" s="17" t="s">
        <v>124</v>
      </c>
      <c r="E44" s="17" t="s">
        <v>102</v>
      </c>
      <c r="F44" s="17" t="s">
        <v>60</v>
      </c>
      <c r="G44" s="17" t="s">
        <v>61</v>
      </c>
      <c r="H44" s="17" t="s">
        <v>62</v>
      </c>
      <c r="I44" s="17" t="s">
        <v>63</v>
      </c>
      <c r="J44" s="17" t="s">
        <v>37</v>
      </c>
      <c r="K44" s="17" t="s">
        <v>38</v>
      </c>
      <c r="M44" s="17" t="s">
        <v>23</v>
      </c>
    </row>
    <row r="45">
      <c r="A45" s="17" t="s">
        <v>19</v>
      </c>
      <c r="B45" s="17">
        <v>44.0</v>
      </c>
      <c r="C45" s="17" t="s">
        <v>125</v>
      </c>
      <c r="D45" s="17" t="s">
        <v>126</v>
      </c>
      <c r="E45" s="17" t="s">
        <v>102</v>
      </c>
      <c r="F45" s="17" t="s">
        <v>60</v>
      </c>
      <c r="G45" s="17" t="s">
        <v>61</v>
      </c>
      <c r="H45" s="17" t="s">
        <v>62</v>
      </c>
      <c r="I45" s="17" t="s">
        <v>63</v>
      </c>
      <c r="J45" s="17" t="s">
        <v>37</v>
      </c>
      <c r="K45" s="17" t="s">
        <v>38</v>
      </c>
      <c r="M45" s="17" t="s">
        <v>23</v>
      </c>
    </row>
    <row r="46">
      <c r="A46" s="17" t="s">
        <v>19</v>
      </c>
      <c r="B46" s="17">
        <v>45.0</v>
      </c>
      <c r="C46" s="17" t="s">
        <v>127</v>
      </c>
      <c r="D46" s="17" t="s">
        <v>128</v>
      </c>
      <c r="E46" s="17" t="s">
        <v>102</v>
      </c>
      <c r="F46" s="17" t="s">
        <v>60</v>
      </c>
      <c r="G46" s="17" t="s">
        <v>61</v>
      </c>
      <c r="H46" s="17" t="s">
        <v>62</v>
      </c>
      <c r="I46" s="17" t="s">
        <v>63</v>
      </c>
      <c r="J46" s="17" t="s">
        <v>37</v>
      </c>
      <c r="K46" s="17" t="s">
        <v>38</v>
      </c>
      <c r="M46" s="17" t="s">
        <v>23</v>
      </c>
    </row>
    <row r="47">
      <c r="A47" s="17" t="s">
        <v>19</v>
      </c>
      <c r="B47" s="17">
        <v>46.0</v>
      </c>
      <c r="C47" s="17" t="s">
        <v>129</v>
      </c>
      <c r="D47" s="17" t="s">
        <v>130</v>
      </c>
      <c r="E47" s="17" t="s">
        <v>102</v>
      </c>
      <c r="F47" s="17" t="s">
        <v>60</v>
      </c>
      <c r="G47" s="17" t="s">
        <v>61</v>
      </c>
      <c r="H47" s="17" t="s">
        <v>62</v>
      </c>
      <c r="I47" s="17" t="s">
        <v>63</v>
      </c>
      <c r="J47" s="17" t="s">
        <v>37</v>
      </c>
      <c r="K47" s="17" t="s">
        <v>38</v>
      </c>
      <c r="M47" s="17" t="s">
        <v>23</v>
      </c>
    </row>
    <row r="48">
      <c r="A48" s="17" t="s">
        <v>19</v>
      </c>
      <c r="B48" s="17">
        <v>47.0</v>
      </c>
      <c r="C48" s="17" t="s">
        <v>131</v>
      </c>
      <c r="D48" s="17" t="s">
        <v>132</v>
      </c>
      <c r="E48" s="17" t="s">
        <v>102</v>
      </c>
      <c r="F48" s="17" t="s">
        <v>60</v>
      </c>
      <c r="G48" s="17" t="s">
        <v>61</v>
      </c>
      <c r="H48" s="17" t="s">
        <v>62</v>
      </c>
      <c r="I48" s="17" t="s">
        <v>63</v>
      </c>
      <c r="J48" s="17" t="s">
        <v>37</v>
      </c>
      <c r="K48" s="17" t="s">
        <v>38</v>
      </c>
      <c r="M48" s="17" t="s">
        <v>23</v>
      </c>
    </row>
    <row r="49">
      <c r="A49" s="17" t="s">
        <v>19</v>
      </c>
      <c r="B49" s="17">
        <v>48.0</v>
      </c>
      <c r="C49" s="17" t="s">
        <v>133</v>
      </c>
      <c r="D49" s="17" t="s">
        <v>134</v>
      </c>
      <c r="E49" s="17" t="s">
        <v>102</v>
      </c>
      <c r="F49" s="17" t="s">
        <v>60</v>
      </c>
      <c r="G49" s="17" t="s">
        <v>61</v>
      </c>
      <c r="H49" s="17" t="s">
        <v>62</v>
      </c>
      <c r="I49" s="17" t="s">
        <v>63</v>
      </c>
      <c r="J49" s="17" t="s">
        <v>37</v>
      </c>
      <c r="K49" s="17" t="s">
        <v>38</v>
      </c>
      <c r="M49" s="17" t="s">
        <v>23</v>
      </c>
    </row>
    <row r="50">
      <c r="A50" s="17" t="s">
        <v>19</v>
      </c>
      <c r="B50" s="17">
        <v>49.0</v>
      </c>
      <c r="C50" s="17" t="s">
        <v>135</v>
      </c>
      <c r="D50" s="17" t="s">
        <v>136</v>
      </c>
      <c r="E50" s="17" t="s">
        <v>102</v>
      </c>
      <c r="F50" s="17" t="s">
        <v>60</v>
      </c>
      <c r="G50" s="17" t="s">
        <v>61</v>
      </c>
      <c r="H50" s="17" t="s">
        <v>62</v>
      </c>
      <c r="I50" s="17" t="s">
        <v>63</v>
      </c>
      <c r="J50" s="17" t="s">
        <v>37</v>
      </c>
      <c r="K50" s="17" t="s">
        <v>38</v>
      </c>
      <c r="M50" s="17" t="s">
        <v>23</v>
      </c>
    </row>
    <row r="51">
      <c r="A51" s="17" t="s">
        <v>19</v>
      </c>
      <c r="B51" s="17">
        <v>50.0</v>
      </c>
      <c r="C51" s="17" t="s">
        <v>137</v>
      </c>
      <c r="D51" s="17" t="s">
        <v>138</v>
      </c>
      <c r="E51" s="17" t="s">
        <v>102</v>
      </c>
      <c r="F51" s="17" t="s">
        <v>60</v>
      </c>
      <c r="G51" s="17" t="s">
        <v>61</v>
      </c>
      <c r="H51" s="17" t="s">
        <v>62</v>
      </c>
      <c r="I51" s="17" t="s">
        <v>63</v>
      </c>
      <c r="J51" s="17" t="s">
        <v>37</v>
      </c>
      <c r="K51" s="17" t="s">
        <v>38</v>
      </c>
      <c r="M51" s="17" t="s">
        <v>23</v>
      </c>
    </row>
    <row r="52">
      <c r="A52" s="17" t="s">
        <v>19</v>
      </c>
      <c r="B52" s="17">
        <v>51.0</v>
      </c>
      <c r="C52" s="17" t="s">
        <v>139</v>
      </c>
      <c r="D52" s="17" t="s">
        <v>140</v>
      </c>
      <c r="E52" s="17" t="s">
        <v>102</v>
      </c>
      <c r="F52" s="17" t="s">
        <v>60</v>
      </c>
      <c r="G52" s="17" t="s">
        <v>61</v>
      </c>
      <c r="H52" s="17" t="s">
        <v>62</v>
      </c>
      <c r="I52" s="17" t="s">
        <v>63</v>
      </c>
      <c r="J52" s="17" t="s">
        <v>37</v>
      </c>
      <c r="K52" s="17" t="s">
        <v>38</v>
      </c>
      <c r="M52" s="17" t="s">
        <v>23</v>
      </c>
    </row>
    <row r="53">
      <c r="A53" s="17" t="s">
        <v>19</v>
      </c>
      <c r="B53" s="17">
        <v>52.0</v>
      </c>
      <c r="C53" s="17" t="s">
        <v>141</v>
      </c>
      <c r="D53" s="17" t="s">
        <v>142</v>
      </c>
      <c r="E53" s="17" t="s">
        <v>102</v>
      </c>
      <c r="F53" s="17" t="s">
        <v>60</v>
      </c>
      <c r="G53" s="17" t="s">
        <v>61</v>
      </c>
      <c r="H53" s="17" t="s">
        <v>62</v>
      </c>
      <c r="I53" s="17" t="s">
        <v>63</v>
      </c>
      <c r="J53" s="17" t="s">
        <v>37</v>
      </c>
      <c r="K53" s="17" t="s">
        <v>38</v>
      </c>
      <c r="M53" s="17" t="s">
        <v>23</v>
      </c>
    </row>
    <row r="54">
      <c r="A54" s="17" t="s">
        <v>19</v>
      </c>
      <c r="B54" s="17">
        <v>53.0</v>
      </c>
      <c r="C54" s="17" t="s">
        <v>143</v>
      </c>
      <c r="D54" s="17" t="s">
        <v>144</v>
      </c>
      <c r="E54" s="17" t="s">
        <v>102</v>
      </c>
      <c r="F54" s="17" t="s">
        <v>60</v>
      </c>
      <c r="G54" s="17" t="s">
        <v>61</v>
      </c>
      <c r="H54" s="17" t="s">
        <v>62</v>
      </c>
      <c r="I54" s="17" t="s">
        <v>63</v>
      </c>
      <c r="J54" s="17" t="s">
        <v>37</v>
      </c>
      <c r="K54" s="17" t="s">
        <v>38</v>
      </c>
      <c r="M54" s="17" t="s">
        <v>23</v>
      </c>
    </row>
    <row r="55">
      <c r="A55" s="17" t="s">
        <v>19</v>
      </c>
      <c r="B55" s="17">
        <v>54.0</v>
      </c>
      <c r="C55" s="17" t="s">
        <v>145</v>
      </c>
      <c r="D55" s="17" t="s">
        <v>146</v>
      </c>
      <c r="E55" s="17" t="s">
        <v>102</v>
      </c>
      <c r="F55" s="17" t="s">
        <v>60</v>
      </c>
      <c r="G55" s="17" t="s">
        <v>61</v>
      </c>
      <c r="H55" s="17" t="s">
        <v>62</v>
      </c>
      <c r="I55" s="17" t="s">
        <v>63</v>
      </c>
      <c r="J55" s="17" t="s">
        <v>37</v>
      </c>
      <c r="K55" s="17" t="s">
        <v>38</v>
      </c>
      <c r="M55" s="17" t="s">
        <v>23</v>
      </c>
    </row>
    <row r="56">
      <c r="A56" s="17" t="s">
        <v>19</v>
      </c>
      <c r="B56" s="17">
        <v>55.0</v>
      </c>
      <c r="C56" s="17" t="s">
        <v>147</v>
      </c>
      <c r="D56" s="17" t="s">
        <v>148</v>
      </c>
      <c r="E56" s="17" t="s">
        <v>102</v>
      </c>
      <c r="F56" s="17" t="s">
        <v>60</v>
      </c>
      <c r="G56" s="17" t="s">
        <v>61</v>
      </c>
      <c r="H56" s="17" t="s">
        <v>62</v>
      </c>
      <c r="I56" s="17" t="s">
        <v>63</v>
      </c>
      <c r="J56" s="17" t="s">
        <v>37</v>
      </c>
      <c r="K56" s="17" t="s">
        <v>38</v>
      </c>
      <c r="M56" s="17" t="s">
        <v>23</v>
      </c>
    </row>
    <row r="57">
      <c r="A57" s="17" t="s">
        <v>19</v>
      </c>
      <c r="B57" s="17">
        <v>56.0</v>
      </c>
      <c r="C57" s="17" t="s">
        <v>149</v>
      </c>
      <c r="D57" s="17" t="s">
        <v>150</v>
      </c>
      <c r="E57" s="17" t="s">
        <v>102</v>
      </c>
      <c r="F57" s="17" t="s">
        <v>60</v>
      </c>
      <c r="G57" s="17" t="s">
        <v>61</v>
      </c>
      <c r="H57" s="17" t="s">
        <v>62</v>
      </c>
      <c r="I57" s="17" t="s">
        <v>63</v>
      </c>
      <c r="J57" s="17" t="s">
        <v>37</v>
      </c>
      <c r="K57" s="17" t="s">
        <v>38</v>
      </c>
      <c r="M57" s="17" t="s">
        <v>23</v>
      </c>
    </row>
    <row r="58">
      <c r="A58" s="17" t="s">
        <v>19</v>
      </c>
      <c r="B58" s="17">
        <v>57.0</v>
      </c>
      <c r="C58" s="17" t="s">
        <v>151</v>
      </c>
      <c r="D58" s="17" t="s">
        <v>152</v>
      </c>
      <c r="E58" s="17" t="s">
        <v>102</v>
      </c>
      <c r="F58" s="17" t="s">
        <v>60</v>
      </c>
      <c r="G58" s="17" t="s">
        <v>61</v>
      </c>
      <c r="H58" s="17" t="s">
        <v>62</v>
      </c>
      <c r="I58" s="17" t="s">
        <v>63</v>
      </c>
      <c r="J58" s="17" t="s">
        <v>37</v>
      </c>
      <c r="K58" s="17" t="s">
        <v>38</v>
      </c>
      <c r="M58" s="17" t="s">
        <v>23</v>
      </c>
    </row>
    <row r="59">
      <c r="A59" s="17" t="s">
        <v>19</v>
      </c>
      <c r="B59" s="17">
        <v>58.0</v>
      </c>
      <c r="C59" s="17" t="s">
        <v>153</v>
      </c>
      <c r="D59" s="17" t="s">
        <v>154</v>
      </c>
      <c r="E59" s="17" t="s">
        <v>102</v>
      </c>
      <c r="F59" s="17" t="s">
        <v>60</v>
      </c>
      <c r="G59" s="17" t="s">
        <v>61</v>
      </c>
      <c r="H59" s="17" t="s">
        <v>62</v>
      </c>
      <c r="I59" s="17" t="s">
        <v>63</v>
      </c>
      <c r="J59" s="17" t="s">
        <v>37</v>
      </c>
      <c r="K59" s="17" t="s">
        <v>38</v>
      </c>
      <c r="M59" s="17" t="s">
        <v>23</v>
      </c>
    </row>
    <row r="60">
      <c r="A60" s="17" t="s">
        <v>19</v>
      </c>
      <c r="B60" s="17">
        <v>59.0</v>
      </c>
      <c r="C60" s="17" t="s">
        <v>155</v>
      </c>
      <c r="D60" s="17" t="s">
        <v>156</v>
      </c>
      <c r="E60" s="17" t="s">
        <v>102</v>
      </c>
      <c r="F60" s="17" t="s">
        <v>60</v>
      </c>
      <c r="G60" s="17" t="s">
        <v>61</v>
      </c>
      <c r="H60" s="17" t="s">
        <v>62</v>
      </c>
      <c r="I60" s="17" t="s">
        <v>63</v>
      </c>
      <c r="J60" s="17" t="s">
        <v>37</v>
      </c>
      <c r="K60" s="17" t="s">
        <v>38</v>
      </c>
      <c r="M60" s="17" t="s">
        <v>23</v>
      </c>
    </row>
    <row r="61">
      <c r="A61" s="17" t="s">
        <v>19</v>
      </c>
      <c r="B61" s="17">
        <v>60.0</v>
      </c>
      <c r="C61" s="17" t="s">
        <v>157</v>
      </c>
      <c r="D61" s="17" t="s">
        <v>158</v>
      </c>
      <c r="E61" s="17" t="s">
        <v>102</v>
      </c>
      <c r="F61" s="17" t="s">
        <v>60</v>
      </c>
      <c r="G61" s="17" t="s">
        <v>61</v>
      </c>
      <c r="H61" s="17" t="s">
        <v>62</v>
      </c>
      <c r="I61" s="17" t="s">
        <v>63</v>
      </c>
      <c r="J61" s="17" t="s">
        <v>37</v>
      </c>
      <c r="K61" s="17" t="s">
        <v>38</v>
      </c>
      <c r="M61" s="17" t="s">
        <v>23</v>
      </c>
    </row>
    <row r="62">
      <c r="A62" s="17" t="s">
        <v>19</v>
      </c>
      <c r="B62" s="17">
        <v>61.0</v>
      </c>
      <c r="C62" s="17" t="s">
        <v>159</v>
      </c>
      <c r="D62" s="17" t="s">
        <v>160</v>
      </c>
      <c r="E62" s="17" t="s">
        <v>102</v>
      </c>
      <c r="F62" s="17" t="s">
        <v>60</v>
      </c>
      <c r="G62" s="17" t="s">
        <v>61</v>
      </c>
      <c r="H62" s="17" t="s">
        <v>62</v>
      </c>
      <c r="I62" s="17" t="s">
        <v>63</v>
      </c>
      <c r="J62" s="17" t="s">
        <v>37</v>
      </c>
      <c r="K62" s="17" t="s">
        <v>38</v>
      </c>
      <c r="M62" s="17" t="s">
        <v>23</v>
      </c>
    </row>
    <row r="63">
      <c r="A63" s="17" t="s">
        <v>19</v>
      </c>
      <c r="B63" s="17">
        <v>62.0</v>
      </c>
      <c r="C63" s="17" t="s">
        <v>161</v>
      </c>
      <c r="D63" s="17" t="s">
        <v>162</v>
      </c>
      <c r="E63" s="17" t="s">
        <v>102</v>
      </c>
      <c r="F63" s="17" t="s">
        <v>60</v>
      </c>
      <c r="G63" s="17" t="s">
        <v>61</v>
      </c>
      <c r="H63" s="17" t="s">
        <v>62</v>
      </c>
      <c r="I63" s="17" t="s">
        <v>63</v>
      </c>
      <c r="J63" s="17" t="s">
        <v>37</v>
      </c>
      <c r="K63" s="17" t="s">
        <v>38</v>
      </c>
      <c r="M63" s="17" t="s">
        <v>23</v>
      </c>
    </row>
    <row r="64">
      <c r="A64" s="17" t="s">
        <v>19</v>
      </c>
      <c r="B64" s="17">
        <v>63.0</v>
      </c>
      <c r="C64" s="17" t="s">
        <v>163</v>
      </c>
      <c r="D64" s="17" t="s">
        <v>164</v>
      </c>
      <c r="E64" s="17" t="s">
        <v>102</v>
      </c>
      <c r="F64" s="17" t="s">
        <v>60</v>
      </c>
      <c r="G64" s="17" t="s">
        <v>61</v>
      </c>
      <c r="H64" s="17" t="s">
        <v>62</v>
      </c>
      <c r="I64" s="17" t="s">
        <v>63</v>
      </c>
      <c r="J64" s="17" t="s">
        <v>37</v>
      </c>
      <c r="K64" s="17" t="s">
        <v>38</v>
      </c>
      <c r="M64" s="17" t="s">
        <v>23</v>
      </c>
    </row>
    <row r="65">
      <c r="A65" s="17" t="s">
        <v>19</v>
      </c>
      <c r="B65" s="17">
        <v>64.0</v>
      </c>
      <c r="C65" s="17" t="s">
        <v>165</v>
      </c>
      <c r="D65" s="17" t="s">
        <v>166</v>
      </c>
      <c r="E65" s="17" t="s">
        <v>102</v>
      </c>
      <c r="F65" s="17" t="s">
        <v>60</v>
      </c>
      <c r="G65" s="17" t="s">
        <v>61</v>
      </c>
      <c r="H65" s="17" t="s">
        <v>62</v>
      </c>
      <c r="I65" s="17" t="s">
        <v>63</v>
      </c>
      <c r="J65" s="17" t="s">
        <v>37</v>
      </c>
      <c r="K65" s="17" t="s">
        <v>38</v>
      </c>
      <c r="M65" s="17" t="s">
        <v>23</v>
      </c>
    </row>
    <row r="66">
      <c r="A66" s="17" t="s">
        <v>19</v>
      </c>
      <c r="B66" s="17">
        <v>65.0</v>
      </c>
      <c r="C66" s="17" t="s">
        <v>167</v>
      </c>
      <c r="D66" s="17" t="s">
        <v>168</v>
      </c>
      <c r="E66" s="17" t="s">
        <v>102</v>
      </c>
      <c r="F66" s="17" t="s">
        <v>60</v>
      </c>
      <c r="G66" s="17" t="s">
        <v>61</v>
      </c>
      <c r="H66" s="17" t="s">
        <v>62</v>
      </c>
      <c r="I66" s="17" t="s">
        <v>63</v>
      </c>
      <c r="J66" s="17" t="s">
        <v>37</v>
      </c>
      <c r="K66" s="17" t="s">
        <v>38</v>
      </c>
      <c r="M66" s="17" t="s">
        <v>23</v>
      </c>
    </row>
    <row r="67">
      <c r="A67" s="17" t="s">
        <v>19</v>
      </c>
      <c r="B67" s="17">
        <v>66.0</v>
      </c>
      <c r="C67" s="17" t="s">
        <v>169</v>
      </c>
      <c r="D67" s="17" t="s">
        <v>170</v>
      </c>
      <c r="E67" s="17" t="s">
        <v>102</v>
      </c>
      <c r="F67" s="17" t="s">
        <v>60</v>
      </c>
      <c r="G67" s="17" t="s">
        <v>61</v>
      </c>
      <c r="H67" s="17" t="s">
        <v>62</v>
      </c>
      <c r="I67" s="17" t="s">
        <v>63</v>
      </c>
      <c r="J67" s="17" t="s">
        <v>37</v>
      </c>
      <c r="K67" s="17" t="s">
        <v>38</v>
      </c>
      <c r="M67" s="17" t="s">
        <v>23</v>
      </c>
    </row>
    <row r="68">
      <c r="A68" s="17" t="s">
        <v>19</v>
      </c>
      <c r="B68" s="17">
        <v>67.0</v>
      </c>
      <c r="C68" s="17" t="s">
        <v>171</v>
      </c>
      <c r="D68" s="17" t="s">
        <v>172</v>
      </c>
      <c r="E68" s="17" t="s">
        <v>102</v>
      </c>
      <c r="F68" s="17" t="s">
        <v>60</v>
      </c>
      <c r="G68" s="17" t="s">
        <v>61</v>
      </c>
      <c r="H68" s="17" t="s">
        <v>62</v>
      </c>
      <c r="I68" s="17" t="s">
        <v>63</v>
      </c>
      <c r="J68" s="17" t="s">
        <v>37</v>
      </c>
      <c r="K68" s="17" t="s">
        <v>38</v>
      </c>
      <c r="M68" s="17" t="s">
        <v>23</v>
      </c>
    </row>
    <row r="69">
      <c r="A69" s="17" t="s">
        <v>19</v>
      </c>
      <c r="B69" s="17">
        <v>68.0</v>
      </c>
      <c r="C69" s="17" t="s">
        <v>173</v>
      </c>
      <c r="D69" s="17" t="s">
        <v>174</v>
      </c>
      <c r="E69" s="17" t="s">
        <v>102</v>
      </c>
      <c r="F69" s="17" t="s">
        <v>60</v>
      </c>
      <c r="G69" s="17" t="s">
        <v>61</v>
      </c>
      <c r="H69" s="17" t="s">
        <v>62</v>
      </c>
      <c r="I69" s="17" t="s">
        <v>63</v>
      </c>
      <c r="J69" s="17" t="s">
        <v>37</v>
      </c>
      <c r="K69" s="17" t="s">
        <v>38</v>
      </c>
      <c r="M69" s="17" t="s">
        <v>23</v>
      </c>
    </row>
    <row r="70">
      <c r="A70" s="17" t="s">
        <v>19</v>
      </c>
      <c r="B70" s="17">
        <v>69.0</v>
      </c>
      <c r="C70" s="17" t="s">
        <v>175</v>
      </c>
      <c r="D70" s="17" t="s">
        <v>176</v>
      </c>
      <c r="E70" s="17" t="s">
        <v>102</v>
      </c>
      <c r="F70" s="17" t="s">
        <v>60</v>
      </c>
      <c r="G70" s="17" t="s">
        <v>61</v>
      </c>
      <c r="H70" s="17" t="s">
        <v>62</v>
      </c>
      <c r="I70" s="17" t="s">
        <v>63</v>
      </c>
      <c r="J70" s="17" t="s">
        <v>37</v>
      </c>
      <c r="K70" s="17" t="s">
        <v>38</v>
      </c>
      <c r="M70" s="17" t="s">
        <v>23</v>
      </c>
    </row>
    <row r="71">
      <c r="A71" s="17" t="s">
        <v>19</v>
      </c>
      <c r="B71" s="17">
        <v>70.0</v>
      </c>
      <c r="C71" s="17" t="s">
        <v>177</v>
      </c>
      <c r="D71" s="17" t="s">
        <v>178</v>
      </c>
      <c r="E71" s="17" t="s">
        <v>102</v>
      </c>
      <c r="F71" s="17" t="s">
        <v>60</v>
      </c>
      <c r="G71" s="17" t="s">
        <v>61</v>
      </c>
      <c r="H71" s="17" t="s">
        <v>62</v>
      </c>
      <c r="I71" s="17" t="s">
        <v>63</v>
      </c>
      <c r="J71" s="17" t="s">
        <v>37</v>
      </c>
      <c r="K71" s="17" t="s">
        <v>38</v>
      </c>
      <c r="M71" s="17" t="s">
        <v>23</v>
      </c>
    </row>
    <row r="72">
      <c r="A72" s="17" t="s">
        <v>19</v>
      </c>
      <c r="B72" s="17">
        <v>71.0</v>
      </c>
      <c r="C72" s="17" t="s">
        <v>179</v>
      </c>
      <c r="D72" s="17" t="s">
        <v>180</v>
      </c>
      <c r="E72" s="17" t="s">
        <v>102</v>
      </c>
      <c r="F72" s="17" t="s">
        <v>60</v>
      </c>
      <c r="G72" s="17" t="s">
        <v>61</v>
      </c>
      <c r="H72" s="17" t="s">
        <v>62</v>
      </c>
      <c r="I72" s="17" t="s">
        <v>63</v>
      </c>
      <c r="J72" s="17" t="s">
        <v>37</v>
      </c>
      <c r="K72" s="17" t="s">
        <v>38</v>
      </c>
      <c r="M72" s="17" t="s">
        <v>23</v>
      </c>
    </row>
    <row r="73">
      <c r="A73" s="17" t="s">
        <v>19</v>
      </c>
      <c r="B73" s="17">
        <v>72.0</v>
      </c>
      <c r="C73" s="17" t="s">
        <v>181</v>
      </c>
      <c r="D73" s="17" t="s">
        <v>182</v>
      </c>
      <c r="E73" s="17" t="s">
        <v>102</v>
      </c>
      <c r="F73" s="17" t="s">
        <v>60</v>
      </c>
      <c r="G73" s="17" t="s">
        <v>61</v>
      </c>
      <c r="H73" s="17" t="s">
        <v>62</v>
      </c>
      <c r="I73" s="17" t="s">
        <v>63</v>
      </c>
      <c r="J73" s="17" t="s">
        <v>37</v>
      </c>
      <c r="K73" s="17" t="s">
        <v>38</v>
      </c>
      <c r="M73" s="17" t="s">
        <v>23</v>
      </c>
    </row>
    <row r="74">
      <c r="A74" s="17" t="s">
        <v>19</v>
      </c>
      <c r="B74" s="17">
        <v>73.0</v>
      </c>
      <c r="C74" s="17" t="s">
        <v>183</v>
      </c>
      <c r="D74" s="17" t="s">
        <v>184</v>
      </c>
      <c r="E74" s="17" t="s">
        <v>102</v>
      </c>
      <c r="F74" s="17" t="s">
        <v>60</v>
      </c>
      <c r="G74" s="17" t="s">
        <v>61</v>
      </c>
      <c r="H74" s="17" t="s">
        <v>62</v>
      </c>
      <c r="I74" s="17" t="s">
        <v>63</v>
      </c>
      <c r="J74" s="17" t="s">
        <v>37</v>
      </c>
      <c r="K74" s="17" t="s">
        <v>38</v>
      </c>
      <c r="M74" s="17" t="s">
        <v>23</v>
      </c>
    </row>
    <row r="75">
      <c r="A75" s="17" t="s">
        <v>19</v>
      </c>
      <c r="B75" s="17">
        <v>74.0</v>
      </c>
      <c r="C75" s="17" t="s">
        <v>185</v>
      </c>
      <c r="D75" s="17" t="s">
        <v>186</v>
      </c>
      <c r="E75" s="17" t="s">
        <v>102</v>
      </c>
      <c r="F75" s="17" t="s">
        <v>60</v>
      </c>
      <c r="G75" s="17" t="s">
        <v>61</v>
      </c>
      <c r="H75" s="17" t="s">
        <v>62</v>
      </c>
      <c r="I75" s="17" t="s">
        <v>63</v>
      </c>
      <c r="J75" s="17" t="s">
        <v>37</v>
      </c>
      <c r="K75" s="17" t="s">
        <v>38</v>
      </c>
      <c r="M75" s="17" t="s">
        <v>23</v>
      </c>
    </row>
    <row r="76">
      <c r="A76" s="17" t="s">
        <v>19</v>
      </c>
      <c r="B76" s="17">
        <v>75.0</v>
      </c>
      <c r="C76" s="17" t="s">
        <v>187</v>
      </c>
      <c r="D76" s="17" t="s">
        <v>188</v>
      </c>
      <c r="E76" s="17" t="s">
        <v>102</v>
      </c>
      <c r="F76" s="17" t="s">
        <v>60</v>
      </c>
      <c r="G76" s="17" t="s">
        <v>61</v>
      </c>
      <c r="H76" s="17" t="s">
        <v>62</v>
      </c>
      <c r="I76" s="17" t="s">
        <v>63</v>
      </c>
      <c r="J76" s="17" t="s">
        <v>37</v>
      </c>
      <c r="K76" s="17" t="s">
        <v>38</v>
      </c>
      <c r="M76" s="17" t="s">
        <v>23</v>
      </c>
    </row>
    <row r="77">
      <c r="A77" s="17" t="s">
        <v>19</v>
      </c>
      <c r="B77" s="17">
        <v>76.0</v>
      </c>
      <c r="C77" s="17" t="s">
        <v>189</v>
      </c>
      <c r="D77" s="17" t="s">
        <v>190</v>
      </c>
      <c r="E77" s="17" t="s">
        <v>102</v>
      </c>
      <c r="F77" s="17" t="s">
        <v>60</v>
      </c>
      <c r="G77" s="17" t="s">
        <v>61</v>
      </c>
      <c r="H77" s="17" t="s">
        <v>62</v>
      </c>
      <c r="I77" s="17" t="s">
        <v>63</v>
      </c>
      <c r="J77" s="17" t="s">
        <v>37</v>
      </c>
      <c r="K77" s="17" t="s">
        <v>38</v>
      </c>
      <c r="M77" s="17" t="s">
        <v>23</v>
      </c>
    </row>
    <row r="78">
      <c r="A78" s="17" t="s">
        <v>19</v>
      </c>
      <c r="B78" s="17">
        <v>77.0</v>
      </c>
      <c r="C78" s="17" t="s">
        <v>191</v>
      </c>
      <c r="D78" s="17" t="s">
        <v>192</v>
      </c>
      <c r="E78" s="17" t="s">
        <v>102</v>
      </c>
      <c r="F78" s="17" t="s">
        <v>60</v>
      </c>
      <c r="G78" s="17" t="s">
        <v>61</v>
      </c>
      <c r="H78" s="17" t="s">
        <v>62</v>
      </c>
      <c r="I78" s="17" t="s">
        <v>63</v>
      </c>
      <c r="J78" s="17" t="s">
        <v>37</v>
      </c>
      <c r="K78" s="17" t="s">
        <v>38</v>
      </c>
      <c r="M78" s="17" t="s">
        <v>23</v>
      </c>
    </row>
    <row r="79">
      <c r="A79" s="17" t="s">
        <v>19</v>
      </c>
      <c r="B79" s="17">
        <v>78.0</v>
      </c>
      <c r="C79" s="17" t="s">
        <v>193</v>
      </c>
      <c r="D79" s="17" t="s">
        <v>194</v>
      </c>
      <c r="E79" s="17" t="s">
        <v>102</v>
      </c>
      <c r="F79" s="17" t="s">
        <v>60</v>
      </c>
      <c r="G79" s="17" t="s">
        <v>61</v>
      </c>
      <c r="H79" s="17" t="s">
        <v>62</v>
      </c>
      <c r="I79" s="17" t="s">
        <v>63</v>
      </c>
      <c r="J79" s="17" t="s">
        <v>37</v>
      </c>
      <c r="K79" s="17" t="s">
        <v>38</v>
      </c>
      <c r="M79" s="17" t="s">
        <v>23</v>
      </c>
    </row>
    <row r="80">
      <c r="A80" s="17" t="s">
        <v>19</v>
      </c>
      <c r="B80" s="17">
        <v>79.0</v>
      </c>
      <c r="C80" s="17" t="s">
        <v>195</v>
      </c>
      <c r="D80" s="17" t="s">
        <v>196</v>
      </c>
      <c r="E80" s="17" t="s">
        <v>102</v>
      </c>
      <c r="F80" s="17" t="s">
        <v>60</v>
      </c>
      <c r="G80" s="17" t="s">
        <v>61</v>
      </c>
      <c r="H80" s="17" t="s">
        <v>62</v>
      </c>
      <c r="I80" s="17" t="s">
        <v>63</v>
      </c>
      <c r="J80" s="17" t="s">
        <v>37</v>
      </c>
      <c r="K80" s="17" t="s">
        <v>38</v>
      </c>
      <c r="M80" s="17" t="s">
        <v>23</v>
      </c>
    </row>
    <row r="81">
      <c r="A81" s="17" t="s">
        <v>19</v>
      </c>
      <c r="B81" s="17">
        <v>80.0</v>
      </c>
      <c r="C81" s="17" t="s">
        <v>197</v>
      </c>
      <c r="D81" s="17" t="s">
        <v>198</v>
      </c>
      <c r="E81" s="17" t="s">
        <v>102</v>
      </c>
      <c r="F81" s="17" t="s">
        <v>60</v>
      </c>
      <c r="G81" s="17" t="s">
        <v>61</v>
      </c>
      <c r="H81" s="17" t="s">
        <v>62</v>
      </c>
      <c r="I81" s="17" t="s">
        <v>63</v>
      </c>
      <c r="J81" s="17" t="s">
        <v>37</v>
      </c>
      <c r="K81" s="17" t="s">
        <v>38</v>
      </c>
      <c r="M81" s="17" t="s">
        <v>23</v>
      </c>
    </row>
    <row r="82">
      <c r="A82" s="17" t="s">
        <v>19</v>
      </c>
      <c r="B82" s="17">
        <v>81.0</v>
      </c>
      <c r="C82" s="17" t="s">
        <v>199</v>
      </c>
      <c r="D82" s="17" t="s">
        <v>200</v>
      </c>
      <c r="E82" s="17" t="s">
        <v>102</v>
      </c>
      <c r="F82" s="17" t="s">
        <v>60</v>
      </c>
      <c r="G82" s="17" t="s">
        <v>61</v>
      </c>
      <c r="H82" s="17" t="s">
        <v>62</v>
      </c>
      <c r="I82" s="17" t="s">
        <v>63</v>
      </c>
      <c r="J82" s="17" t="s">
        <v>37</v>
      </c>
      <c r="K82" s="17" t="s">
        <v>38</v>
      </c>
      <c r="M82" s="17" t="s">
        <v>23</v>
      </c>
    </row>
    <row r="83">
      <c r="A83" s="17" t="s">
        <v>19</v>
      </c>
      <c r="B83" s="17">
        <v>82.0</v>
      </c>
      <c r="C83" s="17" t="s">
        <v>201</v>
      </c>
      <c r="D83" s="17" t="s">
        <v>202</v>
      </c>
      <c r="E83" s="17" t="s">
        <v>102</v>
      </c>
      <c r="F83" s="17" t="s">
        <v>60</v>
      </c>
      <c r="G83" s="17" t="s">
        <v>61</v>
      </c>
      <c r="H83" s="17" t="s">
        <v>62</v>
      </c>
      <c r="I83" s="17" t="s">
        <v>63</v>
      </c>
      <c r="J83" s="17" t="s">
        <v>37</v>
      </c>
      <c r="K83" s="17" t="s">
        <v>38</v>
      </c>
      <c r="M83" s="17" t="s">
        <v>23</v>
      </c>
    </row>
    <row r="84">
      <c r="A84" s="17" t="s">
        <v>19</v>
      </c>
      <c r="B84" s="17">
        <v>83.0</v>
      </c>
      <c r="C84" s="17" t="s">
        <v>203</v>
      </c>
      <c r="D84" s="17" t="s">
        <v>204</v>
      </c>
      <c r="E84" s="17" t="s">
        <v>102</v>
      </c>
      <c r="F84" s="17" t="s">
        <v>60</v>
      </c>
      <c r="G84" s="17" t="s">
        <v>61</v>
      </c>
      <c r="H84" s="17" t="s">
        <v>62</v>
      </c>
      <c r="I84" s="17" t="s">
        <v>63</v>
      </c>
      <c r="J84" s="17" t="s">
        <v>37</v>
      </c>
      <c r="K84" s="17" t="s">
        <v>38</v>
      </c>
      <c r="M84" s="17" t="s">
        <v>23</v>
      </c>
    </row>
    <row r="85">
      <c r="A85" s="17" t="s">
        <v>19</v>
      </c>
      <c r="B85" s="17">
        <v>84.0</v>
      </c>
      <c r="C85" s="17" t="s">
        <v>205</v>
      </c>
      <c r="D85" s="17" t="s">
        <v>206</v>
      </c>
      <c r="E85" s="17" t="s">
        <v>102</v>
      </c>
      <c r="F85" s="17" t="s">
        <v>60</v>
      </c>
      <c r="G85" s="17" t="s">
        <v>61</v>
      </c>
      <c r="H85" s="17" t="s">
        <v>62</v>
      </c>
      <c r="I85" s="17" t="s">
        <v>63</v>
      </c>
      <c r="J85" s="17" t="s">
        <v>37</v>
      </c>
      <c r="K85" s="17" t="s">
        <v>38</v>
      </c>
      <c r="M85" s="17" t="s">
        <v>23</v>
      </c>
    </row>
    <row r="86">
      <c r="A86" s="17" t="s">
        <v>19</v>
      </c>
      <c r="B86" s="17">
        <v>85.0</v>
      </c>
      <c r="C86" s="17" t="s">
        <v>207</v>
      </c>
      <c r="D86" s="17" t="s">
        <v>208</v>
      </c>
      <c r="E86" s="17" t="s">
        <v>102</v>
      </c>
      <c r="F86" s="17" t="s">
        <v>60</v>
      </c>
      <c r="G86" s="17" t="s">
        <v>61</v>
      </c>
      <c r="H86" s="17" t="s">
        <v>62</v>
      </c>
      <c r="I86" s="17" t="s">
        <v>63</v>
      </c>
      <c r="J86" s="17" t="s">
        <v>37</v>
      </c>
      <c r="K86" s="17" t="s">
        <v>38</v>
      </c>
      <c r="M86" s="17" t="s">
        <v>23</v>
      </c>
    </row>
    <row r="87">
      <c r="A87" s="17" t="s">
        <v>19</v>
      </c>
      <c r="B87" s="17">
        <v>86.0</v>
      </c>
      <c r="C87" s="17" t="s">
        <v>209</v>
      </c>
      <c r="D87" s="17" t="s">
        <v>210</v>
      </c>
      <c r="E87" s="17" t="s">
        <v>102</v>
      </c>
      <c r="F87" s="17" t="s">
        <v>60</v>
      </c>
      <c r="G87" s="17" t="s">
        <v>61</v>
      </c>
      <c r="H87" s="17" t="s">
        <v>62</v>
      </c>
      <c r="I87" s="17" t="s">
        <v>63</v>
      </c>
      <c r="J87" s="17" t="s">
        <v>37</v>
      </c>
      <c r="K87" s="17" t="s">
        <v>38</v>
      </c>
      <c r="M87" s="17" t="s">
        <v>23</v>
      </c>
    </row>
    <row r="88">
      <c r="A88" s="17" t="s">
        <v>19</v>
      </c>
      <c r="B88" s="17">
        <v>87.0</v>
      </c>
      <c r="C88" s="17" t="s">
        <v>211</v>
      </c>
      <c r="D88" s="17" t="s">
        <v>212</v>
      </c>
      <c r="E88" s="17" t="s">
        <v>102</v>
      </c>
      <c r="F88" s="17" t="s">
        <v>60</v>
      </c>
      <c r="G88" s="17" t="s">
        <v>61</v>
      </c>
      <c r="H88" s="17" t="s">
        <v>62</v>
      </c>
      <c r="I88" s="17" t="s">
        <v>63</v>
      </c>
      <c r="J88" s="17" t="s">
        <v>37</v>
      </c>
      <c r="K88" s="17" t="s">
        <v>38</v>
      </c>
      <c r="M88" s="17" t="s">
        <v>23</v>
      </c>
    </row>
    <row r="89">
      <c r="A89" s="17" t="s">
        <v>19</v>
      </c>
      <c r="B89" s="17">
        <v>88.0</v>
      </c>
      <c r="C89" s="17" t="s">
        <v>213</v>
      </c>
      <c r="D89" s="17" t="s">
        <v>214</v>
      </c>
      <c r="E89" s="17" t="s">
        <v>102</v>
      </c>
      <c r="F89" s="17" t="s">
        <v>60</v>
      </c>
      <c r="G89" s="17" t="s">
        <v>61</v>
      </c>
      <c r="H89" s="17" t="s">
        <v>62</v>
      </c>
      <c r="I89" s="17" t="s">
        <v>63</v>
      </c>
      <c r="J89" s="17" t="s">
        <v>37</v>
      </c>
      <c r="K89" s="17" t="s">
        <v>38</v>
      </c>
      <c r="M89" s="17" t="s">
        <v>23</v>
      </c>
    </row>
    <row r="90">
      <c r="A90" s="17" t="s">
        <v>19</v>
      </c>
      <c r="B90" s="17">
        <v>89.0</v>
      </c>
      <c r="C90" s="17" t="s">
        <v>215</v>
      </c>
      <c r="D90" s="17" t="s">
        <v>216</v>
      </c>
      <c r="E90" s="17" t="s">
        <v>102</v>
      </c>
      <c r="F90" s="17" t="s">
        <v>60</v>
      </c>
      <c r="G90" s="17" t="s">
        <v>61</v>
      </c>
      <c r="H90" s="17" t="s">
        <v>62</v>
      </c>
      <c r="I90" s="17" t="s">
        <v>63</v>
      </c>
      <c r="J90" s="17" t="s">
        <v>37</v>
      </c>
      <c r="K90" s="17" t="s">
        <v>38</v>
      </c>
      <c r="M90" s="17" t="s">
        <v>23</v>
      </c>
    </row>
    <row r="91">
      <c r="A91" s="17" t="s">
        <v>19</v>
      </c>
      <c r="B91" s="17">
        <v>90.0</v>
      </c>
      <c r="C91" s="17" t="s">
        <v>217</v>
      </c>
      <c r="D91" s="17" t="s">
        <v>218</v>
      </c>
      <c r="E91" s="17" t="s">
        <v>102</v>
      </c>
      <c r="F91" s="17" t="s">
        <v>60</v>
      </c>
      <c r="G91" s="17" t="s">
        <v>61</v>
      </c>
      <c r="H91" s="17" t="s">
        <v>62</v>
      </c>
      <c r="I91" s="17" t="s">
        <v>63</v>
      </c>
      <c r="J91" s="17" t="s">
        <v>37</v>
      </c>
      <c r="K91" s="17" t="s">
        <v>38</v>
      </c>
      <c r="M91" s="17" t="s">
        <v>23</v>
      </c>
    </row>
    <row r="92">
      <c r="A92" s="17" t="s">
        <v>19</v>
      </c>
      <c r="B92" s="17">
        <v>91.0</v>
      </c>
      <c r="C92" s="17" t="s">
        <v>219</v>
      </c>
      <c r="D92" s="17" t="s">
        <v>220</v>
      </c>
      <c r="E92" s="17" t="s">
        <v>102</v>
      </c>
      <c r="F92" s="17" t="s">
        <v>60</v>
      </c>
      <c r="G92" s="17" t="s">
        <v>61</v>
      </c>
      <c r="H92" s="17" t="s">
        <v>62</v>
      </c>
      <c r="I92" s="17" t="s">
        <v>63</v>
      </c>
      <c r="J92" s="17" t="s">
        <v>37</v>
      </c>
      <c r="K92" s="17" t="s">
        <v>38</v>
      </c>
      <c r="M92" s="17" t="s">
        <v>23</v>
      </c>
    </row>
    <row r="93">
      <c r="A93" s="17" t="s">
        <v>19</v>
      </c>
      <c r="B93" s="17">
        <v>92.0</v>
      </c>
      <c r="C93" s="17" t="s">
        <v>221</v>
      </c>
      <c r="D93" s="17" t="s">
        <v>222</v>
      </c>
      <c r="E93" s="17" t="s">
        <v>102</v>
      </c>
      <c r="F93" s="17" t="s">
        <v>60</v>
      </c>
      <c r="G93" s="17" t="s">
        <v>61</v>
      </c>
      <c r="H93" s="17" t="s">
        <v>62</v>
      </c>
      <c r="I93" s="17" t="s">
        <v>63</v>
      </c>
      <c r="J93" s="17" t="s">
        <v>37</v>
      </c>
      <c r="K93" s="17" t="s">
        <v>38</v>
      </c>
      <c r="M93" s="17" t="s">
        <v>23</v>
      </c>
    </row>
    <row r="94">
      <c r="A94" s="17" t="s">
        <v>19</v>
      </c>
      <c r="B94" s="17">
        <v>93.0</v>
      </c>
      <c r="C94" s="17" t="s">
        <v>223</v>
      </c>
      <c r="D94" s="17" t="s">
        <v>224</v>
      </c>
      <c r="E94" s="17" t="s">
        <v>102</v>
      </c>
      <c r="F94" s="17" t="s">
        <v>60</v>
      </c>
      <c r="G94" s="17" t="s">
        <v>61</v>
      </c>
      <c r="H94" s="17" t="s">
        <v>62</v>
      </c>
      <c r="I94" s="17" t="s">
        <v>63</v>
      </c>
      <c r="J94" s="17" t="s">
        <v>37</v>
      </c>
      <c r="K94" s="17" t="s">
        <v>38</v>
      </c>
      <c r="M94" s="17" t="s">
        <v>23</v>
      </c>
    </row>
    <row r="95">
      <c r="A95" s="17" t="s">
        <v>19</v>
      </c>
      <c r="B95" s="17">
        <v>94.0</v>
      </c>
      <c r="C95" s="17" t="s">
        <v>225</v>
      </c>
      <c r="D95" s="17" t="s">
        <v>226</v>
      </c>
      <c r="E95" s="17" t="s">
        <v>102</v>
      </c>
      <c r="F95" s="17" t="s">
        <v>60</v>
      </c>
      <c r="G95" s="17" t="s">
        <v>61</v>
      </c>
      <c r="H95" s="17" t="s">
        <v>62</v>
      </c>
      <c r="I95" s="17" t="s">
        <v>63</v>
      </c>
      <c r="J95" s="17" t="s">
        <v>37</v>
      </c>
      <c r="K95" s="17" t="s">
        <v>38</v>
      </c>
      <c r="M95" s="17" t="s">
        <v>23</v>
      </c>
    </row>
    <row r="96">
      <c r="A96" s="17" t="s">
        <v>19</v>
      </c>
      <c r="B96" s="17">
        <v>95.0</v>
      </c>
      <c r="C96" s="17" t="s">
        <v>227</v>
      </c>
      <c r="D96" s="17" t="s">
        <v>228</v>
      </c>
      <c r="E96" s="17" t="s">
        <v>102</v>
      </c>
      <c r="F96" s="17" t="s">
        <v>60</v>
      </c>
      <c r="G96" s="17" t="s">
        <v>61</v>
      </c>
      <c r="H96" s="17" t="s">
        <v>62</v>
      </c>
      <c r="I96" s="17" t="s">
        <v>63</v>
      </c>
      <c r="J96" s="17" t="s">
        <v>37</v>
      </c>
      <c r="K96" s="17" t="s">
        <v>38</v>
      </c>
      <c r="M96" s="17" t="s">
        <v>23</v>
      </c>
    </row>
    <row r="97">
      <c r="A97" s="17" t="s">
        <v>19</v>
      </c>
      <c r="B97" s="17">
        <v>96.0</v>
      </c>
      <c r="C97" s="17" t="s">
        <v>229</v>
      </c>
      <c r="D97" s="17" t="s">
        <v>230</v>
      </c>
      <c r="E97" s="17" t="s">
        <v>102</v>
      </c>
      <c r="F97" s="17" t="s">
        <v>60</v>
      </c>
      <c r="G97" s="17" t="s">
        <v>61</v>
      </c>
      <c r="H97" s="17" t="s">
        <v>62</v>
      </c>
      <c r="I97" s="17" t="s">
        <v>63</v>
      </c>
      <c r="J97" s="17" t="s">
        <v>37</v>
      </c>
      <c r="K97" s="17" t="s">
        <v>38</v>
      </c>
      <c r="M97" s="17" t="s">
        <v>23</v>
      </c>
    </row>
    <row r="98">
      <c r="A98" s="17" t="s">
        <v>19</v>
      </c>
      <c r="B98" s="17">
        <v>97.0</v>
      </c>
      <c r="C98" s="17" t="s">
        <v>231</v>
      </c>
      <c r="D98" s="17" t="s">
        <v>232</v>
      </c>
      <c r="E98" s="17" t="s">
        <v>102</v>
      </c>
      <c r="F98" s="17" t="s">
        <v>60</v>
      </c>
      <c r="G98" s="17" t="s">
        <v>61</v>
      </c>
      <c r="H98" s="17" t="s">
        <v>62</v>
      </c>
      <c r="I98" s="17" t="s">
        <v>63</v>
      </c>
      <c r="J98" s="17" t="s">
        <v>37</v>
      </c>
      <c r="K98" s="17" t="s">
        <v>38</v>
      </c>
      <c r="M98" s="17" t="s">
        <v>23</v>
      </c>
    </row>
    <row r="99">
      <c r="A99" s="17" t="s">
        <v>19</v>
      </c>
      <c r="B99" s="17">
        <v>98.0</v>
      </c>
      <c r="C99" s="17" t="s">
        <v>233</v>
      </c>
      <c r="D99" s="17" t="s">
        <v>234</v>
      </c>
      <c r="E99" s="17" t="s">
        <v>102</v>
      </c>
      <c r="F99" s="17" t="s">
        <v>60</v>
      </c>
      <c r="G99" s="17" t="s">
        <v>61</v>
      </c>
      <c r="H99" s="17" t="s">
        <v>62</v>
      </c>
      <c r="I99" s="17" t="s">
        <v>63</v>
      </c>
      <c r="J99" s="17" t="s">
        <v>37</v>
      </c>
      <c r="K99" s="17" t="s">
        <v>38</v>
      </c>
      <c r="M99" s="17" t="s">
        <v>23</v>
      </c>
    </row>
    <row r="100">
      <c r="A100" s="17" t="s">
        <v>19</v>
      </c>
      <c r="B100" s="17">
        <v>99.0</v>
      </c>
      <c r="C100" s="17" t="s">
        <v>235</v>
      </c>
      <c r="D100" s="17" t="s">
        <v>236</v>
      </c>
      <c r="E100" s="17" t="s">
        <v>102</v>
      </c>
      <c r="F100" s="17" t="s">
        <v>60</v>
      </c>
      <c r="G100" s="17" t="s">
        <v>61</v>
      </c>
      <c r="H100" s="17" t="s">
        <v>62</v>
      </c>
      <c r="I100" s="17" t="s">
        <v>63</v>
      </c>
      <c r="J100" s="17" t="s">
        <v>37</v>
      </c>
      <c r="K100" s="17" t="s">
        <v>38</v>
      </c>
      <c r="M100" s="17" t="s">
        <v>23</v>
      </c>
    </row>
    <row r="101">
      <c r="A101" s="17" t="s">
        <v>19</v>
      </c>
      <c r="B101" s="17">
        <v>100.0</v>
      </c>
      <c r="C101" s="17" t="s">
        <v>237</v>
      </c>
      <c r="D101" s="17" t="s">
        <v>238</v>
      </c>
      <c r="E101" s="17" t="s">
        <v>102</v>
      </c>
      <c r="F101" s="17" t="s">
        <v>60</v>
      </c>
      <c r="G101" s="17" t="s">
        <v>61</v>
      </c>
      <c r="H101" s="17" t="s">
        <v>62</v>
      </c>
      <c r="I101" s="17" t="s">
        <v>63</v>
      </c>
      <c r="J101" s="17" t="s">
        <v>37</v>
      </c>
      <c r="K101" s="17" t="s">
        <v>38</v>
      </c>
      <c r="M101" s="17" t="s">
        <v>23</v>
      </c>
    </row>
    <row r="102">
      <c r="A102" s="17" t="s">
        <v>19</v>
      </c>
      <c r="B102" s="17">
        <v>101.0</v>
      </c>
      <c r="C102" s="17" t="s">
        <v>239</v>
      </c>
      <c r="D102" s="17" t="s">
        <v>240</v>
      </c>
      <c r="E102" s="17" t="s">
        <v>102</v>
      </c>
      <c r="F102" s="17" t="s">
        <v>60</v>
      </c>
      <c r="G102" s="17" t="s">
        <v>61</v>
      </c>
      <c r="H102" s="17" t="s">
        <v>62</v>
      </c>
      <c r="I102" s="17" t="s">
        <v>63</v>
      </c>
      <c r="J102" s="17" t="s">
        <v>37</v>
      </c>
      <c r="K102" s="17" t="s">
        <v>38</v>
      </c>
      <c r="M102" s="17" t="s">
        <v>23</v>
      </c>
    </row>
    <row r="103">
      <c r="A103" s="17" t="s">
        <v>19</v>
      </c>
      <c r="B103" s="17">
        <v>102.0</v>
      </c>
      <c r="C103" s="17" t="s">
        <v>241</v>
      </c>
      <c r="D103" s="17" t="s">
        <v>242</v>
      </c>
      <c r="E103" s="17" t="s">
        <v>102</v>
      </c>
      <c r="F103" s="17" t="s">
        <v>60</v>
      </c>
      <c r="G103" s="17" t="s">
        <v>61</v>
      </c>
      <c r="H103" s="17" t="s">
        <v>62</v>
      </c>
      <c r="I103" s="17" t="s">
        <v>63</v>
      </c>
      <c r="J103" s="17" t="s">
        <v>37</v>
      </c>
      <c r="K103" s="17" t="s">
        <v>38</v>
      </c>
      <c r="M103" s="17" t="s">
        <v>23</v>
      </c>
    </row>
    <row r="104">
      <c r="A104" s="17" t="s">
        <v>19</v>
      </c>
      <c r="B104" s="17">
        <v>103.0</v>
      </c>
      <c r="C104" s="17" t="s">
        <v>243</v>
      </c>
      <c r="D104" s="17" t="s">
        <v>244</v>
      </c>
      <c r="E104" s="17" t="s">
        <v>102</v>
      </c>
      <c r="F104" s="17" t="s">
        <v>60</v>
      </c>
      <c r="G104" s="17" t="s">
        <v>61</v>
      </c>
      <c r="H104" s="17" t="s">
        <v>62</v>
      </c>
      <c r="I104" s="17" t="s">
        <v>63</v>
      </c>
      <c r="J104" s="17" t="s">
        <v>37</v>
      </c>
      <c r="K104" s="17" t="s">
        <v>38</v>
      </c>
      <c r="M104" s="17" t="s">
        <v>23</v>
      </c>
    </row>
    <row r="105">
      <c r="A105" s="17" t="s">
        <v>19</v>
      </c>
      <c r="B105" s="17">
        <v>104.0</v>
      </c>
      <c r="C105" s="17" t="s">
        <v>245</v>
      </c>
      <c r="D105" s="17" t="s">
        <v>246</v>
      </c>
      <c r="E105" s="17" t="s">
        <v>102</v>
      </c>
      <c r="F105" s="17" t="s">
        <v>60</v>
      </c>
      <c r="G105" s="17" t="s">
        <v>61</v>
      </c>
      <c r="H105" s="17" t="s">
        <v>62</v>
      </c>
      <c r="I105" s="17" t="s">
        <v>63</v>
      </c>
      <c r="J105" s="17" t="s">
        <v>37</v>
      </c>
      <c r="K105" s="17" t="s">
        <v>38</v>
      </c>
      <c r="M105" s="17" t="s">
        <v>23</v>
      </c>
    </row>
    <row r="106">
      <c r="A106" s="17" t="s">
        <v>19</v>
      </c>
      <c r="B106" s="17">
        <v>105.0</v>
      </c>
      <c r="C106" s="17" t="s">
        <v>247</v>
      </c>
      <c r="D106" s="17" t="s">
        <v>248</v>
      </c>
      <c r="E106" s="17" t="s">
        <v>102</v>
      </c>
      <c r="F106" s="17" t="s">
        <v>60</v>
      </c>
      <c r="G106" s="17" t="s">
        <v>61</v>
      </c>
      <c r="H106" s="17" t="s">
        <v>62</v>
      </c>
      <c r="I106" s="17" t="s">
        <v>63</v>
      </c>
      <c r="J106" s="17" t="s">
        <v>37</v>
      </c>
      <c r="K106" s="17" t="s">
        <v>38</v>
      </c>
      <c r="M106" s="17" t="s">
        <v>23</v>
      </c>
    </row>
    <row r="107">
      <c r="A107" s="17" t="s">
        <v>19</v>
      </c>
      <c r="B107" s="17">
        <v>106.0</v>
      </c>
      <c r="C107" s="17" t="s">
        <v>249</v>
      </c>
      <c r="D107" s="17" t="s">
        <v>250</v>
      </c>
      <c r="E107" s="17" t="s">
        <v>102</v>
      </c>
      <c r="F107" s="17" t="s">
        <v>60</v>
      </c>
      <c r="G107" s="17" t="s">
        <v>61</v>
      </c>
      <c r="H107" s="17" t="s">
        <v>62</v>
      </c>
      <c r="I107" s="17" t="s">
        <v>63</v>
      </c>
      <c r="J107" s="17" t="s">
        <v>37</v>
      </c>
      <c r="K107" s="17" t="s">
        <v>38</v>
      </c>
      <c r="M107" s="17" t="s">
        <v>23</v>
      </c>
    </row>
    <row r="108">
      <c r="A108" s="17" t="s">
        <v>19</v>
      </c>
      <c r="B108" s="17">
        <v>107.0</v>
      </c>
      <c r="C108" s="17" t="s">
        <v>251</v>
      </c>
      <c r="D108" s="17" t="s">
        <v>252</v>
      </c>
      <c r="E108" s="17" t="s">
        <v>102</v>
      </c>
      <c r="F108" s="17" t="s">
        <v>60</v>
      </c>
      <c r="G108" s="17" t="s">
        <v>61</v>
      </c>
      <c r="H108" s="17" t="s">
        <v>62</v>
      </c>
      <c r="I108" s="17" t="s">
        <v>63</v>
      </c>
      <c r="J108" s="17" t="s">
        <v>37</v>
      </c>
      <c r="K108" s="17" t="s">
        <v>38</v>
      </c>
      <c r="M108" s="17" t="s">
        <v>23</v>
      </c>
    </row>
    <row r="109">
      <c r="A109" s="17" t="s">
        <v>19</v>
      </c>
      <c r="B109" s="17">
        <v>108.0</v>
      </c>
      <c r="C109" s="17" t="s">
        <v>253</v>
      </c>
      <c r="D109" s="17" t="s">
        <v>254</v>
      </c>
      <c r="E109" s="17" t="s">
        <v>102</v>
      </c>
      <c r="F109" s="17" t="s">
        <v>60</v>
      </c>
      <c r="G109" s="17" t="s">
        <v>61</v>
      </c>
      <c r="H109" s="17" t="s">
        <v>62</v>
      </c>
      <c r="I109" s="17" t="s">
        <v>63</v>
      </c>
      <c r="J109" s="17" t="s">
        <v>37</v>
      </c>
      <c r="K109" s="17" t="s">
        <v>38</v>
      </c>
      <c r="M109" s="17" t="s">
        <v>23</v>
      </c>
    </row>
    <row r="110">
      <c r="A110" s="17" t="s">
        <v>19</v>
      </c>
      <c r="B110" s="17">
        <v>109.0</v>
      </c>
      <c r="C110" s="17" t="s">
        <v>255</v>
      </c>
      <c r="D110" s="17" t="s">
        <v>256</v>
      </c>
      <c r="E110" s="17" t="s">
        <v>102</v>
      </c>
      <c r="F110" s="17" t="s">
        <v>60</v>
      </c>
      <c r="G110" s="17" t="s">
        <v>61</v>
      </c>
      <c r="H110" s="17" t="s">
        <v>62</v>
      </c>
      <c r="I110" s="17" t="s">
        <v>63</v>
      </c>
      <c r="J110" s="17" t="s">
        <v>37</v>
      </c>
      <c r="K110" s="17" t="s">
        <v>38</v>
      </c>
      <c r="M110" s="17" t="s">
        <v>23</v>
      </c>
    </row>
    <row r="111">
      <c r="A111" s="17" t="s">
        <v>19</v>
      </c>
      <c r="B111" s="17">
        <v>110.0</v>
      </c>
      <c r="C111" s="17" t="s">
        <v>257</v>
      </c>
      <c r="D111" s="17" t="s">
        <v>258</v>
      </c>
      <c r="E111" s="17" t="s">
        <v>102</v>
      </c>
      <c r="F111" s="17" t="s">
        <v>60</v>
      </c>
      <c r="G111" s="17" t="s">
        <v>61</v>
      </c>
      <c r="H111" s="17" t="s">
        <v>62</v>
      </c>
      <c r="I111" s="17" t="s">
        <v>63</v>
      </c>
      <c r="J111" s="17" t="s">
        <v>37</v>
      </c>
      <c r="K111" s="17" t="s">
        <v>38</v>
      </c>
      <c r="M111" s="17" t="s">
        <v>23</v>
      </c>
    </row>
    <row r="112">
      <c r="A112" s="17" t="s">
        <v>19</v>
      </c>
      <c r="B112" s="17">
        <v>111.0</v>
      </c>
      <c r="C112" s="17" t="s">
        <v>259</v>
      </c>
      <c r="D112" s="17" t="s">
        <v>260</v>
      </c>
      <c r="E112" s="17" t="s">
        <v>102</v>
      </c>
      <c r="F112" s="17" t="s">
        <v>60</v>
      </c>
      <c r="G112" s="17" t="s">
        <v>61</v>
      </c>
      <c r="H112" s="17" t="s">
        <v>62</v>
      </c>
      <c r="I112" s="17" t="s">
        <v>63</v>
      </c>
      <c r="J112" s="17" t="s">
        <v>37</v>
      </c>
      <c r="K112" s="17" t="s">
        <v>38</v>
      </c>
      <c r="M112" s="17" t="s">
        <v>23</v>
      </c>
    </row>
    <row r="113">
      <c r="A113" s="17" t="s">
        <v>19</v>
      </c>
      <c r="B113" s="17">
        <v>112.0</v>
      </c>
      <c r="C113" s="17" t="s">
        <v>261</v>
      </c>
      <c r="D113" s="17" t="s">
        <v>262</v>
      </c>
      <c r="E113" s="17" t="s">
        <v>102</v>
      </c>
      <c r="F113" s="17" t="s">
        <v>60</v>
      </c>
      <c r="G113" s="17" t="s">
        <v>61</v>
      </c>
      <c r="H113" s="17" t="s">
        <v>62</v>
      </c>
      <c r="I113" s="17" t="s">
        <v>63</v>
      </c>
      <c r="J113" s="17" t="s">
        <v>37</v>
      </c>
      <c r="K113" s="17" t="s">
        <v>38</v>
      </c>
      <c r="M113" s="17" t="s">
        <v>23</v>
      </c>
    </row>
    <row r="114">
      <c r="A114" s="17" t="s">
        <v>19</v>
      </c>
      <c r="B114" s="17">
        <v>113.0</v>
      </c>
      <c r="C114" s="17" t="s">
        <v>263</v>
      </c>
      <c r="D114" s="17" t="s">
        <v>264</v>
      </c>
      <c r="E114" s="17" t="s">
        <v>102</v>
      </c>
      <c r="F114" s="17" t="s">
        <v>60</v>
      </c>
      <c r="G114" s="17" t="s">
        <v>61</v>
      </c>
      <c r="H114" s="17" t="s">
        <v>62</v>
      </c>
      <c r="I114" s="17" t="s">
        <v>63</v>
      </c>
      <c r="J114" s="17" t="s">
        <v>37</v>
      </c>
      <c r="K114" s="17" t="s">
        <v>38</v>
      </c>
      <c r="M114" s="17" t="s">
        <v>23</v>
      </c>
    </row>
    <row r="115">
      <c r="A115" s="17" t="s">
        <v>19</v>
      </c>
      <c r="B115" s="17">
        <v>114.0</v>
      </c>
      <c r="C115" s="17" t="s">
        <v>265</v>
      </c>
      <c r="D115" s="17" t="s">
        <v>266</v>
      </c>
      <c r="E115" s="17" t="s">
        <v>102</v>
      </c>
      <c r="F115" s="17" t="s">
        <v>60</v>
      </c>
      <c r="G115" s="17" t="s">
        <v>61</v>
      </c>
      <c r="H115" s="17" t="s">
        <v>62</v>
      </c>
      <c r="I115" s="17" t="s">
        <v>63</v>
      </c>
      <c r="J115" s="17" t="s">
        <v>37</v>
      </c>
      <c r="K115" s="17" t="s">
        <v>38</v>
      </c>
      <c r="M115" s="17" t="s">
        <v>23</v>
      </c>
    </row>
    <row r="116">
      <c r="A116" s="17" t="s">
        <v>19</v>
      </c>
      <c r="B116" s="17">
        <v>115.0</v>
      </c>
      <c r="C116" s="17" t="s">
        <v>267</v>
      </c>
      <c r="D116" s="17" t="s">
        <v>268</v>
      </c>
      <c r="E116" s="17" t="s">
        <v>102</v>
      </c>
      <c r="F116" s="17" t="s">
        <v>60</v>
      </c>
      <c r="G116" s="17" t="s">
        <v>61</v>
      </c>
      <c r="H116" s="17" t="s">
        <v>62</v>
      </c>
      <c r="I116" s="17" t="s">
        <v>63</v>
      </c>
      <c r="J116" s="17" t="s">
        <v>37</v>
      </c>
      <c r="K116" s="17" t="s">
        <v>38</v>
      </c>
      <c r="M116" s="17" t="s">
        <v>23</v>
      </c>
    </row>
    <row r="117">
      <c r="A117" s="17" t="s">
        <v>19</v>
      </c>
      <c r="B117" s="17">
        <v>116.0</v>
      </c>
      <c r="C117" s="17" t="s">
        <v>269</v>
      </c>
      <c r="D117" s="17" t="s">
        <v>270</v>
      </c>
      <c r="E117" s="17" t="s">
        <v>102</v>
      </c>
      <c r="F117" s="17" t="s">
        <v>60</v>
      </c>
      <c r="G117" s="17" t="s">
        <v>61</v>
      </c>
      <c r="H117" s="17" t="s">
        <v>62</v>
      </c>
      <c r="I117" s="17" t="s">
        <v>63</v>
      </c>
      <c r="J117" s="17" t="s">
        <v>37</v>
      </c>
      <c r="K117" s="17" t="s">
        <v>38</v>
      </c>
      <c r="M117" s="17" t="s">
        <v>23</v>
      </c>
    </row>
    <row r="118">
      <c r="A118" s="17" t="s">
        <v>19</v>
      </c>
      <c r="B118" s="17">
        <v>117.0</v>
      </c>
      <c r="C118" s="17" t="s">
        <v>271</v>
      </c>
      <c r="D118" s="17" t="s">
        <v>272</v>
      </c>
      <c r="E118" s="17" t="s">
        <v>102</v>
      </c>
      <c r="F118" s="17" t="s">
        <v>60</v>
      </c>
      <c r="G118" s="17" t="s">
        <v>61</v>
      </c>
      <c r="H118" s="17" t="s">
        <v>62</v>
      </c>
      <c r="I118" s="17" t="s">
        <v>63</v>
      </c>
      <c r="J118" s="17" t="s">
        <v>37</v>
      </c>
      <c r="K118" s="17" t="s">
        <v>38</v>
      </c>
      <c r="M118" s="17" t="s">
        <v>23</v>
      </c>
    </row>
    <row r="119">
      <c r="A119" s="17" t="s">
        <v>19</v>
      </c>
      <c r="B119" s="17">
        <v>118.0</v>
      </c>
      <c r="C119" s="17" t="s">
        <v>273</v>
      </c>
      <c r="D119" s="17" t="s">
        <v>274</v>
      </c>
      <c r="E119" s="17" t="s">
        <v>102</v>
      </c>
      <c r="F119" s="17" t="s">
        <v>60</v>
      </c>
      <c r="G119" s="17" t="s">
        <v>61</v>
      </c>
      <c r="H119" s="17" t="s">
        <v>62</v>
      </c>
      <c r="I119" s="17" t="s">
        <v>63</v>
      </c>
      <c r="J119" s="17" t="s">
        <v>37</v>
      </c>
      <c r="K119" s="17" t="s">
        <v>38</v>
      </c>
      <c r="M119" s="17" t="s">
        <v>23</v>
      </c>
    </row>
    <row r="120">
      <c r="A120" s="17" t="s">
        <v>19</v>
      </c>
      <c r="B120" s="17">
        <v>119.0</v>
      </c>
      <c r="C120" s="17" t="s">
        <v>275</v>
      </c>
      <c r="D120" s="17" t="s">
        <v>276</v>
      </c>
      <c r="E120" s="17" t="s">
        <v>102</v>
      </c>
      <c r="F120" s="17" t="s">
        <v>60</v>
      </c>
      <c r="G120" s="17" t="s">
        <v>61</v>
      </c>
      <c r="H120" s="17" t="s">
        <v>62</v>
      </c>
      <c r="I120" s="17" t="s">
        <v>63</v>
      </c>
      <c r="J120" s="17" t="s">
        <v>37</v>
      </c>
      <c r="K120" s="17" t="s">
        <v>38</v>
      </c>
      <c r="M120" s="17" t="s">
        <v>23</v>
      </c>
    </row>
    <row r="121">
      <c r="A121" s="17" t="s">
        <v>19</v>
      </c>
      <c r="B121" s="17">
        <v>120.0</v>
      </c>
      <c r="C121" s="17" t="s">
        <v>277</v>
      </c>
      <c r="D121" s="17" t="s">
        <v>278</v>
      </c>
      <c r="E121" s="17" t="s">
        <v>102</v>
      </c>
      <c r="F121" s="17" t="s">
        <v>60</v>
      </c>
      <c r="G121" s="17" t="s">
        <v>61</v>
      </c>
      <c r="H121" s="17" t="s">
        <v>62</v>
      </c>
      <c r="I121" s="17" t="s">
        <v>63</v>
      </c>
      <c r="J121" s="17" t="s">
        <v>37</v>
      </c>
      <c r="K121" s="17" t="s">
        <v>38</v>
      </c>
      <c r="M121" s="17" t="s">
        <v>23</v>
      </c>
    </row>
    <row r="122">
      <c r="A122" s="17" t="s">
        <v>19</v>
      </c>
      <c r="B122" s="17">
        <v>121.0</v>
      </c>
      <c r="C122" s="17" t="s">
        <v>279</v>
      </c>
      <c r="D122" s="17" t="s">
        <v>280</v>
      </c>
      <c r="E122" s="17" t="s">
        <v>102</v>
      </c>
      <c r="F122" s="17" t="s">
        <v>60</v>
      </c>
      <c r="G122" s="17" t="s">
        <v>61</v>
      </c>
      <c r="H122" s="17" t="s">
        <v>62</v>
      </c>
      <c r="I122" s="17" t="s">
        <v>63</v>
      </c>
      <c r="J122" s="17" t="s">
        <v>37</v>
      </c>
      <c r="K122" s="17" t="s">
        <v>38</v>
      </c>
      <c r="M122" s="17" t="s">
        <v>23</v>
      </c>
    </row>
    <row r="123">
      <c r="A123" s="17" t="s">
        <v>19</v>
      </c>
      <c r="B123" s="17">
        <v>122.0</v>
      </c>
      <c r="C123" s="17" t="s">
        <v>281</v>
      </c>
      <c r="D123" s="17" t="s">
        <v>282</v>
      </c>
      <c r="E123" s="17" t="s">
        <v>102</v>
      </c>
      <c r="F123" s="17" t="s">
        <v>60</v>
      </c>
      <c r="G123" s="17" t="s">
        <v>61</v>
      </c>
      <c r="H123" s="17" t="s">
        <v>62</v>
      </c>
      <c r="I123" s="17" t="s">
        <v>63</v>
      </c>
      <c r="J123" s="17" t="s">
        <v>37</v>
      </c>
      <c r="K123" s="17" t="s">
        <v>38</v>
      </c>
      <c r="M123" s="17" t="s">
        <v>23</v>
      </c>
    </row>
    <row r="124">
      <c r="A124" s="17" t="s">
        <v>19</v>
      </c>
      <c r="B124" s="17">
        <v>123.0</v>
      </c>
      <c r="C124" s="17" t="s">
        <v>283</v>
      </c>
      <c r="D124" s="17" t="s">
        <v>284</v>
      </c>
      <c r="E124" s="17" t="s">
        <v>102</v>
      </c>
      <c r="F124" s="17" t="s">
        <v>60</v>
      </c>
      <c r="G124" s="17" t="s">
        <v>61</v>
      </c>
      <c r="H124" s="17" t="s">
        <v>62</v>
      </c>
      <c r="I124" s="17" t="s">
        <v>63</v>
      </c>
      <c r="J124" s="17" t="s">
        <v>37</v>
      </c>
      <c r="K124" s="17" t="s">
        <v>38</v>
      </c>
      <c r="M124" s="17" t="s">
        <v>23</v>
      </c>
    </row>
    <row r="125">
      <c r="A125" s="17" t="s">
        <v>19</v>
      </c>
      <c r="B125" s="17">
        <v>124.0</v>
      </c>
      <c r="C125" s="17" t="s">
        <v>285</v>
      </c>
      <c r="D125" s="17" t="s">
        <v>286</v>
      </c>
      <c r="E125" s="17" t="s">
        <v>102</v>
      </c>
      <c r="F125" s="17" t="s">
        <v>60</v>
      </c>
      <c r="G125" s="17" t="s">
        <v>61</v>
      </c>
      <c r="H125" s="17" t="s">
        <v>62</v>
      </c>
      <c r="I125" s="17" t="s">
        <v>63</v>
      </c>
      <c r="J125" s="17" t="s">
        <v>37</v>
      </c>
      <c r="K125" s="17" t="s">
        <v>38</v>
      </c>
      <c r="M125" s="17" t="s">
        <v>23</v>
      </c>
    </row>
    <row r="126">
      <c r="A126" s="17" t="s">
        <v>19</v>
      </c>
      <c r="B126" s="17">
        <v>125.0</v>
      </c>
      <c r="C126" s="17" t="s">
        <v>287</v>
      </c>
      <c r="D126" s="17" t="s">
        <v>288</v>
      </c>
      <c r="E126" s="17" t="s">
        <v>102</v>
      </c>
      <c r="F126" s="17" t="s">
        <v>60</v>
      </c>
      <c r="G126" s="17" t="s">
        <v>61</v>
      </c>
      <c r="H126" s="17" t="s">
        <v>62</v>
      </c>
      <c r="I126" s="17" t="s">
        <v>63</v>
      </c>
      <c r="J126" s="17" t="s">
        <v>37</v>
      </c>
      <c r="K126" s="17" t="s">
        <v>38</v>
      </c>
      <c r="M126" s="17" t="s">
        <v>23</v>
      </c>
    </row>
    <row r="127">
      <c r="A127" s="17" t="s">
        <v>19</v>
      </c>
      <c r="B127" s="17">
        <v>126.0</v>
      </c>
      <c r="C127" s="17" t="s">
        <v>289</v>
      </c>
      <c r="D127" s="17" t="s">
        <v>290</v>
      </c>
      <c r="E127" s="17" t="s">
        <v>102</v>
      </c>
      <c r="F127" s="17" t="s">
        <v>60</v>
      </c>
      <c r="G127" s="17" t="s">
        <v>61</v>
      </c>
      <c r="H127" s="17" t="s">
        <v>62</v>
      </c>
      <c r="I127" s="17" t="s">
        <v>63</v>
      </c>
      <c r="J127" s="17" t="s">
        <v>37</v>
      </c>
      <c r="K127" s="17" t="s">
        <v>38</v>
      </c>
      <c r="M127" s="17" t="s">
        <v>23</v>
      </c>
    </row>
    <row r="128">
      <c r="A128" s="17" t="s">
        <v>19</v>
      </c>
      <c r="B128" s="17">
        <v>127.0</v>
      </c>
      <c r="C128" s="17" t="s">
        <v>291</v>
      </c>
      <c r="D128" s="17" t="s">
        <v>292</v>
      </c>
      <c r="E128" s="17" t="s">
        <v>102</v>
      </c>
      <c r="F128" s="17" t="s">
        <v>60</v>
      </c>
      <c r="G128" s="17" t="s">
        <v>61</v>
      </c>
      <c r="H128" s="17" t="s">
        <v>62</v>
      </c>
      <c r="I128" s="17" t="s">
        <v>63</v>
      </c>
      <c r="J128" s="17" t="s">
        <v>37</v>
      </c>
      <c r="K128" s="17" t="s">
        <v>38</v>
      </c>
      <c r="M128" s="17" t="s">
        <v>23</v>
      </c>
    </row>
    <row r="129">
      <c r="A129" s="17" t="s">
        <v>19</v>
      </c>
      <c r="B129" s="17">
        <v>128.0</v>
      </c>
      <c r="C129" s="17" t="s">
        <v>293</v>
      </c>
      <c r="D129" s="17" t="s">
        <v>294</v>
      </c>
      <c r="E129" s="17" t="s">
        <v>102</v>
      </c>
      <c r="F129" s="17" t="s">
        <v>60</v>
      </c>
      <c r="G129" s="17" t="s">
        <v>61</v>
      </c>
      <c r="H129" s="17" t="s">
        <v>62</v>
      </c>
      <c r="I129" s="17" t="s">
        <v>63</v>
      </c>
      <c r="J129" s="17" t="s">
        <v>37</v>
      </c>
      <c r="K129" s="17" t="s">
        <v>38</v>
      </c>
      <c r="M129" s="17" t="s">
        <v>23</v>
      </c>
    </row>
    <row r="130">
      <c r="A130" s="17" t="s">
        <v>19</v>
      </c>
      <c r="B130" s="17">
        <v>129.0</v>
      </c>
      <c r="C130" s="17" t="s">
        <v>295</v>
      </c>
      <c r="D130" s="17" t="s">
        <v>296</v>
      </c>
      <c r="E130" s="17" t="s">
        <v>102</v>
      </c>
      <c r="F130" s="17" t="s">
        <v>60</v>
      </c>
      <c r="G130" s="17" t="s">
        <v>61</v>
      </c>
      <c r="H130" s="17" t="s">
        <v>62</v>
      </c>
      <c r="I130" s="17" t="s">
        <v>63</v>
      </c>
      <c r="J130" s="17" t="s">
        <v>37</v>
      </c>
      <c r="K130" s="17" t="s">
        <v>38</v>
      </c>
      <c r="M130" s="17" t="s">
        <v>23</v>
      </c>
    </row>
    <row r="131">
      <c r="A131" s="17" t="s">
        <v>19</v>
      </c>
      <c r="B131" s="17">
        <v>130.0</v>
      </c>
      <c r="C131" s="17" t="s">
        <v>297</v>
      </c>
      <c r="D131" s="17" t="s">
        <v>298</v>
      </c>
      <c r="E131" s="17" t="s">
        <v>102</v>
      </c>
      <c r="F131" s="17" t="s">
        <v>60</v>
      </c>
      <c r="G131" s="17" t="s">
        <v>61</v>
      </c>
      <c r="H131" s="17" t="s">
        <v>62</v>
      </c>
      <c r="I131" s="17" t="s">
        <v>63</v>
      </c>
      <c r="J131" s="17" t="s">
        <v>37</v>
      </c>
      <c r="K131" s="17" t="s">
        <v>38</v>
      </c>
      <c r="M131" s="17" t="s">
        <v>23</v>
      </c>
    </row>
    <row r="132">
      <c r="A132" s="17" t="s">
        <v>19</v>
      </c>
      <c r="B132" s="17">
        <v>131.0</v>
      </c>
      <c r="C132" s="17" t="s">
        <v>299</v>
      </c>
      <c r="D132" s="17" t="s">
        <v>300</v>
      </c>
      <c r="E132" s="17" t="s">
        <v>102</v>
      </c>
      <c r="F132" s="17" t="s">
        <v>60</v>
      </c>
      <c r="G132" s="17" t="s">
        <v>61</v>
      </c>
      <c r="H132" s="17" t="s">
        <v>62</v>
      </c>
      <c r="I132" s="17" t="s">
        <v>63</v>
      </c>
      <c r="J132" s="17" t="s">
        <v>37</v>
      </c>
      <c r="K132" s="17" t="s">
        <v>38</v>
      </c>
      <c r="M132" s="17" t="s">
        <v>23</v>
      </c>
    </row>
    <row r="133">
      <c r="A133" s="17" t="s">
        <v>19</v>
      </c>
      <c r="B133" s="17">
        <v>132.0</v>
      </c>
      <c r="C133" s="17" t="s">
        <v>301</v>
      </c>
      <c r="D133" s="17" t="s">
        <v>302</v>
      </c>
      <c r="E133" s="17" t="s">
        <v>102</v>
      </c>
      <c r="F133" s="17" t="s">
        <v>60</v>
      </c>
      <c r="G133" s="17" t="s">
        <v>61</v>
      </c>
      <c r="H133" s="17" t="s">
        <v>62</v>
      </c>
      <c r="I133" s="17" t="s">
        <v>63</v>
      </c>
      <c r="J133" s="17" t="s">
        <v>37</v>
      </c>
      <c r="K133" s="17" t="s">
        <v>38</v>
      </c>
      <c r="M133" s="17" t="s">
        <v>23</v>
      </c>
    </row>
    <row r="134">
      <c r="A134" s="17" t="s">
        <v>19</v>
      </c>
      <c r="B134" s="17">
        <v>133.0</v>
      </c>
      <c r="C134" s="17" t="s">
        <v>303</v>
      </c>
      <c r="D134" s="17" t="s">
        <v>304</v>
      </c>
      <c r="E134" s="17" t="s">
        <v>102</v>
      </c>
      <c r="F134" s="17" t="s">
        <v>60</v>
      </c>
      <c r="G134" s="17" t="s">
        <v>61</v>
      </c>
      <c r="H134" s="17" t="s">
        <v>62</v>
      </c>
      <c r="I134" s="17" t="s">
        <v>63</v>
      </c>
      <c r="J134" s="17" t="s">
        <v>37</v>
      </c>
      <c r="K134" s="17" t="s">
        <v>38</v>
      </c>
      <c r="M134" s="17" t="s">
        <v>23</v>
      </c>
    </row>
    <row r="135">
      <c r="A135" s="17" t="s">
        <v>19</v>
      </c>
      <c r="B135" s="17">
        <v>134.0</v>
      </c>
      <c r="C135" s="17" t="s">
        <v>305</v>
      </c>
      <c r="D135" s="17" t="s">
        <v>306</v>
      </c>
      <c r="E135" s="17" t="s">
        <v>102</v>
      </c>
      <c r="F135" s="17" t="s">
        <v>60</v>
      </c>
      <c r="G135" s="17" t="s">
        <v>61</v>
      </c>
      <c r="H135" s="17" t="s">
        <v>62</v>
      </c>
      <c r="I135" s="17" t="s">
        <v>63</v>
      </c>
      <c r="J135" s="17" t="s">
        <v>37</v>
      </c>
      <c r="K135" s="17" t="s">
        <v>38</v>
      </c>
      <c r="M135" s="17" t="s">
        <v>23</v>
      </c>
    </row>
    <row r="136">
      <c r="A136" s="17" t="s">
        <v>19</v>
      </c>
      <c r="B136" s="17">
        <v>135.0</v>
      </c>
      <c r="C136" s="17" t="s">
        <v>307</v>
      </c>
      <c r="D136" s="17" t="s">
        <v>308</v>
      </c>
      <c r="E136" s="17" t="s">
        <v>102</v>
      </c>
      <c r="F136" s="17" t="s">
        <v>60</v>
      </c>
      <c r="G136" s="17" t="s">
        <v>61</v>
      </c>
      <c r="H136" s="17" t="s">
        <v>62</v>
      </c>
      <c r="I136" s="17" t="s">
        <v>63</v>
      </c>
      <c r="J136" s="17" t="s">
        <v>37</v>
      </c>
      <c r="K136" s="17" t="s">
        <v>38</v>
      </c>
      <c r="M136" s="17" t="s">
        <v>23</v>
      </c>
    </row>
    <row r="137">
      <c r="A137" s="17" t="s">
        <v>19</v>
      </c>
      <c r="B137" s="17">
        <v>136.0</v>
      </c>
      <c r="C137" s="17" t="s">
        <v>309</v>
      </c>
      <c r="D137" s="17" t="s">
        <v>310</v>
      </c>
      <c r="E137" s="17" t="s">
        <v>102</v>
      </c>
      <c r="F137" s="17" t="s">
        <v>60</v>
      </c>
      <c r="G137" s="17" t="s">
        <v>61</v>
      </c>
      <c r="H137" s="17" t="s">
        <v>62</v>
      </c>
      <c r="I137" s="17" t="s">
        <v>63</v>
      </c>
      <c r="J137" s="17" t="s">
        <v>37</v>
      </c>
      <c r="K137" s="17" t="s">
        <v>38</v>
      </c>
      <c r="M137" s="17" t="s">
        <v>23</v>
      </c>
    </row>
    <row r="138">
      <c r="A138" s="17" t="s">
        <v>19</v>
      </c>
      <c r="B138" s="17">
        <v>137.0</v>
      </c>
      <c r="C138" s="17" t="s">
        <v>311</v>
      </c>
      <c r="D138" s="17" t="s">
        <v>312</v>
      </c>
      <c r="E138" s="17" t="s">
        <v>102</v>
      </c>
      <c r="F138" s="17" t="s">
        <v>60</v>
      </c>
      <c r="G138" s="17" t="s">
        <v>61</v>
      </c>
      <c r="H138" s="17" t="s">
        <v>62</v>
      </c>
      <c r="I138" s="17" t="s">
        <v>63</v>
      </c>
      <c r="J138" s="17" t="s">
        <v>37</v>
      </c>
      <c r="K138" s="17" t="s">
        <v>38</v>
      </c>
      <c r="M138" s="17" t="s">
        <v>23</v>
      </c>
    </row>
    <row r="139">
      <c r="A139" s="17" t="s">
        <v>19</v>
      </c>
      <c r="B139" s="17">
        <v>138.0</v>
      </c>
      <c r="C139" s="17" t="s">
        <v>313</v>
      </c>
      <c r="D139" s="17" t="s">
        <v>314</v>
      </c>
      <c r="E139" s="17" t="s">
        <v>102</v>
      </c>
      <c r="F139" s="17" t="s">
        <v>60</v>
      </c>
      <c r="G139" s="17" t="s">
        <v>61</v>
      </c>
      <c r="H139" s="17" t="s">
        <v>62</v>
      </c>
      <c r="I139" s="17" t="s">
        <v>63</v>
      </c>
      <c r="J139" s="17" t="s">
        <v>37</v>
      </c>
      <c r="K139" s="17" t="s">
        <v>38</v>
      </c>
      <c r="M139" s="17" t="s">
        <v>23</v>
      </c>
    </row>
    <row r="140">
      <c r="A140" s="17" t="s">
        <v>19</v>
      </c>
      <c r="B140" s="17">
        <v>139.0</v>
      </c>
      <c r="C140" s="17" t="s">
        <v>315</v>
      </c>
      <c r="D140" s="17" t="s">
        <v>316</v>
      </c>
      <c r="E140" s="17" t="s">
        <v>102</v>
      </c>
      <c r="F140" s="17" t="s">
        <v>60</v>
      </c>
      <c r="G140" s="17" t="s">
        <v>61</v>
      </c>
      <c r="H140" s="17" t="s">
        <v>62</v>
      </c>
      <c r="I140" s="17" t="s">
        <v>63</v>
      </c>
      <c r="J140" s="17" t="s">
        <v>37</v>
      </c>
      <c r="K140" s="17" t="s">
        <v>38</v>
      </c>
      <c r="M140" s="17" t="s">
        <v>23</v>
      </c>
    </row>
    <row r="141">
      <c r="A141" s="17" t="s">
        <v>19</v>
      </c>
      <c r="B141" s="17">
        <v>140.0</v>
      </c>
      <c r="C141" s="17" t="s">
        <v>317</v>
      </c>
      <c r="D141" s="17" t="s">
        <v>318</v>
      </c>
      <c r="E141" s="17" t="s">
        <v>102</v>
      </c>
      <c r="F141" s="17" t="s">
        <v>60</v>
      </c>
      <c r="G141" s="17" t="s">
        <v>61</v>
      </c>
      <c r="H141" s="17" t="s">
        <v>62</v>
      </c>
      <c r="I141" s="17" t="s">
        <v>63</v>
      </c>
      <c r="J141" s="17" t="s">
        <v>37</v>
      </c>
      <c r="K141" s="17" t="s">
        <v>38</v>
      </c>
      <c r="M141" s="17" t="s">
        <v>23</v>
      </c>
    </row>
    <row r="142">
      <c r="A142" s="17" t="s">
        <v>19</v>
      </c>
      <c r="B142" s="17">
        <v>141.0</v>
      </c>
      <c r="C142" s="17" t="s">
        <v>319</v>
      </c>
      <c r="D142" s="17" t="s">
        <v>320</v>
      </c>
      <c r="E142" s="17" t="s">
        <v>102</v>
      </c>
      <c r="F142" s="17" t="s">
        <v>60</v>
      </c>
      <c r="G142" s="17" t="s">
        <v>61</v>
      </c>
      <c r="H142" s="17" t="s">
        <v>62</v>
      </c>
      <c r="I142" s="17" t="s">
        <v>63</v>
      </c>
      <c r="J142" s="17" t="s">
        <v>37</v>
      </c>
      <c r="K142" s="17" t="s">
        <v>38</v>
      </c>
      <c r="M142" s="17" t="s">
        <v>23</v>
      </c>
    </row>
    <row r="143">
      <c r="A143" s="17" t="s">
        <v>19</v>
      </c>
      <c r="B143" s="17">
        <v>142.0</v>
      </c>
      <c r="C143" s="17" t="s">
        <v>321</v>
      </c>
      <c r="D143" s="17" t="s">
        <v>322</v>
      </c>
      <c r="E143" s="17" t="s">
        <v>102</v>
      </c>
      <c r="F143" s="17" t="s">
        <v>60</v>
      </c>
      <c r="G143" s="17" t="s">
        <v>61</v>
      </c>
      <c r="H143" s="17" t="s">
        <v>62</v>
      </c>
      <c r="I143" s="17" t="s">
        <v>63</v>
      </c>
      <c r="J143" s="17" t="s">
        <v>37</v>
      </c>
      <c r="K143" s="17" t="s">
        <v>38</v>
      </c>
      <c r="M143" s="17" t="s">
        <v>23</v>
      </c>
    </row>
    <row r="144">
      <c r="A144" s="17" t="s">
        <v>19</v>
      </c>
      <c r="B144" s="17">
        <v>143.0</v>
      </c>
      <c r="C144" s="17" t="s">
        <v>323</v>
      </c>
      <c r="D144" s="17" t="s">
        <v>324</v>
      </c>
      <c r="E144" s="17" t="s">
        <v>102</v>
      </c>
      <c r="F144" s="17" t="s">
        <v>60</v>
      </c>
      <c r="G144" s="17" t="s">
        <v>61</v>
      </c>
      <c r="H144" s="17" t="s">
        <v>62</v>
      </c>
      <c r="I144" s="17" t="s">
        <v>63</v>
      </c>
      <c r="J144" s="17" t="s">
        <v>37</v>
      </c>
      <c r="K144" s="17" t="s">
        <v>38</v>
      </c>
      <c r="M144" s="17" t="s">
        <v>23</v>
      </c>
    </row>
    <row r="145">
      <c r="A145" s="17" t="s">
        <v>19</v>
      </c>
      <c r="B145" s="17">
        <v>144.0</v>
      </c>
      <c r="C145" s="17" t="s">
        <v>325</v>
      </c>
      <c r="D145" s="17" t="s">
        <v>326</v>
      </c>
      <c r="E145" s="17" t="s">
        <v>102</v>
      </c>
      <c r="F145" s="17" t="s">
        <v>60</v>
      </c>
      <c r="G145" s="17" t="s">
        <v>61</v>
      </c>
      <c r="H145" s="17" t="s">
        <v>62</v>
      </c>
      <c r="I145" s="17" t="s">
        <v>63</v>
      </c>
      <c r="J145" s="17" t="s">
        <v>37</v>
      </c>
      <c r="K145" s="17" t="s">
        <v>38</v>
      </c>
      <c r="M145" s="17" t="s">
        <v>23</v>
      </c>
    </row>
    <row r="146">
      <c r="A146" s="17" t="s">
        <v>19</v>
      </c>
      <c r="B146" s="17">
        <v>145.0</v>
      </c>
      <c r="C146" s="17" t="s">
        <v>327</v>
      </c>
      <c r="D146" s="17" t="s">
        <v>328</v>
      </c>
      <c r="E146" s="17" t="s">
        <v>102</v>
      </c>
      <c r="F146" s="17" t="s">
        <v>60</v>
      </c>
      <c r="G146" s="17" t="s">
        <v>61</v>
      </c>
      <c r="H146" s="17" t="s">
        <v>62</v>
      </c>
      <c r="I146" s="17" t="s">
        <v>63</v>
      </c>
      <c r="J146" s="17" t="s">
        <v>37</v>
      </c>
      <c r="K146" s="17" t="s">
        <v>38</v>
      </c>
      <c r="M146" s="17" t="s">
        <v>23</v>
      </c>
    </row>
    <row r="147">
      <c r="A147" s="17" t="s">
        <v>19</v>
      </c>
      <c r="B147" s="17">
        <v>146.0</v>
      </c>
      <c r="C147" s="17" t="s">
        <v>329</v>
      </c>
      <c r="D147" s="17" t="s">
        <v>330</v>
      </c>
      <c r="E147" s="17" t="s">
        <v>102</v>
      </c>
      <c r="F147" s="17" t="s">
        <v>60</v>
      </c>
      <c r="G147" s="17" t="s">
        <v>61</v>
      </c>
      <c r="H147" s="17" t="s">
        <v>62</v>
      </c>
      <c r="I147" s="17" t="s">
        <v>63</v>
      </c>
      <c r="J147" s="17" t="s">
        <v>37</v>
      </c>
      <c r="K147" s="17" t="s">
        <v>38</v>
      </c>
      <c r="M147" s="17" t="s">
        <v>23</v>
      </c>
    </row>
    <row r="148">
      <c r="A148" s="17" t="s">
        <v>19</v>
      </c>
      <c r="B148" s="17">
        <v>147.0</v>
      </c>
      <c r="C148" s="17" t="s">
        <v>331</v>
      </c>
      <c r="D148" s="17" t="s">
        <v>332</v>
      </c>
      <c r="E148" s="17" t="s">
        <v>102</v>
      </c>
      <c r="F148" s="17" t="s">
        <v>60</v>
      </c>
      <c r="G148" s="17" t="s">
        <v>61</v>
      </c>
      <c r="H148" s="17" t="s">
        <v>62</v>
      </c>
      <c r="I148" s="17" t="s">
        <v>63</v>
      </c>
      <c r="J148" s="17" t="s">
        <v>37</v>
      </c>
      <c r="K148" s="17" t="s">
        <v>38</v>
      </c>
      <c r="M148" s="17" t="s">
        <v>23</v>
      </c>
    </row>
    <row r="149">
      <c r="A149" s="17" t="s">
        <v>19</v>
      </c>
      <c r="B149" s="17">
        <v>148.0</v>
      </c>
      <c r="C149" s="17" t="s">
        <v>333</v>
      </c>
      <c r="D149" s="17" t="s">
        <v>334</v>
      </c>
      <c r="E149" s="17" t="s">
        <v>102</v>
      </c>
      <c r="F149" s="17" t="s">
        <v>60</v>
      </c>
      <c r="G149" s="17" t="s">
        <v>61</v>
      </c>
      <c r="H149" s="17" t="s">
        <v>62</v>
      </c>
      <c r="I149" s="17" t="s">
        <v>63</v>
      </c>
      <c r="J149" s="17" t="s">
        <v>37</v>
      </c>
      <c r="K149" s="17" t="s">
        <v>38</v>
      </c>
      <c r="M149" s="17" t="s">
        <v>23</v>
      </c>
    </row>
    <row r="150">
      <c r="A150" s="17" t="s">
        <v>19</v>
      </c>
      <c r="B150" s="17">
        <v>149.0</v>
      </c>
      <c r="C150" s="17" t="s">
        <v>335</v>
      </c>
      <c r="D150" s="17" t="s">
        <v>336</v>
      </c>
      <c r="E150" s="17" t="s">
        <v>102</v>
      </c>
      <c r="F150" s="17" t="s">
        <v>60</v>
      </c>
      <c r="G150" s="17" t="s">
        <v>61</v>
      </c>
      <c r="H150" s="17" t="s">
        <v>62</v>
      </c>
      <c r="I150" s="17" t="s">
        <v>63</v>
      </c>
      <c r="J150" s="17" t="s">
        <v>37</v>
      </c>
      <c r="K150" s="17" t="s">
        <v>38</v>
      </c>
      <c r="M150" s="17" t="s">
        <v>23</v>
      </c>
    </row>
    <row r="151">
      <c r="A151" s="17" t="s">
        <v>19</v>
      </c>
      <c r="B151" s="17">
        <v>150.0</v>
      </c>
      <c r="C151" s="17" t="s">
        <v>337</v>
      </c>
      <c r="D151" s="17" t="s">
        <v>338</v>
      </c>
      <c r="E151" s="17" t="s">
        <v>102</v>
      </c>
      <c r="F151" s="17" t="s">
        <v>60</v>
      </c>
      <c r="G151" s="17" t="s">
        <v>61</v>
      </c>
      <c r="H151" s="17" t="s">
        <v>62</v>
      </c>
      <c r="I151" s="17" t="s">
        <v>63</v>
      </c>
      <c r="J151" s="17" t="s">
        <v>37</v>
      </c>
      <c r="K151" s="17" t="s">
        <v>38</v>
      </c>
      <c r="M151" s="17" t="s">
        <v>23</v>
      </c>
    </row>
    <row r="152">
      <c r="A152" s="17" t="s">
        <v>19</v>
      </c>
      <c r="B152" s="17">
        <v>151.0</v>
      </c>
      <c r="C152" s="17" t="s">
        <v>339</v>
      </c>
      <c r="D152" s="17" t="s">
        <v>340</v>
      </c>
      <c r="E152" s="17" t="s">
        <v>102</v>
      </c>
      <c r="F152" s="17" t="s">
        <v>60</v>
      </c>
      <c r="G152" s="17" t="s">
        <v>61</v>
      </c>
      <c r="H152" s="17" t="s">
        <v>62</v>
      </c>
      <c r="I152" s="17" t="s">
        <v>63</v>
      </c>
      <c r="J152" s="17" t="s">
        <v>37</v>
      </c>
      <c r="K152" s="17" t="s">
        <v>38</v>
      </c>
      <c r="M152" s="17" t="s">
        <v>23</v>
      </c>
    </row>
    <row r="153">
      <c r="A153" s="17" t="s">
        <v>19</v>
      </c>
      <c r="B153" s="17">
        <v>152.0</v>
      </c>
      <c r="C153" s="17" t="s">
        <v>341</v>
      </c>
      <c r="D153" s="17" t="s">
        <v>342</v>
      </c>
      <c r="E153" s="17" t="s">
        <v>102</v>
      </c>
      <c r="F153" s="17" t="s">
        <v>60</v>
      </c>
      <c r="G153" s="17" t="s">
        <v>61</v>
      </c>
      <c r="H153" s="17" t="s">
        <v>62</v>
      </c>
      <c r="I153" s="17" t="s">
        <v>63</v>
      </c>
      <c r="J153" s="17" t="s">
        <v>37</v>
      </c>
      <c r="K153" s="17" t="s">
        <v>38</v>
      </c>
      <c r="M153" s="17" t="s">
        <v>23</v>
      </c>
    </row>
    <row r="154">
      <c r="A154" s="17" t="s">
        <v>19</v>
      </c>
      <c r="B154" s="17">
        <v>153.0</v>
      </c>
      <c r="C154" s="17" t="s">
        <v>343</v>
      </c>
      <c r="D154" s="17" t="s">
        <v>344</v>
      </c>
      <c r="E154" s="17" t="s">
        <v>102</v>
      </c>
      <c r="F154" s="17" t="s">
        <v>60</v>
      </c>
      <c r="G154" s="17" t="s">
        <v>61</v>
      </c>
      <c r="H154" s="17" t="s">
        <v>62</v>
      </c>
      <c r="I154" s="17" t="s">
        <v>63</v>
      </c>
      <c r="J154" s="17" t="s">
        <v>37</v>
      </c>
      <c r="K154" s="17" t="s">
        <v>38</v>
      </c>
      <c r="M154" s="17" t="s">
        <v>23</v>
      </c>
    </row>
    <row r="155">
      <c r="A155" s="17" t="s">
        <v>19</v>
      </c>
      <c r="B155" s="17">
        <v>154.0</v>
      </c>
      <c r="C155" s="17" t="s">
        <v>345</v>
      </c>
      <c r="D155" s="17" t="s">
        <v>346</v>
      </c>
      <c r="E155" s="17" t="s">
        <v>102</v>
      </c>
      <c r="F155" s="17" t="s">
        <v>60</v>
      </c>
      <c r="G155" s="17" t="s">
        <v>61</v>
      </c>
      <c r="H155" s="17" t="s">
        <v>62</v>
      </c>
      <c r="I155" s="17" t="s">
        <v>63</v>
      </c>
      <c r="J155" s="17" t="s">
        <v>37</v>
      </c>
      <c r="K155" s="17" t="s">
        <v>38</v>
      </c>
      <c r="M155" s="17" t="s">
        <v>23</v>
      </c>
    </row>
    <row r="156">
      <c r="A156" s="17" t="s">
        <v>19</v>
      </c>
      <c r="B156" s="17">
        <v>155.0</v>
      </c>
      <c r="C156" s="17" t="s">
        <v>347</v>
      </c>
      <c r="D156" s="17" t="s">
        <v>348</v>
      </c>
      <c r="E156" s="17" t="s">
        <v>102</v>
      </c>
      <c r="F156" s="17" t="s">
        <v>60</v>
      </c>
      <c r="G156" s="17" t="s">
        <v>61</v>
      </c>
      <c r="H156" s="17" t="s">
        <v>62</v>
      </c>
      <c r="I156" s="17" t="s">
        <v>63</v>
      </c>
      <c r="J156" s="17" t="s">
        <v>37</v>
      </c>
      <c r="K156" s="17" t="s">
        <v>38</v>
      </c>
      <c r="M156" s="17" t="s">
        <v>23</v>
      </c>
    </row>
    <row r="157">
      <c r="A157" s="17" t="s">
        <v>19</v>
      </c>
      <c r="B157" s="17">
        <v>156.0</v>
      </c>
      <c r="C157" s="17" t="s">
        <v>349</v>
      </c>
      <c r="D157" s="17" t="s">
        <v>350</v>
      </c>
      <c r="E157" s="17" t="s">
        <v>102</v>
      </c>
      <c r="F157" s="17" t="s">
        <v>60</v>
      </c>
      <c r="G157" s="17" t="s">
        <v>61</v>
      </c>
      <c r="H157" s="17" t="s">
        <v>62</v>
      </c>
      <c r="I157" s="17" t="s">
        <v>63</v>
      </c>
      <c r="J157" s="17" t="s">
        <v>37</v>
      </c>
      <c r="K157" s="17" t="s">
        <v>38</v>
      </c>
      <c r="M157" s="17" t="s">
        <v>23</v>
      </c>
    </row>
    <row r="158">
      <c r="A158" s="17" t="s">
        <v>19</v>
      </c>
      <c r="B158" s="17">
        <v>157.0</v>
      </c>
      <c r="C158" s="17" t="s">
        <v>351</v>
      </c>
      <c r="D158" s="17" t="s">
        <v>352</v>
      </c>
      <c r="E158" s="17" t="s">
        <v>102</v>
      </c>
      <c r="F158" s="17" t="s">
        <v>353</v>
      </c>
      <c r="G158" s="17" t="s">
        <v>61</v>
      </c>
      <c r="H158" s="17" t="s">
        <v>35</v>
      </c>
      <c r="I158" s="17" t="s">
        <v>354</v>
      </c>
      <c r="J158" s="17" t="s">
        <v>37</v>
      </c>
      <c r="K158" s="17" t="s">
        <v>38</v>
      </c>
      <c r="M158" s="17" t="s">
        <v>23</v>
      </c>
    </row>
    <row r="159">
      <c r="A159" s="17" t="s">
        <v>19</v>
      </c>
      <c r="B159" s="17">
        <v>158.0</v>
      </c>
      <c r="C159" s="17" t="s">
        <v>355</v>
      </c>
      <c r="D159" s="17" t="s">
        <v>356</v>
      </c>
      <c r="E159" s="17" t="s">
        <v>102</v>
      </c>
      <c r="F159" s="17" t="s">
        <v>353</v>
      </c>
      <c r="G159" s="17" t="s">
        <v>61</v>
      </c>
      <c r="H159" s="17" t="s">
        <v>35</v>
      </c>
      <c r="I159" s="17" t="s">
        <v>354</v>
      </c>
      <c r="J159" s="17" t="s">
        <v>37</v>
      </c>
      <c r="K159" s="17" t="s">
        <v>38</v>
      </c>
      <c r="M159" s="17" t="s">
        <v>23</v>
      </c>
    </row>
    <row r="160">
      <c r="A160" s="17" t="s">
        <v>19</v>
      </c>
      <c r="B160" s="17">
        <v>159.0</v>
      </c>
      <c r="C160" s="17" t="s">
        <v>357</v>
      </c>
      <c r="D160" s="17" t="s">
        <v>358</v>
      </c>
      <c r="E160" s="17" t="s">
        <v>102</v>
      </c>
      <c r="F160" s="17" t="s">
        <v>353</v>
      </c>
      <c r="G160" s="17" t="s">
        <v>61</v>
      </c>
      <c r="H160" s="17" t="s">
        <v>35</v>
      </c>
      <c r="I160" s="17" t="s">
        <v>354</v>
      </c>
      <c r="J160" s="17" t="s">
        <v>37</v>
      </c>
      <c r="K160" s="17" t="s">
        <v>38</v>
      </c>
      <c r="M160" s="17" t="s">
        <v>23</v>
      </c>
    </row>
    <row r="161">
      <c r="A161" s="17" t="s">
        <v>19</v>
      </c>
      <c r="B161" s="17">
        <v>160.0</v>
      </c>
      <c r="C161" s="17" t="s">
        <v>359</v>
      </c>
      <c r="D161" s="17" t="s">
        <v>360</v>
      </c>
      <c r="E161" s="17" t="s">
        <v>102</v>
      </c>
      <c r="F161" s="17" t="s">
        <v>353</v>
      </c>
      <c r="G161" s="17" t="s">
        <v>61</v>
      </c>
      <c r="H161" s="17" t="s">
        <v>35</v>
      </c>
      <c r="I161" s="17" t="s">
        <v>354</v>
      </c>
      <c r="J161" s="17" t="s">
        <v>37</v>
      </c>
      <c r="K161" s="17" t="s">
        <v>38</v>
      </c>
      <c r="M161" s="17" t="s">
        <v>23</v>
      </c>
    </row>
    <row r="162">
      <c r="A162" s="17" t="s">
        <v>19</v>
      </c>
      <c r="B162" s="17">
        <v>161.0</v>
      </c>
      <c r="C162" s="17" t="s">
        <v>361</v>
      </c>
      <c r="D162" s="17" t="s">
        <v>362</v>
      </c>
      <c r="E162" s="17" t="s">
        <v>102</v>
      </c>
      <c r="F162" s="17" t="s">
        <v>353</v>
      </c>
      <c r="G162" s="17" t="s">
        <v>61</v>
      </c>
      <c r="H162" s="17" t="s">
        <v>35</v>
      </c>
      <c r="I162" s="17" t="s">
        <v>354</v>
      </c>
      <c r="J162" s="17" t="s">
        <v>37</v>
      </c>
      <c r="K162" s="17" t="s">
        <v>38</v>
      </c>
      <c r="M162" s="17" t="s">
        <v>23</v>
      </c>
    </row>
    <row r="163">
      <c r="A163" s="17" t="s">
        <v>19</v>
      </c>
      <c r="B163" s="17">
        <v>162.0</v>
      </c>
      <c r="C163" s="17" t="s">
        <v>363</v>
      </c>
      <c r="D163" s="17" t="s">
        <v>364</v>
      </c>
      <c r="E163" s="17" t="s">
        <v>102</v>
      </c>
      <c r="F163" s="17" t="s">
        <v>353</v>
      </c>
      <c r="G163" s="17" t="s">
        <v>61</v>
      </c>
      <c r="H163" s="17" t="s">
        <v>35</v>
      </c>
      <c r="I163" s="17" t="s">
        <v>354</v>
      </c>
      <c r="J163" s="17" t="s">
        <v>37</v>
      </c>
      <c r="K163" s="17" t="s">
        <v>38</v>
      </c>
      <c r="M163" s="17" t="s">
        <v>23</v>
      </c>
    </row>
    <row r="164">
      <c r="A164" s="17" t="s">
        <v>19</v>
      </c>
      <c r="B164" s="17">
        <v>163.0</v>
      </c>
      <c r="C164" s="17" t="s">
        <v>365</v>
      </c>
      <c r="D164" s="17" t="s">
        <v>366</v>
      </c>
      <c r="E164" s="17" t="s">
        <v>102</v>
      </c>
      <c r="F164" s="17" t="s">
        <v>353</v>
      </c>
      <c r="G164" s="17" t="s">
        <v>61</v>
      </c>
      <c r="H164" s="17" t="s">
        <v>35</v>
      </c>
      <c r="I164" s="17" t="s">
        <v>354</v>
      </c>
      <c r="J164" s="17" t="s">
        <v>37</v>
      </c>
      <c r="K164" s="17" t="s">
        <v>38</v>
      </c>
      <c r="M164" s="17" t="s">
        <v>23</v>
      </c>
    </row>
    <row r="165">
      <c r="A165" s="17" t="s">
        <v>19</v>
      </c>
      <c r="B165" s="17">
        <v>164.0</v>
      </c>
      <c r="C165" s="17" t="s">
        <v>367</v>
      </c>
      <c r="D165" s="17" t="s">
        <v>368</v>
      </c>
      <c r="E165" s="17" t="s">
        <v>102</v>
      </c>
      <c r="F165" s="17" t="s">
        <v>353</v>
      </c>
      <c r="G165" s="17" t="s">
        <v>61</v>
      </c>
      <c r="H165" s="17" t="s">
        <v>35</v>
      </c>
      <c r="I165" s="17" t="s">
        <v>354</v>
      </c>
      <c r="J165" s="17" t="s">
        <v>37</v>
      </c>
      <c r="K165" s="17" t="s">
        <v>38</v>
      </c>
      <c r="M165" s="17" t="s">
        <v>23</v>
      </c>
    </row>
    <row r="166">
      <c r="A166" s="17" t="s">
        <v>19</v>
      </c>
      <c r="B166" s="17">
        <v>165.0</v>
      </c>
      <c r="C166" s="17" t="s">
        <v>369</v>
      </c>
      <c r="D166" s="17" t="s">
        <v>370</v>
      </c>
      <c r="E166" s="17" t="s">
        <v>102</v>
      </c>
      <c r="F166" s="17" t="s">
        <v>353</v>
      </c>
      <c r="G166" s="17" t="s">
        <v>61</v>
      </c>
      <c r="H166" s="17" t="s">
        <v>35</v>
      </c>
      <c r="I166" s="17" t="s">
        <v>354</v>
      </c>
      <c r="J166" s="17" t="s">
        <v>37</v>
      </c>
      <c r="K166" s="17" t="s">
        <v>38</v>
      </c>
      <c r="M166" s="17" t="s">
        <v>23</v>
      </c>
    </row>
    <row r="167">
      <c r="A167" s="17" t="s">
        <v>19</v>
      </c>
      <c r="B167" s="17">
        <v>166.0</v>
      </c>
      <c r="C167" s="17" t="s">
        <v>371</v>
      </c>
      <c r="D167" s="17" t="s">
        <v>372</v>
      </c>
      <c r="E167" s="17" t="s">
        <v>102</v>
      </c>
      <c r="F167" s="17" t="s">
        <v>353</v>
      </c>
      <c r="G167" s="17" t="s">
        <v>61</v>
      </c>
      <c r="H167" s="17" t="s">
        <v>35</v>
      </c>
      <c r="I167" s="17" t="s">
        <v>354</v>
      </c>
      <c r="J167" s="17" t="s">
        <v>37</v>
      </c>
      <c r="K167" s="17" t="s">
        <v>38</v>
      </c>
      <c r="M167" s="17" t="s">
        <v>23</v>
      </c>
    </row>
    <row r="168">
      <c r="A168" s="17" t="s">
        <v>19</v>
      </c>
      <c r="B168" s="17">
        <v>167.0</v>
      </c>
      <c r="C168" s="17" t="s">
        <v>373</v>
      </c>
      <c r="D168" s="17" t="s">
        <v>374</v>
      </c>
      <c r="E168" s="17" t="s">
        <v>102</v>
      </c>
      <c r="F168" s="17" t="s">
        <v>353</v>
      </c>
      <c r="G168" s="17" t="s">
        <v>61</v>
      </c>
      <c r="H168" s="17" t="s">
        <v>35</v>
      </c>
      <c r="I168" s="17" t="s">
        <v>354</v>
      </c>
      <c r="J168" s="17" t="s">
        <v>37</v>
      </c>
      <c r="K168" s="17" t="s">
        <v>38</v>
      </c>
      <c r="M168" s="17" t="s">
        <v>23</v>
      </c>
    </row>
    <row r="169">
      <c r="A169" s="17" t="s">
        <v>19</v>
      </c>
      <c r="B169" s="17">
        <v>168.0</v>
      </c>
      <c r="C169" s="17" t="s">
        <v>375</v>
      </c>
      <c r="D169" s="17" t="s">
        <v>376</v>
      </c>
      <c r="E169" s="17" t="s">
        <v>102</v>
      </c>
      <c r="F169" s="17" t="s">
        <v>353</v>
      </c>
      <c r="G169" s="17" t="s">
        <v>61</v>
      </c>
      <c r="H169" s="17" t="s">
        <v>35</v>
      </c>
      <c r="I169" s="17" t="s">
        <v>354</v>
      </c>
      <c r="J169" s="17" t="s">
        <v>37</v>
      </c>
      <c r="K169" s="17" t="s">
        <v>38</v>
      </c>
      <c r="M169" s="17" t="s">
        <v>23</v>
      </c>
    </row>
    <row r="170">
      <c r="A170" s="17" t="s">
        <v>19</v>
      </c>
      <c r="B170" s="17">
        <v>169.0</v>
      </c>
      <c r="C170" s="17" t="s">
        <v>377</v>
      </c>
      <c r="D170" s="17" t="s">
        <v>378</v>
      </c>
      <c r="E170" s="17" t="s">
        <v>102</v>
      </c>
      <c r="F170" s="17" t="s">
        <v>353</v>
      </c>
      <c r="G170" s="17" t="s">
        <v>61</v>
      </c>
      <c r="H170" s="17" t="s">
        <v>35</v>
      </c>
      <c r="I170" s="17" t="s">
        <v>354</v>
      </c>
      <c r="J170" s="17" t="s">
        <v>37</v>
      </c>
      <c r="K170" s="17" t="s">
        <v>38</v>
      </c>
      <c r="M170" s="17" t="s">
        <v>23</v>
      </c>
    </row>
    <row r="171">
      <c r="A171" s="17" t="s">
        <v>19</v>
      </c>
      <c r="B171" s="17">
        <v>170.0</v>
      </c>
      <c r="C171" s="17" t="s">
        <v>379</v>
      </c>
      <c r="D171" s="17" t="s">
        <v>380</v>
      </c>
      <c r="E171" s="17" t="s">
        <v>102</v>
      </c>
      <c r="F171" s="17" t="s">
        <v>353</v>
      </c>
      <c r="G171" s="17" t="s">
        <v>61</v>
      </c>
      <c r="H171" s="17" t="s">
        <v>35</v>
      </c>
      <c r="I171" s="17" t="s">
        <v>354</v>
      </c>
      <c r="J171" s="17" t="s">
        <v>37</v>
      </c>
      <c r="K171" s="17" t="s">
        <v>38</v>
      </c>
      <c r="M171" s="17" t="s">
        <v>23</v>
      </c>
    </row>
    <row r="172">
      <c r="A172" s="17" t="s">
        <v>19</v>
      </c>
      <c r="B172" s="17">
        <v>171.0</v>
      </c>
      <c r="C172" s="17" t="s">
        <v>381</v>
      </c>
      <c r="D172" s="17" t="s">
        <v>382</v>
      </c>
      <c r="E172" s="17" t="s">
        <v>102</v>
      </c>
      <c r="F172" s="17" t="s">
        <v>353</v>
      </c>
      <c r="G172" s="17" t="s">
        <v>61</v>
      </c>
      <c r="H172" s="17" t="s">
        <v>35</v>
      </c>
      <c r="I172" s="17" t="s">
        <v>354</v>
      </c>
      <c r="J172" s="17" t="s">
        <v>37</v>
      </c>
      <c r="K172" s="17" t="s">
        <v>38</v>
      </c>
      <c r="M172" s="17" t="s">
        <v>23</v>
      </c>
    </row>
    <row r="173">
      <c r="A173" s="17" t="s">
        <v>19</v>
      </c>
      <c r="B173" s="17">
        <v>172.0</v>
      </c>
      <c r="C173" s="17" t="s">
        <v>383</v>
      </c>
      <c r="D173" s="17" t="s">
        <v>384</v>
      </c>
      <c r="E173" s="17" t="s">
        <v>102</v>
      </c>
      <c r="F173" s="17" t="s">
        <v>353</v>
      </c>
      <c r="G173" s="17" t="s">
        <v>61</v>
      </c>
      <c r="H173" s="17" t="s">
        <v>35</v>
      </c>
      <c r="I173" s="17" t="s">
        <v>354</v>
      </c>
      <c r="J173" s="17" t="s">
        <v>37</v>
      </c>
      <c r="K173" s="17" t="s">
        <v>38</v>
      </c>
      <c r="M173" s="17" t="s">
        <v>23</v>
      </c>
    </row>
    <row r="174">
      <c r="A174" s="17" t="s">
        <v>19</v>
      </c>
      <c r="B174" s="17">
        <v>173.0</v>
      </c>
      <c r="C174" s="17" t="s">
        <v>385</v>
      </c>
      <c r="D174" s="17" t="s">
        <v>386</v>
      </c>
      <c r="E174" s="17" t="s">
        <v>102</v>
      </c>
      <c r="F174" s="17" t="s">
        <v>353</v>
      </c>
      <c r="G174" s="17" t="s">
        <v>61</v>
      </c>
      <c r="H174" s="17" t="s">
        <v>35</v>
      </c>
      <c r="I174" s="17" t="s">
        <v>354</v>
      </c>
      <c r="J174" s="17" t="s">
        <v>37</v>
      </c>
      <c r="K174" s="17" t="s">
        <v>38</v>
      </c>
      <c r="M174" s="17" t="s">
        <v>23</v>
      </c>
    </row>
    <row r="175">
      <c r="A175" s="17" t="s">
        <v>19</v>
      </c>
      <c r="B175" s="17">
        <v>174.0</v>
      </c>
      <c r="C175" s="17" t="s">
        <v>387</v>
      </c>
      <c r="D175" s="17" t="s">
        <v>388</v>
      </c>
      <c r="E175" s="17" t="s">
        <v>102</v>
      </c>
      <c r="F175" s="17" t="s">
        <v>353</v>
      </c>
      <c r="G175" s="17" t="s">
        <v>61</v>
      </c>
      <c r="H175" s="17" t="s">
        <v>35</v>
      </c>
      <c r="I175" s="17" t="s">
        <v>354</v>
      </c>
      <c r="J175" s="17" t="s">
        <v>37</v>
      </c>
      <c r="K175" s="17" t="s">
        <v>38</v>
      </c>
      <c r="M175" s="17" t="s">
        <v>23</v>
      </c>
    </row>
    <row r="176">
      <c r="A176" s="17" t="s">
        <v>19</v>
      </c>
      <c r="B176" s="17">
        <v>175.0</v>
      </c>
      <c r="C176" s="17" t="s">
        <v>389</v>
      </c>
      <c r="D176" s="17" t="s">
        <v>390</v>
      </c>
      <c r="E176" s="17" t="s">
        <v>102</v>
      </c>
      <c r="F176" s="17" t="s">
        <v>353</v>
      </c>
      <c r="G176" s="17" t="s">
        <v>61</v>
      </c>
      <c r="H176" s="17" t="s">
        <v>35</v>
      </c>
      <c r="I176" s="17" t="s">
        <v>354</v>
      </c>
      <c r="J176" s="17" t="s">
        <v>37</v>
      </c>
      <c r="K176" s="17" t="s">
        <v>38</v>
      </c>
      <c r="M176" s="17" t="s">
        <v>23</v>
      </c>
    </row>
    <row r="177">
      <c r="A177" s="17" t="s">
        <v>19</v>
      </c>
      <c r="B177" s="17">
        <v>176.0</v>
      </c>
      <c r="C177" s="17" t="s">
        <v>391</v>
      </c>
      <c r="D177" s="17" t="s">
        <v>392</v>
      </c>
      <c r="E177" s="17" t="s">
        <v>102</v>
      </c>
      <c r="F177" s="17" t="s">
        <v>353</v>
      </c>
      <c r="G177" s="17" t="s">
        <v>61</v>
      </c>
      <c r="H177" s="17" t="s">
        <v>35</v>
      </c>
      <c r="I177" s="17" t="s">
        <v>354</v>
      </c>
      <c r="J177" s="17" t="s">
        <v>37</v>
      </c>
      <c r="K177" s="17" t="s">
        <v>38</v>
      </c>
      <c r="M177" s="17" t="s">
        <v>23</v>
      </c>
    </row>
    <row r="178">
      <c r="A178" s="17" t="s">
        <v>19</v>
      </c>
      <c r="B178" s="17">
        <v>177.0</v>
      </c>
      <c r="C178" s="17" t="s">
        <v>393</v>
      </c>
      <c r="D178" s="17" t="s">
        <v>394</v>
      </c>
      <c r="E178" s="17" t="s">
        <v>102</v>
      </c>
      <c r="F178" s="17" t="s">
        <v>353</v>
      </c>
      <c r="G178" s="17" t="s">
        <v>61</v>
      </c>
      <c r="H178" s="17" t="s">
        <v>35</v>
      </c>
      <c r="I178" s="17" t="s">
        <v>354</v>
      </c>
      <c r="J178" s="17" t="s">
        <v>37</v>
      </c>
      <c r="K178" s="17" t="s">
        <v>38</v>
      </c>
      <c r="M178" s="17" t="s">
        <v>23</v>
      </c>
    </row>
    <row r="179">
      <c r="A179" s="17" t="s">
        <v>19</v>
      </c>
      <c r="B179" s="17">
        <v>178.0</v>
      </c>
      <c r="C179" s="17" t="s">
        <v>395</v>
      </c>
      <c r="D179" s="17" t="s">
        <v>396</v>
      </c>
      <c r="E179" s="17" t="s">
        <v>102</v>
      </c>
      <c r="F179" s="17" t="s">
        <v>353</v>
      </c>
      <c r="G179" s="17" t="s">
        <v>61</v>
      </c>
      <c r="H179" s="17" t="s">
        <v>35</v>
      </c>
      <c r="I179" s="17" t="s">
        <v>354</v>
      </c>
      <c r="J179" s="17" t="s">
        <v>37</v>
      </c>
      <c r="K179" s="17" t="s">
        <v>38</v>
      </c>
      <c r="M179" s="17" t="s">
        <v>23</v>
      </c>
    </row>
    <row r="180">
      <c r="A180" s="17" t="s">
        <v>19</v>
      </c>
      <c r="B180" s="17">
        <v>179.0</v>
      </c>
      <c r="C180" s="17" t="s">
        <v>397</v>
      </c>
      <c r="D180" s="17" t="s">
        <v>398</v>
      </c>
      <c r="E180" s="17" t="s">
        <v>102</v>
      </c>
      <c r="F180" s="17" t="s">
        <v>353</v>
      </c>
      <c r="G180" s="17" t="s">
        <v>61</v>
      </c>
      <c r="H180" s="17" t="s">
        <v>35</v>
      </c>
      <c r="I180" s="17" t="s">
        <v>354</v>
      </c>
      <c r="J180" s="17" t="s">
        <v>37</v>
      </c>
      <c r="K180" s="17" t="s">
        <v>38</v>
      </c>
      <c r="M180" s="17" t="s">
        <v>23</v>
      </c>
    </row>
    <row r="181">
      <c r="A181" s="17" t="s">
        <v>19</v>
      </c>
      <c r="B181" s="17">
        <v>180.0</v>
      </c>
      <c r="C181" s="17" t="s">
        <v>399</v>
      </c>
      <c r="D181" s="17" t="s">
        <v>400</v>
      </c>
      <c r="E181" s="17" t="s">
        <v>102</v>
      </c>
      <c r="F181" s="17" t="s">
        <v>353</v>
      </c>
      <c r="G181" s="17" t="s">
        <v>61</v>
      </c>
      <c r="H181" s="17" t="s">
        <v>35</v>
      </c>
      <c r="I181" s="17" t="s">
        <v>354</v>
      </c>
      <c r="J181" s="17" t="s">
        <v>37</v>
      </c>
      <c r="K181" s="17" t="s">
        <v>38</v>
      </c>
      <c r="M181" s="17" t="s">
        <v>23</v>
      </c>
    </row>
    <row r="182">
      <c r="A182" s="17" t="s">
        <v>19</v>
      </c>
      <c r="B182" s="17">
        <v>181.0</v>
      </c>
      <c r="C182" s="17" t="s">
        <v>401</v>
      </c>
      <c r="D182" s="17" t="s">
        <v>402</v>
      </c>
      <c r="E182" s="17" t="s">
        <v>102</v>
      </c>
      <c r="F182" s="17" t="s">
        <v>353</v>
      </c>
      <c r="G182" s="17" t="s">
        <v>61</v>
      </c>
      <c r="H182" s="17" t="s">
        <v>35</v>
      </c>
      <c r="I182" s="17" t="s">
        <v>354</v>
      </c>
      <c r="J182" s="17" t="s">
        <v>37</v>
      </c>
      <c r="K182" s="17" t="s">
        <v>38</v>
      </c>
      <c r="M182" s="17" t="s">
        <v>23</v>
      </c>
    </row>
    <row r="183">
      <c r="A183" s="17" t="s">
        <v>19</v>
      </c>
      <c r="B183" s="17">
        <v>182.0</v>
      </c>
      <c r="C183" s="17" t="s">
        <v>403</v>
      </c>
      <c r="D183" s="17" t="s">
        <v>404</v>
      </c>
      <c r="E183" s="17" t="s">
        <v>102</v>
      </c>
      <c r="F183" s="17" t="s">
        <v>353</v>
      </c>
      <c r="G183" s="17" t="s">
        <v>61</v>
      </c>
      <c r="H183" s="17" t="s">
        <v>35</v>
      </c>
      <c r="I183" s="17" t="s">
        <v>354</v>
      </c>
      <c r="J183" s="17" t="s">
        <v>37</v>
      </c>
      <c r="K183" s="17" t="s">
        <v>38</v>
      </c>
      <c r="M183" s="17" t="s">
        <v>23</v>
      </c>
    </row>
    <row r="184">
      <c r="A184" s="17" t="s">
        <v>19</v>
      </c>
      <c r="B184" s="17">
        <v>183.0</v>
      </c>
      <c r="C184" s="17" t="s">
        <v>405</v>
      </c>
      <c r="D184" s="17" t="s">
        <v>406</v>
      </c>
      <c r="E184" s="17" t="s">
        <v>102</v>
      </c>
      <c r="F184" s="17" t="s">
        <v>353</v>
      </c>
      <c r="G184" s="17" t="s">
        <v>61</v>
      </c>
      <c r="H184" s="17" t="s">
        <v>35</v>
      </c>
      <c r="I184" s="17" t="s">
        <v>354</v>
      </c>
      <c r="J184" s="17" t="s">
        <v>37</v>
      </c>
      <c r="K184" s="17" t="s">
        <v>38</v>
      </c>
      <c r="M184" s="17" t="s">
        <v>23</v>
      </c>
    </row>
    <row r="185">
      <c r="A185" s="17" t="s">
        <v>19</v>
      </c>
      <c r="B185" s="17">
        <v>184.0</v>
      </c>
      <c r="C185" s="17" t="s">
        <v>407</v>
      </c>
      <c r="D185" s="17" t="s">
        <v>408</v>
      </c>
      <c r="E185" s="17" t="s">
        <v>102</v>
      </c>
      <c r="F185" s="17" t="s">
        <v>353</v>
      </c>
      <c r="G185" s="17" t="s">
        <v>61</v>
      </c>
      <c r="H185" s="17" t="s">
        <v>35</v>
      </c>
      <c r="I185" s="17" t="s">
        <v>354</v>
      </c>
      <c r="J185" s="17" t="s">
        <v>37</v>
      </c>
      <c r="K185" s="17" t="s">
        <v>38</v>
      </c>
      <c r="M185" s="17" t="s">
        <v>23</v>
      </c>
    </row>
    <row r="186">
      <c r="A186" s="17" t="s">
        <v>19</v>
      </c>
      <c r="B186" s="17">
        <v>185.0</v>
      </c>
      <c r="C186" s="17" t="s">
        <v>409</v>
      </c>
      <c r="D186" s="17" t="s">
        <v>410</v>
      </c>
      <c r="E186" s="17" t="s">
        <v>102</v>
      </c>
      <c r="F186" s="17" t="s">
        <v>353</v>
      </c>
      <c r="G186" s="17" t="s">
        <v>61</v>
      </c>
      <c r="H186" s="17" t="s">
        <v>35</v>
      </c>
      <c r="I186" s="17" t="s">
        <v>354</v>
      </c>
      <c r="J186" s="17" t="s">
        <v>37</v>
      </c>
      <c r="K186" s="17" t="s">
        <v>38</v>
      </c>
      <c r="M186" s="17" t="s">
        <v>23</v>
      </c>
    </row>
    <row r="187">
      <c r="A187" s="17" t="s">
        <v>19</v>
      </c>
      <c r="B187" s="17">
        <v>186.0</v>
      </c>
      <c r="C187" s="17" t="s">
        <v>411</v>
      </c>
      <c r="D187" s="17" t="s">
        <v>412</v>
      </c>
      <c r="E187" s="17" t="s">
        <v>102</v>
      </c>
      <c r="F187" s="17" t="s">
        <v>353</v>
      </c>
      <c r="G187" s="17" t="s">
        <v>61</v>
      </c>
      <c r="H187" s="17" t="s">
        <v>35</v>
      </c>
      <c r="I187" s="17" t="s">
        <v>354</v>
      </c>
      <c r="J187" s="17" t="s">
        <v>37</v>
      </c>
      <c r="K187" s="17" t="s">
        <v>38</v>
      </c>
      <c r="M187" s="17" t="s">
        <v>23</v>
      </c>
    </row>
    <row r="188">
      <c r="A188" s="17" t="s">
        <v>19</v>
      </c>
      <c r="B188" s="17">
        <v>187.0</v>
      </c>
      <c r="C188" s="17" t="s">
        <v>413</v>
      </c>
      <c r="D188" s="17" t="s">
        <v>414</v>
      </c>
      <c r="E188" s="17" t="s">
        <v>102</v>
      </c>
      <c r="F188" s="17" t="s">
        <v>353</v>
      </c>
      <c r="G188" s="17" t="s">
        <v>61</v>
      </c>
      <c r="H188" s="17" t="s">
        <v>35</v>
      </c>
      <c r="I188" s="17" t="s">
        <v>354</v>
      </c>
      <c r="J188" s="17" t="s">
        <v>37</v>
      </c>
      <c r="K188" s="17" t="s">
        <v>38</v>
      </c>
      <c r="M188" s="17" t="s">
        <v>23</v>
      </c>
    </row>
    <row r="189">
      <c r="A189" s="17" t="s">
        <v>19</v>
      </c>
      <c r="B189" s="17">
        <v>188.0</v>
      </c>
      <c r="C189" s="17" t="s">
        <v>415</v>
      </c>
      <c r="D189" s="17" t="s">
        <v>416</v>
      </c>
      <c r="E189" s="17" t="s">
        <v>102</v>
      </c>
      <c r="F189" s="17" t="s">
        <v>353</v>
      </c>
      <c r="G189" s="17" t="s">
        <v>61</v>
      </c>
      <c r="H189" s="17" t="s">
        <v>35</v>
      </c>
      <c r="I189" s="17" t="s">
        <v>354</v>
      </c>
      <c r="J189" s="17" t="s">
        <v>37</v>
      </c>
      <c r="K189" s="17" t="s">
        <v>38</v>
      </c>
      <c r="M189" s="17" t="s">
        <v>23</v>
      </c>
    </row>
    <row r="190">
      <c r="A190" s="17" t="s">
        <v>19</v>
      </c>
      <c r="B190" s="17">
        <v>189.0</v>
      </c>
      <c r="C190" s="17" t="s">
        <v>417</v>
      </c>
      <c r="D190" s="17" t="s">
        <v>418</v>
      </c>
      <c r="E190" s="17" t="s">
        <v>102</v>
      </c>
      <c r="F190" s="17" t="s">
        <v>353</v>
      </c>
      <c r="G190" s="17" t="s">
        <v>61</v>
      </c>
      <c r="H190" s="17" t="s">
        <v>35</v>
      </c>
      <c r="I190" s="17" t="s">
        <v>354</v>
      </c>
      <c r="J190" s="17" t="s">
        <v>37</v>
      </c>
      <c r="K190" s="17" t="s">
        <v>38</v>
      </c>
      <c r="M190" s="17" t="s">
        <v>23</v>
      </c>
    </row>
    <row r="191">
      <c r="A191" s="17" t="s">
        <v>19</v>
      </c>
      <c r="B191" s="17">
        <v>190.0</v>
      </c>
      <c r="C191" s="17" t="s">
        <v>419</v>
      </c>
      <c r="D191" s="17" t="s">
        <v>420</v>
      </c>
      <c r="E191" s="17" t="s">
        <v>102</v>
      </c>
      <c r="F191" s="17" t="s">
        <v>353</v>
      </c>
      <c r="G191" s="17" t="s">
        <v>61</v>
      </c>
      <c r="H191" s="17" t="s">
        <v>35</v>
      </c>
      <c r="I191" s="17" t="s">
        <v>354</v>
      </c>
      <c r="J191" s="17" t="s">
        <v>37</v>
      </c>
      <c r="K191" s="17" t="s">
        <v>38</v>
      </c>
      <c r="M191" s="17" t="s">
        <v>23</v>
      </c>
    </row>
    <row r="192">
      <c r="A192" s="17" t="s">
        <v>19</v>
      </c>
      <c r="B192" s="17">
        <v>191.0</v>
      </c>
      <c r="C192" s="17" t="s">
        <v>421</v>
      </c>
      <c r="D192" s="17" t="s">
        <v>422</v>
      </c>
      <c r="E192" s="17" t="s">
        <v>102</v>
      </c>
      <c r="F192" s="17" t="s">
        <v>353</v>
      </c>
      <c r="G192" s="17" t="s">
        <v>61</v>
      </c>
      <c r="H192" s="17" t="s">
        <v>35</v>
      </c>
      <c r="I192" s="17" t="s">
        <v>354</v>
      </c>
      <c r="J192" s="17" t="s">
        <v>37</v>
      </c>
      <c r="K192" s="17" t="s">
        <v>38</v>
      </c>
      <c r="M192" s="17" t="s">
        <v>23</v>
      </c>
    </row>
    <row r="193">
      <c r="A193" s="17" t="s">
        <v>19</v>
      </c>
      <c r="B193" s="17">
        <v>192.0</v>
      </c>
      <c r="C193" s="17" t="s">
        <v>423</v>
      </c>
      <c r="D193" s="17" t="s">
        <v>424</v>
      </c>
      <c r="E193" s="17" t="s">
        <v>102</v>
      </c>
      <c r="F193" s="17" t="s">
        <v>353</v>
      </c>
      <c r="G193" s="17" t="s">
        <v>61</v>
      </c>
      <c r="H193" s="17" t="s">
        <v>35</v>
      </c>
      <c r="I193" s="17" t="s">
        <v>354</v>
      </c>
      <c r="J193" s="17" t="s">
        <v>37</v>
      </c>
      <c r="K193" s="17" t="s">
        <v>38</v>
      </c>
      <c r="M193" s="17" t="s">
        <v>23</v>
      </c>
    </row>
    <row r="194">
      <c r="A194" s="17" t="s">
        <v>19</v>
      </c>
      <c r="B194" s="17">
        <v>193.0</v>
      </c>
      <c r="C194" s="17" t="s">
        <v>425</v>
      </c>
      <c r="D194" s="17" t="s">
        <v>426</v>
      </c>
      <c r="E194" s="17" t="s">
        <v>102</v>
      </c>
      <c r="F194" s="17" t="s">
        <v>353</v>
      </c>
      <c r="G194" s="17" t="s">
        <v>61</v>
      </c>
      <c r="H194" s="17" t="s">
        <v>35</v>
      </c>
      <c r="I194" s="17" t="s">
        <v>354</v>
      </c>
      <c r="J194" s="17" t="s">
        <v>37</v>
      </c>
      <c r="K194" s="17" t="s">
        <v>38</v>
      </c>
      <c r="M194" s="17" t="s">
        <v>23</v>
      </c>
    </row>
    <row r="195">
      <c r="A195" s="17" t="s">
        <v>19</v>
      </c>
      <c r="B195" s="17">
        <v>194.0</v>
      </c>
      <c r="C195" s="17" t="s">
        <v>427</v>
      </c>
      <c r="D195" s="17" t="s">
        <v>428</v>
      </c>
      <c r="E195" s="17" t="s">
        <v>102</v>
      </c>
      <c r="F195" s="17" t="s">
        <v>353</v>
      </c>
      <c r="G195" s="17" t="s">
        <v>61</v>
      </c>
      <c r="H195" s="17" t="s">
        <v>35</v>
      </c>
      <c r="I195" s="17" t="s">
        <v>354</v>
      </c>
      <c r="J195" s="17" t="s">
        <v>37</v>
      </c>
      <c r="K195" s="17" t="s">
        <v>38</v>
      </c>
      <c r="M195" s="17" t="s">
        <v>23</v>
      </c>
    </row>
    <row r="196">
      <c r="A196" s="17" t="s">
        <v>19</v>
      </c>
      <c r="B196" s="17">
        <v>195.0</v>
      </c>
      <c r="C196" s="17" t="s">
        <v>429</v>
      </c>
      <c r="D196" s="17" t="s">
        <v>430</v>
      </c>
      <c r="E196" s="17" t="s">
        <v>102</v>
      </c>
      <c r="F196" s="17" t="s">
        <v>353</v>
      </c>
      <c r="G196" s="17" t="s">
        <v>61</v>
      </c>
      <c r="H196" s="17" t="s">
        <v>35</v>
      </c>
      <c r="I196" s="17" t="s">
        <v>354</v>
      </c>
      <c r="J196" s="17" t="s">
        <v>37</v>
      </c>
      <c r="K196" s="17" t="s">
        <v>38</v>
      </c>
      <c r="M196" s="17" t="s">
        <v>23</v>
      </c>
    </row>
    <row r="197">
      <c r="A197" s="17" t="s">
        <v>19</v>
      </c>
      <c r="B197" s="17">
        <v>196.0</v>
      </c>
      <c r="C197" s="17" t="s">
        <v>431</v>
      </c>
      <c r="D197" s="17" t="s">
        <v>432</v>
      </c>
      <c r="E197" s="17" t="s">
        <v>102</v>
      </c>
      <c r="F197" s="17" t="s">
        <v>353</v>
      </c>
      <c r="G197" s="17" t="s">
        <v>61</v>
      </c>
      <c r="H197" s="17" t="s">
        <v>35</v>
      </c>
      <c r="I197" s="17" t="s">
        <v>354</v>
      </c>
      <c r="J197" s="17" t="s">
        <v>37</v>
      </c>
      <c r="K197" s="17" t="s">
        <v>38</v>
      </c>
      <c r="M197" s="17" t="s">
        <v>23</v>
      </c>
    </row>
    <row r="198">
      <c r="A198" s="17" t="s">
        <v>19</v>
      </c>
      <c r="B198" s="17">
        <v>197.0</v>
      </c>
      <c r="C198" s="17" t="s">
        <v>433</v>
      </c>
      <c r="D198" s="17" t="s">
        <v>434</v>
      </c>
      <c r="E198" s="17" t="s">
        <v>102</v>
      </c>
      <c r="F198" s="17" t="s">
        <v>353</v>
      </c>
      <c r="G198" s="17" t="s">
        <v>61</v>
      </c>
      <c r="H198" s="17" t="s">
        <v>35</v>
      </c>
      <c r="I198" s="17" t="s">
        <v>354</v>
      </c>
      <c r="J198" s="17" t="s">
        <v>37</v>
      </c>
      <c r="K198" s="17" t="s">
        <v>38</v>
      </c>
      <c r="M198" s="17" t="s">
        <v>23</v>
      </c>
    </row>
    <row r="199">
      <c r="A199" s="17" t="s">
        <v>19</v>
      </c>
      <c r="B199" s="17">
        <v>198.0</v>
      </c>
      <c r="C199" s="17" t="s">
        <v>435</v>
      </c>
      <c r="D199" s="17" t="s">
        <v>436</v>
      </c>
      <c r="E199" s="17" t="s">
        <v>102</v>
      </c>
      <c r="F199" s="17" t="s">
        <v>353</v>
      </c>
      <c r="G199" s="17" t="s">
        <v>61</v>
      </c>
      <c r="H199" s="17" t="s">
        <v>35</v>
      </c>
      <c r="I199" s="17" t="s">
        <v>354</v>
      </c>
      <c r="J199" s="17" t="s">
        <v>37</v>
      </c>
      <c r="K199" s="17" t="s">
        <v>38</v>
      </c>
      <c r="M199" s="17" t="s">
        <v>23</v>
      </c>
    </row>
    <row r="200">
      <c r="A200" s="17" t="s">
        <v>19</v>
      </c>
      <c r="B200" s="17">
        <v>199.0</v>
      </c>
      <c r="C200" s="17" t="s">
        <v>437</v>
      </c>
      <c r="D200" s="17" t="s">
        <v>438</v>
      </c>
      <c r="E200" s="17" t="s">
        <v>102</v>
      </c>
      <c r="F200" s="17" t="s">
        <v>353</v>
      </c>
      <c r="G200" s="17" t="s">
        <v>61</v>
      </c>
      <c r="H200" s="17" t="s">
        <v>35</v>
      </c>
      <c r="I200" s="17" t="s">
        <v>354</v>
      </c>
      <c r="J200" s="17" t="s">
        <v>37</v>
      </c>
      <c r="K200" s="17" t="s">
        <v>38</v>
      </c>
      <c r="M200" s="17" t="s">
        <v>23</v>
      </c>
    </row>
    <row r="201">
      <c r="A201" s="17" t="s">
        <v>19</v>
      </c>
      <c r="B201" s="17">
        <v>200.0</v>
      </c>
      <c r="C201" s="17" t="s">
        <v>439</v>
      </c>
      <c r="D201" s="17" t="s">
        <v>440</v>
      </c>
      <c r="E201" s="17" t="s">
        <v>102</v>
      </c>
      <c r="F201" s="17" t="s">
        <v>353</v>
      </c>
      <c r="G201" s="17" t="s">
        <v>61</v>
      </c>
      <c r="H201" s="17" t="s">
        <v>35</v>
      </c>
      <c r="I201" s="17" t="s">
        <v>354</v>
      </c>
      <c r="J201" s="17" t="s">
        <v>37</v>
      </c>
      <c r="K201" s="17" t="s">
        <v>38</v>
      </c>
      <c r="M201" s="17" t="s">
        <v>23</v>
      </c>
    </row>
    <row r="202">
      <c r="A202" s="17" t="s">
        <v>19</v>
      </c>
      <c r="B202" s="17">
        <v>201.0</v>
      </c>
      <c r="C202" s="17" t="s">
        <v>441</v>
      </c>
      <c r="D202" s="17" t="s">
        <v>442</v>
      </c>
      <c r="E202" s="17" t="s">
        <v>102</v>
      </c>
      <c r="F202" s="17" t="s">
        <v>353</v>
      </c>
      <c r="G202" s="17" t="s">
        <v>61</v>
      </c>
      <c r="H202" s="17" t="s">
        <v>35</v>
      </c>
      <c r="I202" s="17" t="s">
        <v>354</v>
      </c>
      <c r="J202" s="17" t="s">
        <v>37</v>
      </c>
      <c r="K202" s="17" t="s">
        <v>38</v>
      </c>
      <c r="M202" s="17" t="s">
        <v>23</v>
      </c>
    </row>
    <row r="203">
      <c r="A203" s="17" t="s">
        <v>19</v>
      </c>
      <c r="B203" s="17">
        <v>202.0</v>
      </c>
      <c r="C203" s="17" t="s">
        <v>443</v>
      </c>
      <c r="D203" s="17" t="s">
        <v>444</v>
      </c>
      <c r="E203" s="17" t="s">
        <v>102</v>
      </c>
      <c r="F203" s="17" t="s">
        <v>353</v>
      </c>
      <c r="G203" s="17" t="s">
        <v>61</v>
      </c>
      <c r="H203" s="17" t="s">
        <v>35</v>
      </c>
      <c r="I203" s="17" t="s">
        <v>354</v>
      </c>
      <c r="J203" s="17" t="s">
        <v>37</v>
      </c>
      <c r="K203" s="17" t="s">
        <v>38</v>
      </c>
      <c r="M203" s="17" t="s">
        <v>23</v>
      </c>
    </row>
    <row r="204">
      <c r="A204" s="17" t="s">
        <v>19</v>
      </c>
      <c r="B204" s="17">
        <v>203.0</v>
      </c>
      <c r="C204" s="17" t="s">
        <v>445</v>
      </c>
      <c r="D204" s="17" t="s">
        <v>446</v>
      </c>
      <c r="E204" s="17" t="s">
        <v>102</v>
      </c>
      <c r="F204" s="17" t="s">
        <v>353</v>
      </c>
      <c r="G204" s="17" t="s">
        <v>61</v>
      </c>
      <c r="H204" s="17" t="s">
        <v>35</v>
      </c>
      <c r="I204" s="17" t="s">
        <v>354</v>
      </c>
      <c r="J204" s="17" t="s">
        <v>37</v>
      </c>
      <c r="K204" s="17" t="s">
        <v>38</v>
      </c>
      <c r="M204" s="17" t="s">
        <v>23</v>
      </c>
    </row>
    <row r="205">
      <c r="A205" s="17" t="s">
        <v>19</v>
      </c>
      <c r="B205" s="17">
        <v>204.0</v>
      </c>
      <c r="C205" s="17" t="s">
        <v>447</v>
      </c>
      <c r="D205" s="17" t="s">
        <v>448</v>
      </c>
      <c r="E205" s="17" t="s">
        <v>102</v>
      </c>
      <c r="F205" s="17" t="s">
        <v>353</v>
      </c>
      <c r="G205" s="17" t="s">
        <v>61</v>
      </c>
      <c r="H205" s="17" t="s">
        <v>35</v>
      </c>
      <c r="I205" s="17" t="s">
        <v>354</v>
      </c>
      <c r="J205" s="17" t="s">
        <v>37</v>
      </c>
      <c r="K205" s="17" t="s">
        <v>38</v>
      </c>
      <c r="M205" s="17" t="s">
        <v>23</v>
      </c>
    </row>
    <row r="206">
      <c r="A206" s="17" t="s">
        <v>19</v>
      </c>
      <c r="B206" s="17">
        <v>205.0</v>
      </c>
      <c r="C206" s="17" t="s">
        <v>449</v>
      </c>
      <c r="D206" s="17" t="s">
        <v>450</v>
      </c>
      <c r="E206" s="17" t="s">
        <v>102</v>
      </c>
      <c r="F206" s="17" t="s">
        <v>353</v>
      </c>
      <c r="G206" s="17" t="s">
        <v>61</v>
      </c>
      <c r="H206" s="17" t="s">
        <v>35</v>
      </c>
      <c r="I206" s="17" t="s">
        <v>354</v>
      </c>
      <c r="J206" s="17" t="s">
        <v>37</v>
      </c>
      <c r="K206" s="17" t="s">
        <v>38</v>
      </c>
      <c r="M206" s="17" t="s">
        <v>23</v>
      </c>
    </row>
    <row r="207">
      <c r="A207" s="17" t="s">
        <v>19</v>
      </c>
      <c r="B207" s="17">
        <v>206.0</v>
      </c>
      <c r="C207" s="17" t="s">
        <v>451</v>
      </c>
      <c r="D207" s="17" t="s">
        <v>452</v>
      </c>
      <c r="E207" s="17" t="s">
        <v>102</v>
      </c>
      <c r="F207" s="17" t="s">
        <v>353</v>
      </c>
      <c r="G207" s="17" t="s">
        <v>61</v>
      </c>
      <c r="H207" s="17" t="s">
        <v>35</v>
      </c>
      <c r="I207" s="17" t="s">
        <v>354</v>
      </c>
      <c r="J207" s="17" t="s">
        <v>37</v>
      </c>
      <c r="K207" s="17" t="s">
        <v>38</v>
      </c>
      <c r="M207" s="17" t="s">
        <v>23</v>
      </c>
    </row>
    <row r="208">
      <c r="A208" s="17" t="s">
        <v>19</v>
      </c>
      <c r="B208" s="17">
        <v>207.0</v>
      </c>
      <c r="C208" s="17" t="s">
        <v>453</v>
      </c>
      <c r="D208" s="17" t="s">
        <v>454</v>
      </c>
      <c r="E208" s="17" t="s">
        <v>102</v>
      </c>
      <c r="F208" s="17" t="s">
        <v>353</v>
      </c>
      <c r="G208" s="17" t="s">
        <v>61</v>
      </c>
      <c r="H208" s="17" t="s">
        <v>35</v>
      </c>
      <c r="I208" s="17" t="s">
        <v>354</v>
      </c>
      <c r="J208" s="17" t="s">
        <v>37</v>
      </c>
      <c r="K208" s="17" t="s">
        <v>38</v>
      </c>
      <c r="M208" s="17" t="s">
        <v>23</v>
      </c>
    </row>
    <row r="209">
      <c r="A209" s="17" t="s">
        <v>19</v>
      </c>
      <c r="B209" s="17">
        <v>208.0</v>
      </c>
      <c r="C209" s="17" t="s">
        <v>455</v>
      </c>
      <c r="D209" s="17" t="s">
        <v>456</v>
      </c>
      <c r="E209" s="17" t="s">
        <v>102</v>
      </c>
      <c r="F209" s="17" t="s">
        <v>353</v>
      </c>
      <c r="G209" s="17" t="s">
        <v>61</v>
      </c>
      <c r="H209" s="17" t="s">
        <v>35</v>
      </c>
      <c r="I209" s="17" t="s">
        <v>354</v>
      </c>
      <c r="J209" s="17" t="s">
        <v>37</v>
      </c>
      <c r="K209" s="17" t="s">
        <v>38</v>
      </c>
      <c r="M209" s="17" t="s">
        <v>23</v>
      </c>
    </row>
    <row r="210">
      <c r="A210" s="17" t="s">
        <v>19</v>
      </c>
      <c r="B210" s="17">
        <v>209.0</v>
      </c>
      <c r="C210" s="17" t="s">
        <v>457</v>
      </c>
      <c r="D210" s="17" t="s">
        <v>458</v>
      </c>
      <c r="E210" s="17" t="s">
        <v>102</v>
      </c>
      <c r="F210" s="17" t="s">
        <v>353</v>
      </c>
      <c r="G210" s="17" t="s">
        <v>61</v>
      </c>
      <c r="H210" s="17" t="s">
        <v>35</v>
      </c>
      <c r="I210" s="17" t="s">
        <v>354</v>
      </c>
      <c r="J210" s="17" t="s">
        <v>37</v>
      </c>
      <c r="K210" s="17" t="s">
        <v>38</v>
      </c>
      <c r="M210" s="17" t="s">
        <v>23</v>
      </c>
    </row>
    <row r="211">
      <c r="A211" s="17" t="s">
        <v>19</v>
      </c>
      <c r="B211" s="17">
        <v>210.0</v>
      </c>
      <c r="C211" s="17" t="s">
        <v>459</v>
      </c>
      <c r="D211" s="17" t="s">
        <v>460</v>
      </c>
      <c r="E211" s="17" t="s">
        <v>102</v>
      </c>
      <c r="F211" s="17" t="s">
        <v>353</v>
      </c>
      <c r="G211" s="17" t="s">
        <v>61</v>
      </c>
      <c r="H211" s="17" t="s">
        <v>35</v>
      </c>
      <c r="I211" s="17" t="s">
        <v>354</v>
      </c>
      <c r="J211" s="17" t="s">
        <v>37</v>
      </c>
      <c r="K211" s="17" t="s">
        <v>38</v>
      </c>
      <c r="M211" s="17" t="s">
        <v>23</v>
      </c>
    </row>
    <row r="212">
      <c r="A212" s="17" t="s">
        <v>19</v>
      </c>
      <c r="B212" s="17">
        <v>211.0</v>
      </c>
      <c r="C212" s="17" t="s">
        <v>461</v>
      </c>
      <c r="D212" s="17" t="s">
        <v>462</v>
      </c>
      <c r="E212" s="17" t="s">
        <v>102</v>
      </c>
      <c r="F212" s="17" t="s">
        <v>353</v>
      </c>
      <c r="G212" s="17" t="s">
        <v>61</v>
      </c>
      <c r="H212" s="17" t="s">
        <v>35</v>
      </c>
      <c r="I212" s="17" t="s">
        <v>354</v>
      </c>
      <c r="J212" s="17" t="s">
        <v>37</v>
      </c>
      <c r="K212" s="17" t="s">
        <v>38</v>
      </c>
      <c r="M212" s="17" t="s">
        <v>23</v>
      </c>
    </row>
    <row r="213">
      <c r="A213" s="17" t="s">
        <v>19</v>
      </c>
      <c r="B213" s="17">
        <v>212.0</v>
      </c>
      <c r="C213" s="17" t="s">
        <v>463</v>
      </c>
      <c r="D213" s="17" t="s">
        <v>464</v>
      </c>
      <c r="E213" s="17" t="s">
        <v>102</v>
      </c>
      <c r="F213" s="17" t="s">
        <v>353</v>
      </c>
      <c r="G213" s="17" t="s">
        <v>61</v>
      </c>
      <c r="H213" s="17" t="s">
        <v>35</v>
      </c>
      <c r="I213" s="17" t="s">
        <v>354</v>
      </c>
      <c r="J213" s="17" t="s">
        <v>37</v>
      </c>
      <c r="K213" s="17" t="s">
        <v>38</v>
      </c>
      <c r="M213" s="17" t="s">
        <v>23</v>
      </c>
    </row>
    <row r="214">
      <c r="A214" s="17" t="s">
        <v>19</v>
      </c>
      <c r="B214" s="17">
        <v>213.0</v>
      </c>
      <c r="C214" s="17" t="s">
        <v>465</v>
      </c>
      <c r="D214" s="17" t="s">
        <v>466</v>
      </c>
      <c r="E214" s="17" t="s">
        <v>102</v>
      </c>
      <c r="F214" s="17" t="s">
        <v>353</v>
      </c>
      <c r="G214" s="17" t="s">
        <v>61</v>
      </c>
      <c r="H214" s="17" t="s">
        <v>35</v>
      </c>
      <c r="I214" s="17" t="s">
        <v>354</v>
      </c>
      <c r="J214" s="17" t="s">
        <v>37</v>
      </c>
      <c r="K214" s="17" t="s">
        <v>38</v>
      </c>
      <c r="M214" s="17" t="s">
        <v>23</v>
      </c>
    </row>
    <row r="215">
      <c r="A215" s="17" t="s">
        <v>19</v>
      </c>
      <c r="B215" s="17">
        <v>214.0</v>
      </c>
      <c r="C215" s="17" t="s">
        <v>467</v>
      </c>
      <c r="D215" s="17" t="s">
        <v>468</v>
      </c>
      <c r="E215" s="17" t="s">
        <v>102</v>
      </c>
      <c r="F215" s="17" t="s">
        <v>353</v>
      </c>
      <c r="G215" s="17" t="s">
        <v>61</v>
      </c>
      <c r="H215" s="17" t="s">
        <v>35</v>
      </c>
      <c r="I215" s="17" t="s">
        <v>354</v>
      </c>
      <c r="J215" s="17" t="s">
        <v>37</v>
      </c>
      <c r="K215" s="17" t="s">
        <v>38</v>
      </c>
      <c r="M215" s="17" t="s">
        <v>23</v>
      </c>
    </row>
    <row r="216">
      <c r="A216" s="17" t="s">
        <v>19</v>
      </c>
      <c r="B216" s="17">
        <v>215.0</v>
      </c>
      <c r="C216" s="17" t="s">
        <v>469</v>
      </c>
      <c r="D216" s="17" t="s">
        <v>470</v>
      </c>
      <c r="E216" s="17" t="s">
        <v>102</v>
      </c>
      <c r="F216" s="17" t="s">
        <v>353</v>
      </c>
      <c r="G216" s="17" t="s">
        <v>61</v>
      </c>
      <c r="H216" s="17" t="s">
        <v>35</v>
      </c>
      <c r="I216" s="17" t="s">
        <v>354</v>
      </c>
      <c r="J216" s="17" t="s">
        <v>37</v>
      </c>
      <c r="K216" s="17" t="s">
        <v>38</v>
      </c>
      <c r="M216" s="17" t="s">
        <v>23</v>
      </c>
    </row>
    <row r="217">
      <c r="A217" s="17" t="s">
        <v>19</v>
      </c>
      <c r="B217" s="17">
        <v>216.0</v>
      </c>
      <c r="C217" s="17" t="s">
        <v>471</v>
      </c>
      <c r="D217" s="17" t="s">
        <v>472</v>
      </c>
      <c r="E217" s="17" t="s">
        <v>102</v>
      </c>
      <c r="F217" s="17" t="s">
        <v>353</v>
      </c>
      <c r="G217" s="17" t="s">
        <v>61</v>
      </c>
      <c r="H217" s="17" t="s">
        <v>35</v>
      </c>
      <c r="I217" s="17" t="s">
        <v>354</v>
      </c>
      <c r="J217" s="17" t="s">
        <v>37</v>
      </c>
      <c r="K217" s="17" t="s">
        <v>38</v>
      </c>
      <c r="M217" s="17" t="s">
        <v>23</v>
      </c>
    </row>
    <row r="218">
      <c r="A218" s="17" t="s">
        <v>19</v>
      </c>
      <c r="B218" s="17">
        <v>217.0</v>
      </c>
      <c r="C218" s="17" t="s">
        <v>473</v>
      </c>
      <c r="D218" s="17" t="s">
        <v>474</v>
      </c>
      <c r="E218" s="17" t="s">
        <v>102</v>
      </c>
      <c r="F218" s="17" t="s">
        <v>353</v>
      </c>
      <c r="G218" s="17" t="s">
        <v>61</v>
      </c>
      <c r="H218" s="17" t="s">
        <v>35</v>
      </c>
      <c r="I218" s="17" t="s">
        <v>354</v>
      </c>
      <c r="J218" s="17" t="s">
        <v>37</v>
      </c>
      <c r="K218" s="17" t="s">
        <v>38</v>
      </c>
      <c r="M218" s="17" t="s">
        <v>23</v>
      </c>
    </row>
    <row r="219">
      <c r="A219" s="17" t="s">
        <v>19</v>
      </c>
      <c r="B219" s="17">
        <v>218.0</v>
      </c>
      <c r="C219" s="17" t="s">
        <v>475</v>
      </c>
      <c r="D219" s="17" t="s">
        <v>476</v>
      </c>
      <c r="E219" s="17" t="s">
        <v>102</v>
      </c>
      <c r="F219" s="17" t="s">
        <v>353</v>
      </c>
      <c r="G219" s="17" t="s">
        <v>61</v>
      </c>
      <c r="H219" s="17" t="s">
        <v>35</v>
      </c>
      <c r="I219" s="17" t="s">
        <v>354</v>
      </c>
      <c r="J219" s="17" t="s">
        <v>37</v>
      </c>
      <c r="K219" s="17" t="s">
        <v>38</v>
      </c>
      <c r="M219" s="17" t="s">
        <v>23</v>
      </c>
    </row>
    <row r="220">
      <c r="A220" s="17" t="s">
        <v>19</v>
      </c>
      <c r="B220" s="17">
        <v>219.0</v>
      </c>
      <c r="C220" s="17" t="s">
        <v>477</v>
      </c>
      <c r="D220" s="17" t="s">
        <v>478</v>
      </c>
      <c r="E220" s="17" t="s">
        <v>102</v>
      </c>
      <c r="F220" s="17" t="s">
        <v>353</v>
      </c>
      <c r="G220" s="17" t="s">
        <v>61</v>
      </c>
      <c r="H220" s="17" t="s">
        <v>35</v>
      </c>
      <c r="I220" s="17" t="s">
        <v>354</v>
      </c>
      <c r="J220" s="17" t="s">
        <v>37</v>
      </c>
      <c r="K220" s="17" t="s">
        <v>38</v>
      </c>
      <c r="M220" s="17" t="s">
        <v>23</v>
      </c>
    </row>
    <row r="221">
      <c r="A221" s="17" t="s">
        <v>19</v>
      </c>
      <c r="B221" s="17">
        <v>220.0</v>
      </c>
      <c r="C221" s="17" t="s">
        <v>479</v>
      </c>
      <c r="D221" s="17" t="s">
        <v>480</v>
      </c>
      <c r="E221" s="17" t="s">
        <v>102</v>
      </c>
      <c r="F221" s="17" t="s">
        <v>353</v>
      </c>
      <c r="G221" s="17" t="s">
        <v>61</v>
      </c>
      <c r="H221" s="17" t="s">
        <v>35</v>
      </c>
      <c r="I221" s="17" t="s">
        <v>354</v>
      </c>
      <c r="J221" s="17" t="s">
        <v>37</v>
      </c>
      <c r="K221" s="17" t="s">
        <v>38</v>
      </c>
      <c r="M221" s="17" t="s">
        <v>23</v>
      </c>
    </row>
    <row r="222">
      <c r="A222" s="17" t="s">
        <v>19</v>
      </c>
      <c r="B222" s="17">
        <v>221.0</v>
      </c>
      <c r="C222" s="17" t="s">
        <v>481</v>
      </c>
      <c r="D222" s="17" t="s">
        <v>482</v>
      </c>
      <c r="E222" s="17" t="s">
        <v>102</v>
      </c>
      <c r="F222" s="17" t="s">
        <v>353</v>
      </c>
      <c r="G222" s="17" t="s">
        <v>61</v>
      </c>
      <c r="H222" s="17" t="s">
        <v>35</v>
      </c>
      <c r="I222" s="17" t="s">
        <v>354</v>
      </c>
      <c r="J222" s="17" t="s">
        <v>37</v>
      </c>
      <c r="K222" s="17" t="s">
        <v>38</v>
      </c>
      <c r="M222" s="17" t="s">
        <v>23</v>
      </c>
    </row>
    <row r="223">
      <c r="A223" s="17" t="s">
        <v>19</v>
      </c>
      <c r="B223" s="17">
        <v>222.0</v>
      </c>
      <c r="C223" s="17" t="s">
        <v>483</v>
      </c>
      <c r="D223" s="17" t="s">
        <v>484</v>
      </c>
      <c r="E223" s="17" t="s">
        <v>102</v>
      </c>
      <c r="F223" s="17" t="s">
        <v>353</v>
      </c>
      <c r="G223" s="17" t="s">
        <v>61</v>
      </c>
      <c r="H223" s="17" t="s">
        <v>35</v>
      </c>
      <c r="I223" s="17" t="s">
        <v>354</v>
      </c>
      <c r="J223" s="17" t="s">
        <v>37</v>
      </c>
      <c r="K223" s="17" t="s">
        <v>38</v>
      </c>
      <c r="M223" s="17" t="s">
        <v>23</v>
      </c>
    </row>
    <row r="224">
      <c r="A224" s="17" t="s">
        <v>19</v>
      </c>
      <c r="B224" s="17">
        <v>223.0</v>
      </c>
      <c r="C224" s="17" t="s">
        <v>485</v>
      </c>
      <c r="D224" s="17" t="s">
        <v>486</v>
      </c>
      <c r="E224" s="17" t="s">
        <v>102</v>
      </c>
      <c r="F224" s="17" t="s">
        <v>353</v>
      </c>
      <c r="G224" s="17" t="s">
        <v>61</v>
      </c>
      <c r="H224" s="17" t="s">
        <v>35</v>
      </c>
      <c r="I224" s="17" t="s">
        <v>354</v>
      </c>
      <c r="J224" s="17" t="s">
        <v>37</v>
      </c>
      <c r="K224" s="17" t="s">
        <v>38</v>
      </c>
      <c r="M224" s="17" t="s">
        <v>23</v>
      </c>
    </row>
    <row r="225">
      <c r="A225" s="17" t="s">
        <v>19</v>
      </c>
      <c r="B225" s="17">
        <v>224.0</v>
      </c>
      <c r="C225" s="17" t="s">
        <v>487</v>
      </c>
      <c r="D225" s="17" t="s">
        <v>488</v>
      </c>
      <c r="E225" s="17" t="s">
        <v>102</v>
      </c>
      <c r="F225" s="17" t="s">
        <v>353</v>
      </c>
      <c r="G225" s="17" t="s">
        <v>61</v>
      </c>
      <c r="H225" s="17" t="s">
        <v>35</v>
      </c>
      <c r="I225" s="17" t="s">
        <v>354</v>
      </c>
      <c r="J225" s="17" t="s">
        <v>37</v>
      </c>
      <c r="K225" s="17" t="s">
        <v>38</v>
      </c>
      <c r="M225" s="17" t="s">
        <v>23</v>
      </c>
    </row>
    <row r="226">
      <c r="A226" s="17" t="s">
        <v>19</v>
      </c>
      <c r="B226" s="17">
        <v>225.0</v>
      </c>
      <c r="C226" s="17" t="s">
        <v>489</v>
      </c>
      <c r="D226" s="17" t="s">
        <v>490</v>
      </c>
      <c r="E226" s="17" t="s">
        <v>102</v>
      </c>
      <c r="F226" s="17" t="s">
        <v>353</v>
      </c>
      <c r="G226" s="17" t="s">
        <v>61</v>
      </c>
      <c r="H226" s="17" t="s">
        <v>35</v>
      </c>
      <c r="I226" s="17" t="s">
        <v>354</v>
      </c>
      <c r="J226" s="17" t="s">
        <v>37</v>
      </c>
      <c r="K226" s="17" t="s">
        <v>38</v>
      </c>
      <c r="M226" s="17" t="s">
        <v>23</v>
      </c>
    </row>
    <row r="227">
      <c r="A227" s="17" t="s">
        <v>19</v>
      </c>
      <c r="B227" s="17">
        <v>226.0</v>
      </c>
      <c r="C227" s="17" t="s">
        <v>491</v>
      </c>
      <c r="D227" s="17" t="s">
        <v>492</v>
      </c>
      <c r="E227" s="17" t="s">
        <v>102</v>
      </c>
      <c r="F227" s="17" t="s">
        <v>353</v>
      </c>
      <c r="G227" s="17" t="s">
        <v>61</v>
      </c>
      <c r="H227" s="17" t="s">
        <v>35</v>
      </c>
      <c r="I227" s="17" t="s">
        <v>354</v>
      </c>
      <c r="J227" s="17" t="s">
        <v>37</v>
      </c>
      <c r="K227" s="17" t="s">
        <v>38</v>
      </c>
      <c r="M227" s="17" t="s">
        <v>23</v>
      </c>
    </row>
    <row r="228">
      <c r="A228" s="17" t="s">
        <v>19</v>
      </c>
      <c r="B228" s="17">
        <v>227.0</v>
      </c>
      <c r="C228" s="17" t="s">
        <v>493</v>
      </c>
      <c r="D228" s="17" t="s">
        <v>494</v>
      </c>
      <c r="E228" s="17" t="s">
        <v>22</v>
      </c>
      <c r="F228" s="17" t="s">
        <v>23</v>
      </c>
      <c r="G228" s="17" t="s">
        <v>23</v>
      </c>
      <c r="H228" s="17" t="s">
        <v>23</v>
      </c>
      <c r="I228" s="17" t="s">
        <v>354</v>
      </c>
      <c r="J228" s="17" t="s">
        <v>37</v>
      </c>
      <c r="K228" s="17" t="s">
        <v>38</v>
      </c>
      <c r="M228" s="17" t="s">
        <v>23</v>
      </c>
    </row>
    <row r="229">
      <c r="A229" s="17" t="s">
        <v>19</v>
      </c>
      <c r="B229" s="17">
        <v>228.0</v>
      </c>
      <c r="C229" s="17" t="s">
        <v>495</v>
      </c>
      <c r="D229" s="17" t="s">
        <v>496</v>
      </c>
      <c r="E229" s="17" t="s">
        <v>22</v>
      </c>
      <c r="F229" s="17" t="s">
        <v>23</v>
      </c>
      <c r="G229" s="17" t="s">
        <v>23</v>
      </c>
      <c r="H229" s="17" t="s">
        <v>23</v>
      </c>
      <c r="I229" s="17" t="s">
        <v>354</v>
      </c>
      <c r="J229" s="17" t="s">
        <v>37</v>
      </c>
      <c r="K229" s="17" t="s">
        <v>38</v>
      </c>
      <c r="M229" s="17" t="s">
        <v>23</v>
      </c>
    </row>
    <row r="230">
      <c r="A230" s="17" t="s">
        <v>19</v>
      </c>
      <c r="B230" s="17">
        <v>229.0</v>
      </c>
      <c r="C230" s="17" t="s">
        <v>497</v>
      </c>
      <c r="D230" s="17" t="s">
        <v>498</v>
      </c>
      <c r="E230" s="17" t="s">
        <v>22</v>
      </c>
      <c r="F230" s="17" t="s">
        <v>499</v>
      </c>
      <c r="G230" s="17" t="s">
        <v>500</v>
      </c>
      <c r="H230" s="17" t="s">
        <v>501</v>
      </c>
      <c r="I230" s="17" t="s">
        <v>502</v>
      </c>
      <c r="J230" s="17" t="s">
        <v>37</v>
      </c>
      <c r="K230" s="17" t="s">
        <v>38</v>
      </c>
      <c r="L230" s="17" t="s">
        <v>503</v>
      </c>
      <c r="M230" s="17" t="s">
        <v>4</v>
      </c>
    </row>
    <row r="231">
      <c r="A231" s="17" t="s">
        <v>19</v>
      </c>
      <c r="B231" s="17">
        <v>230.0</v>
      </c>
      <c r="C231" s="17" t="s">
        <v>504</v>
      </c>
      <c r="D231" s="17" t="s">
        <v>505</v>
      </c>
      <c r="E231" s="17" t="s">
        <v>22</v>
      </c>
      <c r="F231" s="17" t="s">
        <v>499</v>
      </c>
      <c r="G231" s="17" t="s">
        <v>500</v>
      </c>
      <c r="H231" s="17" t="s">
        <v>501</v>
      </c>
      <c r="I231" s="17" t="s">
        <v>502</v>
      </c>
      <c r="J231" s="17" t="s">
        <v>37</v>
      </c>
      <c r="K231" s="17" t="s">
        <v>38</v>
      </c>
      <c r="L231" s="17" t="s">
        <v>503</v>
      </c>
      <c r="M231" s="17" t="s">
        <v>4</v>
      </c>
    </row>
    <row r="232">
      <c r="A232" s="17" t="s">
        <v>19</v>
      </c>
      <c r="B232" s="17">
        <v>231.0</v>
      </c>
      <c r="C232" s="17" t="s">
        <v>506</v>
      </c>
      <c r="D232" s="17" t="s">
        <v>507</v>
      </c>
      <c r="E232" s="17" t="s">
        <v>22</v>
      </c>
      <c r="F232" s="17" t="s">
        <v>499</v>
      </c>
      <c r="G232" s="17" t="s">
        <v>500</v>
      </c>
      <c r="H232" s="17" t="s">
        <v>501</v>
      </c>
      <c r="I232" s="17" t="s">
        <v>502</v>
      </c>
      <c r="J232" s="17" t="s">
        <v>37</v>
      </c>
      <c r="K232" s="17" t="s">
        <v>38</v>
      </c>
      <c r="L232" s="17" t="s">
        <v>503</v>
      </c>
      <c r="M232" s="17" t="s">
        <v>4</v>
      </c>
    </row>
    <row r="233">
      <c r="A233" s="17" t="s">
        <v>19</v>
      </c>
      <c r="B233" s="17">
        <v>232.0</v>
      </c>
      <c r="C233" s="17" t="s">
        <v>508</v>
      </c>
      <c r="D233" s="17" t="s">
        <v>509</v>
      </c>
      <c r="E233" s="17" t="s">
        <v>22</v>
      </c>
      <c r="F233" s="17" t="s">
        <v>499</v>
      </c>
      <c r="G233" s="17" t="s">
        <v>500</v>
      </c>
      <c r="H233" s="17" t="s">
        <v>501</v>
      </c>
      <c r="I233" s="17" t="s">
        <v>502</v>
      </c>
      <c r="J233" s="17" t="s">
        <v>37</v>
      </c>
      <c r="K233" s="17" t="s">
        <v>38</v>
      </c>
      <c r="L233" s="17" t="s">
        <v>503</v>
      </c>
      <c r="M233" s="17" t="s">
        <v>4</v>
      </c>
    </row>
    <row r="234">
      <c r="A234" s="17" t="s">
        <v>19</v>
      </c>
      <c r="B234" s="17">
        <v>233.0</v>
      </c>
      <c r="C234" s="17" t="s">
        <v>510</v>
      </c>
      <c r="D234" s="17" t="s">
        <v>511</v>
      </c>
      <c r="E234" s="17" t="s">
        <v>22</v>
      </c>
      <c r="F234" s="17" t="s">
        <v>499</v>
      </c>
      <c r="G234" s="17" t="s">
        <v>500</v>
      </c>
      <c r="H234" s="17" t="s">
        <v>501</v>
      </c>
      <c r="I234" s="17" t="s">
        <v>502</v>
      </c>
      <c r="J234" s="17" t="s">
        <v>37</v>
      </c>
      <c r="K234" s="17" t="s">
        <v>38</v>
      </c>
      <c r="L234" s="17" t="s">
        <v>503</v>
      </c>
      <c r="M234" s="17" t="s">
        <v>4</v>
      </c>
    </row>
    <row r="235">
      <c r="A235" s="17" t="s">
        <v>19</v>
      </c>
      <c r="B235" s="17">
        <v>234.0</v>
      </c>
      <c r="C235" s="17" t="s">
        <v>512</v>
      </c>
      <c r="D235" s="17" t="s">
        <v>513</v>
      </c>
      <c r="E235" s="17" t="s">
        <v>22</v>
      </c>
      <c r="F235" s="17" t="s">
        <v>499</v>
      </c>
      <c r="G235" s="17" t="s">
        <v>500</v>
      </c>
      <c r="H235" s="17" t="s">
        <v>501</v>
      </c>
      <c r="I235" s="17" t="s">
        <v>502</v>
      </c>
      <c r="J235" s="17" t="s">
        <v>37</v>
      </c>
      <c r="K235" s="17" t="s">
        <v>38</v>
      </c>
      <c r="L235" s="17" t="s">
        <v>503</v>
      </c>
      <c r="M235" s="17" t="s">
        <v>4</v>
      </c>
    </row>
    <row r="236">
      <c r="A236" s="17" t="s">
        <v>19</v>
      </c>
      <c r="B236" s="17">
        <v>235.0</v>
      </c>
      <c r="C236" s="17" t="s">
        <v>514</v>
      </c>
      <c r="D236" s="17" t="s">
        <v>515</v>
      </c>
      <c r="E236" s="17" t="s">
        <v>22</v>
      </c>
      <c r="F236" s="17" t="s">
        <v>499</v>
      </c>
      <c r="G236" s="17" t="s">
        <v>500</v>
      </c>
      <c r="H236" s="17" t="s">
        <v>501</v>
      </c>
      <c r="I236" s="17" t="s">
        <v>502</v>
      </c>
      <c r="J236" s="17" t="s">
        <v>37</v>
      </c>
      <c r="K236" s="17" t="s">
        <v>38</v>
      </c>
      <c r="L236" s="17" t="s">
        <v>503</v>
      </c>
      <c r="M236" s="17" t="s">
        <v>4</v>
      </c>
    </row>
    <row r="237">
      <c r="A237" s="17" t="s">
        <v>19</v>
      </c>
      <c r="B237" s="17">
        <v>236.0</v>
      </c>
      <c r="C237" s="17" t="s">
        <v>516</v>
      </c>
      <c r="D237" s="17" t="s">
        <v>517</v>
      </c>
      <c r="E237" s="17" t="s">
        <v>22</v>
      </c>
      <c r="F237" s="17" t="s">
        <v>499</v>
      </c>
      <c r="G237" s="17" t="s">
        <v>500</v>
      </c>
      <c r="H237" s="17" t="s">
        <v>501</v>
      </c>
      <c r="I237" s="17" t="s">
        <v>502</v>
      </c>
      <c r="J237" s="17" t="s">
        <v>37</v>
      </c>
      <c r="K237" s="17" t="s">
        <v>38</v>
      </c>
      <c r="L237" s="17" t="s">
        <v>503</v>
      </c>
      <c r="M237" s="17" t="s">
        <v>4</v>
      </c>
    </row>
    <row r="238">
      <c r="A238" s="17" t="s">
        <v>19</v>
      </c>
      <c r="B238" s="17">
        <v>237.0</v>
      </c>
      <c r="C238" s="17" t="s">
        <v>518</v>
      </c>
      <c r="D238" s="17" t="s">
        <v>519</v>
      </c>
      <c r="E238" s="17" t="s">
        <v>22</v>
      </c>
      <c r="F238" s="17" t="s">
        <v>499</v>
      </c>
      <c r="G238" s="17" t="s">
        <v>500</v>
      </c>
      <c r="H238" s="17" t="s">
        <v>501</v>
      </c>
      <c r="I238" s="17" t="s">
        <v>502</v>
      </c>
      <c r="J238" s="17" t="s">
        <v>37</v>
      </c>
      <c r="K238" s="17" t="s">
        <v>38</v>
      </c>
      <c r="L238" s="17" t="s">
        <v>503</v>
      </c>
      <c r="M238" s="17" t="s">
        <v>4</v>
      </c>
    </row>
    <row r="239">
      <c r="A239" s="17" t="s">
        <v>19</v>
      </c>
      <c r="B239" s="17">
        <v>238.0</v>
      </c>
      <c r="C239" s="17" t="s">
        <v>520</v>
      </c>
      <c r="D239" s="17" t="s">
        <v>521</v>
      </c>
      <c r="E239" s="17" t="s">
        <v>22</v>
      </c>
      <c r="F239" s="17" t="s">
        <v>499</v>
      </c>
      <c r="G239" s="17" t="s">
        <v>500</v>
      </c>
      <c r="H239" s="17" t="s">
        <v>501</v>
      </c>
      <c r="I239" s="17" t="s">
        <v>502</v>
      </c>
      <c r="J239" s="17" t="s">
        <v>37</v>
      </c>
      <c r="K239" s="17" t="s">
        <v>38</v>
      </c>
      <c r="L239" s="17" t="s">
        <v>503</v>
      </c>
      <c r="M239" s="17" t="s">
        <v>4</v>
      </c>
    </row>
    <row r="240">
      <c r="A240" s="17" t="s">
        <v>19</v>
      </c>
      <c r="B240" s="17">
        <v>239.0</v>
      </c>
      <c r="C240" s="17" t="s">
        <v>522</v>
      </c>
      <c r="D240" s="17" t="s">
        <v>523</v>
      </c>
      <c r="E240" s="17" t="s">
        <v>22</v>
      </c>
      <c r="F240" s="17" t="s">
        <v>499</v>
      </c>
      <c r="G240" s="17" t="s">
        <v>500</v>
      </c>
      <c r="H240" s="17" t="s">
        <v>501</v>
      </c>
      <c r="I240" s="17" t="s">
        <v>502</v>
      </c>
      <c r="J240" s="17" t="s">
        <v>37</v>
      </c>
      <c r="K240" s="17" t="s">
        <v>38</v>
      </c>
      <c r="L240" s="17" t="s">
        <v>503</v>
      </c>
      <c r="M240" s="17" t="s">
        <v>524</v>
      </c>
    </row>
    <row r="241">
      <c r="A241" s="17" t="s">
        <v>19</v>
      </c>
      <c r="B241" s="17">
        <v>240.0</v>
      </c>
      <c r="C241" s="17" t="s">
        <v>525</v>
      </c>
      <c r="D241" s="17" t="s">
        <v>526</v>
      </c>
      <c r="E241" s="17" t="s">
        <v>22</v>
      </c>
      <c r="F241" s="17" t="s">
        <v>499</v>
      </c>
      <c r="G241" s="17" t="s">
        <v>500</v>
      </c>
      <c r="H241" s="17" t="s">
        <v>501</v>
      </c>
      <c r="I241" s="17" t="s">
        <v>502</v>
      </c>
      <c r="J241" s="17" t="s">
        <v>37</v>
      </c>
      <c r="K241" s="17" t="s">
        <v>38</v>
      </c>
      <c r="L241" s="17" t="s">
        <v>503</v>
      </c>
      <c r="M241" s="17" t="s">
        <v>524</v>
      </c>
    </row>
    <row r="242">
      <c r="A242" s="17" t="s">
        <v>19</v>
      </c>
      <c r="B242" s="17">
        <v>241.0</v>
      </c>
      <c r="C242" s="17" t="s">
        <v>527</v>
      </c>
      <c r="D242" s="17" t="s">
        <v>528</v>
      </c>
      <c r="E242" s="17" t="s">
        <v>22</v>
      </c>
      <c r="F242" s="17" t="s">
        <v>499</v>
      </c>
      <c r="G242" s="17" t="s">
        <v>500</v>
      </c>
      <c r="H242" s="17" t="s">
        <v>501</v>
      </c>
      <c r="I242" s="17" t="s">
        <v>502</v>
      </c>
      <c r="J242" s="17" t="s">
        <v>37</v>
      </c>
      <c r="K242" s="17" t="s">
        <v>38</v>
      </c>
      <c r="L242" s="17" t="s">
        <v>503</v>
      </c>
      <c r="M242" s="17" t="s">
        <v>524</v>
      </c>
    </row>
    <row r="243">
      <c r="A243" s="17" t="s">
        <v>19</v>
      </c>
      <c r="B243" s="17">
        <v>242.0</v>
      </c>
      <c r="C243" s="17" t="s">
        <v>529</v>
      </c>
      <c r="D243" s="17" t="s">
        <v>530</v>
      </c>
      <c r="E243" s="17" t="s">
        <v>22</v>
      </c>
      <c r="F243" s="17" t="s">
        <v>499</v>
      </c>
      <c r="G243" s="17" t="s">
        <v>500</v>
      </c>
      <c r="H243" s="17" t="s">
        <v>501</v>
      </c>
      <c r="I243" s="17" t="s">
        <v>502</v>
      </c>
      <c r="J243" s="17" t="s">
        <v>37</v>
      </c>
      <c r="K243" s="17" t="s">
        <v>38</v>
      </c>
      <c r="L243" s="17" t="s">
        <v>503</v>
      </c>
      <c r="M243" s="17" t="s">
        <v>524</v>
      </c>
    </row>
    <row r="244">
      <c r="A244" s="17" t="s">
        <v>19</v>
      </c>
      <c r="B244" s="17">
        <v>243.0</v>
      </c>
      <c r="C244" s="17" t="s">
        <v>531</v>
      </c>
      <c r="D244" s="17" t="s">
        <v>532</v>
      </c>
      <c r="E244" s="17" t="s">
        <v>22</v>
      </c>
      <c r="F244" s="17" t="s">
        <v>499</v>
      </c>
      <c r="G244" s="17" t="s">
        <v>500</v>
      </c>
      <c r="H244" s="17" t="s">
        <v>501</v>
      </c>
      <c r="I244" s="17" t="s">
        <v>502</v>
      </c>
      <c r="J244" s="17" t="s">
        <v>37</v>
      </c>
      <c r="K244" s="17" t="s">
        <v>38</v>
      </c>
      <c r="L244" s="17" t="s">
        <v>503</v>
      </c>
      <c r="M244" s="17" t="s">
        <v>524</v>
      </c>
    </row>
    <row r="245">
      <c r="A245" s="17" t="s">
        <v>19</v>
      </c>
      <c r="B245" s="17">
        <v>244.0</v>
      </c>
      <c r="C245" s="17" t="s">
        <v>533</v>
      </c>
      <c r="D245" s="17" t="s">
        <v>534</v>
      </c>
      <c r="E245" s="17" t="s">
        <v>22</v>
      </c>
      <c r="F245" s="17" t="s">
        <v>499</v>
      </c>
      <c r="G245" s="17" t="s">
        <v>500</v>
      </c>
      <c r="H245" s="17" t="s">
        <v>501</v>
      </c>
      <c r="I245" s="17" t="s">
        <v>502</v>
      </c>
      <c r="J245" s="17" t="s">
        <v>37</v>
      </c>
      <c r="K245" s="17" t="s">
        <v>38</v>
      </c>
      <c r="L245" s="17" t="s">
        <v>503</v>
      </c>
      <c r="M245" s="17" t="s">
        <v>524</v>
      </c>
    </row>
    <row r="246">
      <c r="A246" s="17" t="s">
        <v>19</v>
      </c>
      <c r="B246" s="17">
        <v>245.0</v>
      </c>
      <c r="C246" s="17" t="s">
        <v>535</v>
      </c>
      <c r="D246" s="17" t="s">
        <v>536</v>
      </c>
      <c r="E246" s="17" t="s">
        <v>22</v>
      </c>
      <c r="F246" s="17" t="s">
        <v>499</v>
      </c>
      <c r="G246" s="17" t="s">
        <v>500</v>
      </c>
      <c r="H246" s="17" t="s">
        <v>501</v>
      </c>
      <c r="I246" s="17" t="s">
        <v>502</v>
      </c>
      <c r="J246" s="17" t="s">
        <v>37</v>
      </c>
      <c r="K246" s="17" t="s">
        <v>38</v>
      </c>
      <c r="L246" s="17" t="s">
        <v>503</v>
      </c>
      <c r="M246" s="17" t="s">
        <v>524</v>
      </c>
    </row>
    <row r="247">
      <c r="A247" s="17" t="s">
        <v>19</v>
      </c>
      <c r="B247" s="17">
        <v>246.0</v>
      </c>
      <c r="C247" s="17" t="s">
        <v>537</v>
      </c>
      <c r="D247" s="17" t="s">
        <v>538</v>
      </c>
      <c r="E247" s="17" t="s">
        <v>22</v>
      </c>
      <c r="F247" s="17" t="s">
        <v>499</v>
      </c>
      <c r="G247" s="17" t="s">
        <v>500</v>
      </c>
      <c r="H247" s="17" t="s">
        <v>501</v>
      </c>
      <c r="I247" s="17" t="s">
        <v>502</v>
      </c>
      <c r="J247" s="17" t="s">
        <v>37</v>
      </c>
      <c r="K247" s="17" t="s">
        <v>38</v>
      </c>
      <c r="L247" s="17" t="s">
        <v>503</v>
      </c>
      <c r="M247" s="17" t="s">
        <v>524</v>
      </c>
    </row>
    <row r="248">
      <c r="A248" s="17" t="s">
        <v>19</v>
      </c>
      <c r="B248" s="17">
        <v>247.0</v>
      </c>
      <c r="C248" s="17" t="s">
        <v>539</v>
      </c>
      <c r="D248" s="17" t="s">
        <v>540</v>
      </c>
      <c r="E248" s="17" t="s">
        <v>22</v>
      </c>
      <c r="F248" s="17" t="s">
        <v>499</v>
      </c>
      <c r="G248" s="17" t="s">
        <v>500</v>
      </c>
      <c r="H248" s="17" t="s">
        <v>501</v>
      </c>
      <c r="I248" s="17" t="s">
        <v>502</v>
      </c>
      <c r="J248" s="17" t="s">
        <v>37</v>
      </c>
      <c r="K248" s="17" t="s">
        <v>38</v>
      </c>
      <c r="L248" s="17" t="s">
        <v>503</v>
      </c>
      <c r="M248" s="17" t="s">
        <v>524</v>
      </c>
    </row>
    <row r="249">
      <c r="A249" s="17" t="s">
        <v>19</v>
      </c>
      <c r="B249" s="17">
        <v>248.0</v>
      </c>
      <c r="C249" s="17" t="s">
        <v>541</v>
      </c>
      <c r="D249" s="17" t="s">
        <v>542</v>
      </c>
      <c r="E249" s="17" t="s">
        <v>22</v>
      </c>
      <c r="F249" s="17" t="s">
        <v>499</v>
      </c>
      <c r="G249" s="17" t="s">
        <v>500</v>
      </c>
      <c r="H249" s="17" t="s">
        <v>501</v>
      </c>
      <c r="I249" s="17" t="s">
        <v>502</v>
      </c>
      <c r="J249" s="17" t="s">
        <v>37</v>
      </c>
      <c r="K249" s="17" t="s">
        <v>38</v>
      </c>
      <c r="L249" s="17" t="s">
        <v>503</v>
      </c>
      <c r="M249" s="17" t="s">
        <v>524</v>
      </c>
    </row>
    <row r="250">
      <c r="A250" s="17" t="s">
        <v>19</v>
      </c>
      <c r="B250" s="17">
        <v>249.0</v>
      </c>
      <c r="C250" s="17" t="s">
        <v>543</v>
      </c>
      <c r="D250" s="17" t="s">
        <v>544</v>
      </c>
      <c r="E250" s="17" t="s">
        <v>22</v>
      </c>
      <c r="F250" s="17" t="s">
        <v>499</v>
      </c>
      <c r="G250" s="17" t="s">
        <v>500</v>
      </c>
      <c r="H250" s="17" t="s">
        <v>501</v>
      </c>
      <c r="I250" s="17" t="s">
        <v>502</v>
      </c>
      <c r="J250" s="17" t="s">
        <v>37</v>
      </c>
      <c r="K250" s="17" t="s">
        <v>38</v>
      </c>
      <c r="L250" s="17" t="s">
        <v>503</v>
      </c>
      <c r="M250" s="17" t="s">
        <v>524</v>
      </c>
    </row>
    <row r="251">
      <c r="A251" s="17" t="s">
        <v>19</v>
      </c>
      <c r="B251" s="17">
        <v>250.0</v>
      </c>
      <c r="C251" s="17" t="s">
        <v>545</v>
      </c>
      <c r="D251" s="17" t="s">
        <v>546</v>
      </c>
      <c r="E251" s="17" t="s">
        <v>22</v>
      </c>
      <c r="F251" s="17" t="s">
        <v>499</v>
      </c>
      <c r="G251" s="17" t="s">
        <v>500</v>
      </c>
      <c r="H251" s="17" t="s">
        <v>501</v>
      </c>
      <c r="I251" s="17" t="s">
        <v>502</v>
      </c>
      <c r="J251" s="17" t="s">
        <v>37</v>
      </c>
      <c r="K251" s="17" t="s">
        <v>38</v>
      </c>
      <c r="L251" s="17" t="s">
        <v>503</v>
      </c>
      <c r="M251" s="17" t="s">
        <v>524</v>
      </c>
    </row>
    <row r="252">
      <c r="A252" s="17" t="s">
        <v>19</v>
      </c>
      <c r="B252" s="17">
        <v>251.0</v>
      </c>
      <c r="C252" s="17" t="s">
        <v>547</v>
      </c>
      <c r="D252" s="17" t="s">
        <v>548</v>
      </c>
      <c r="E252" s="17" t="s">
        <v>22</v>
      </c>
      <c r="F252" s="17" t="s">
        <v>499</v>
      </c>
      <c r="G252" s="17" t="s">
        <v>500</v>
      </c>
      <c r="H252" s="17" t="s">
        <v>501</v>
      </c>
      <c r="I252" s="17" t="s">
        <v>502</v>
      </c>
      <c r="J252" s="17" t="s">
        <v>37</v>
      </c>
      <c r="K252" s="17" t="s">
        <v>38</v>
      </c>
      <c r="L252" s="17" t="s">
        <v>503</v>
      </c>
      <c r="M252" s="17" t="s">
        <v>524</v>
      </c>
    </row>
    <row r="253">
      <c r="A253" s="17" t="s">
        <v>19</v>
      </c>
      <c r="B253" s="17">
        <v>252.0</v>
      </c>
      <c r="C253" s="17" t="s">
        <v>549</v>
      </c>
      <c r="D253" s="17" t="s">
        <v>550</v>
      </c>
      <c r="E253" s="17" t="s">
        <v>22</v>
      </c>
      <c r="F253" s="17" t="s">
        <v>499</v>
      </c>
      <c r="G253" s="17" t="s">
        <v>500</v>
      </c>
      <c r="H253" s="17" t="s">
        <v>501</v>
      </c>
      <c r="I253" s="17" t="s">
        <v>502</v>
      </c>
      <c r="J253" s="17" t="s">
        <v>37</v>
      </c>
      <c r="K253" s="17" t="s">
        <v>38</v>
      </c>
      <c r="L253" s="17" t="s">
        <v>503</v>
      </c>
      <c r="M253" s="17" t="s">
        <v>23</v>
      </c>
    </row>
    <row r="254">
      <c r="A254" s="17" t="s">
        <v>19</v>
      </c>
      <c r="B254" s="17">
        <v>253.0</v>
      </c>
      <c r="C254" s="17" t="s">
        <v>551</v>
      </c>
      <c r="D254" s="17" t="s">
        <v>552</v>
      </c>
      <c r="E254" s="17" t="s">
        <v>22</v>
      </c>
      <c r="F254" s="17" t="s">
        <v>499</v>
      </c>
      <c r="G254" s="17" t="s">
        <v>500</v>
      </c>
      <c r="H254" s="17" t="s">
        <v>501</v>
      </c>
      <c r="I254" s="17" t="s">
        <v>502</v>
      </c>
      <c r="J254" s="17" t="s">
        <v>37</v>
      </c>
      <c r="K254" s="17" t="s">
        <v>38</v>
      </c>
      <c r="L254" s="17" t="s">
        <v>503</v>
      </c>
      <c r="M254" s="17" t="s">
        <v>23</v>
      </c>
    </row>
    <row r="255">
      <c r="A255" s="17" t="s">
        <v>19</v>
      </c>
      <c r="B255" s="17">
        <v>254.0</v>
      </c>
      <c r="C255" s="17" t="s">
        <v>553</v>
      </c>
      <c r="D255" s="17" t="s">
        <v>554</v>
      </c>
      <c r="E255" s="17" t="s">
        <v>22</v>
      </c>
      <c r="F255" s="17" t="s">
        <v>499</v>
      </c>
      <c r="G255" s="17" t="s">
        <v>500</v>
      </c>
      <c r="H255" s="17" t="s">
        <v>501</v>
      </c>
      <c r="I255" s="17" t="s">
        <v>502</v>
      </c>
      <c r="J255" s="17" t="s">
        <v>37</v>
      </c>
      <c r="K255" s="17" t="s">
        <v>38</v>
      </c>
      <c r="L255" s="17" t="s">
        <v>503</v>
      </c>
      <c r="M255" s="17" t="s">
        <v>23</v>
      </c>
    </row>
    <row r="256">
      <c r="A256" s="17" t="s">
        <v>19</v>
      </c>
      <c r="B256" s="17">
        <v>255.0</v>
      </c>
      <c r="C256" s="17" t="s">
        <v>555</v>
      </c>
      <c r="D256" s="17" t="s">
        <v>556</v>
      </c>
      <c r="E256" s="17" t="s">
        <v>22</v>
      </c>
      <c r="F256" s="17" t="s">
        <v>499</v>
      </c>
      <c r="G256" s="17" t="s">
        <v>500</v>
      </c>
      <c r="H256" s="17" t="s">
        <v>501</v>
      </c>
      <c r="I256" s="17" t="s">
        <v>502</v>
      </c>
      <c r="J256" s="17" t="s">
        <v>37</v>
      </c>
      <c r="K256" s="17" t="s">
        <v>38</v>
      </c>
      <c r="L256" s="17" t="s">
        <v>503</v>
      </c>
      <c r="M256" s="17" t="s">
        <v>23</v>
      </c>
    </row>
    <row r="257">
      <c r="A257" s="17" t="s">
        <v>19</v>
      </c>
      <c r="B257" s="17">
        <v>256.0</v>
      </c>
      <c r="C257" s="17" t="s">
        <v>557</v>
      </c>
      <c r="D257" s="17" t="s">
        <v>558</v>
      </c>
      <c r="E257" s="17" t="s">
        <v>22</v>
      </c>
      <c r="F257" s="17" t="s">
        <v>499</v>
      </c>
      <c r="G257" s="17" t="s">
        <v>500</v>
      </c>
      <c r="H257" s="17" t="s">
        <v>501</v>
      </c>
      <c r="I257" s="17" t="s">
        <v>502</v>
      </c>
      <c r="J257" s="17" t="s">
        <v>37</v>
      </c>
      <c r="K257" s="17" t="s">
        <v>38</v>
      </c>
      <c r="L257" s="17" t="s">
        <v>503</v>
      </c>
      <c r="M257" s="17" t="s">
        <v>23</v>
      </c>
    </row>
    <row r="258">
      <c r="A258" s="17" t="s">
        <v>19</v>
      </c>
      <c r="B258" s="17">
        <v>257.0</v>
      </c>
      <c r="C258" s="17" t="s">
        <v>559</v>
      </c>
      <c r="D258" s="17" t="s">
        <v>560</v>
      </c>
      <c r="E258" s="17" t="s">
        <v>22</v>
      </c>
      <c r="F258" s="17" t="s">
        <v>499</v>
      </c>
      <c r="G258" s="17" t="s">
        <v>500</v>
      </c>
      <c r="H258" s="17" t="s">
        <v>501</v>
      </c>
      <c r="I258" s="17" t="s">
        <v>502</v>
      </c>
      <c r="J258" s="17" t="s">
        <v>37</v>
      </c>
      <c r="K258" s="17" t="s">
        <v>38</v>
      </c>
      <c r="L258" s="17" t="s">
        <v>503</v>
      </c>
      <c r="M258" s="17" t="s">
        <v>23</v>
      </c>
    </row>
    <row r="259">
      <c r="A259" s="17" t="s">
        <v>19</v>
      </c>
      <c r="B259" s="17">
        <v>258.0</v>
      </c>
      <c r="C259" s="17" t="s">
        <v>561</v>
      </c>
      <c r="D259" s="17" t="s">
        <v>562</v>
      </c>
      <c r="E259" s="17" t="s">
        <v>22</v>
      </c>
      <c r="F259" s="17" t="s">
        <v>499</v>
      </c>
      <c r="G259" s="17" t="s">
        <v>500</v>
      </c>
      <c r="H259" s="17" t="s">
        <v>501</v>
      </c>
      <c r="I259" s="17" t="s">
        <v>502</v>
      </c>
      <c r="J259" s="17" t="s">
        <v>37</v>
      </c>
      <c r="K259" s="17" t="s">
        <v>38</v>
      </c>
      <c r="L259" s="17" t="s">
        <v>503</v>
      </c>
      <c r="M259" s="17" t="s">
        <v>23</v>
      </c>
    </row>
    <row r="260">
      <c r="A260" s="17" t="s">
        <v>19</v>
      </c>
      <c r="B260" s="17">
        <v>259.0</v>
      </c>
      <c r="C260" s="17" t="s">
        <v>563</v>
      </c>
      <c r="D260" s="17" t="s">
        <v>564</v>
      </c>
      <c r="E260" s="17" t="s">
        <v>22</v>
      </c>
      <c r="F260" s="17" t="s">
        <v>499</v>
      </c>
      <c r="G260" s="17" t="s">
        <v>500</v>
      </c>
      <c r="H260" s="17" t="s">
        <v>501</v>
      </c>
      <c r="I260" s="17" t="s">
        <v>502</v>
      </c>
      <c r="J260" s="17" t="s">
        <v>37</v>
      </c>
      <c r="K260" s="17" t="s">
        <v>38</v>
      </c>
      <c r="L260" s="17" t="s">
        <v>503</v>
      </c>
      <c r="M260" s="17" t="s">
        <v>23</v>
      </c>
    </row>
    <row r="261">
      <c r="A261" s="17" t="s">
        <v>19</v>
      </c>
      <c r="B261" s="17">
        <v>260.0</v>
      </c>
      <c r="C261" s="17" t="s">
        <v>565</v>
      </c>
      <c r="D261" s="17" t="s">
        <v>566</v>
      </c>
      <c r="E261" s="17" t="s">
        <v>22</v>
      </c>
      <c r="F261" s="17" t="s">
        <v>499</v>
      </c>
      <c r="G261" s="17" t="s">
        <v>500</v>
      </c>
      <c r="H261" s="17" t="s">
        <v>501</v>
      </c>
      <c r="I261" s="17" t="s">
        <v>502</v>
      </c>
      <c r="J261" s="17" t="s">
        <v>37</v>
      </c>
      <c r="K261" s="17" t="s">
        <v>38</v>
      </c>
      <c r="L261" s="17" t="s">
        <v>503</v>
      </c>
      <c r="M261" s="17" t="s">
        <v>23</v>
      </c>
    </row>
    <row r="262">
      <c r="A262" s="17" t="s">
        <v>19</v>
      </c>
      <c r="B262" s="17">
        <v>261.0</v>
      </c>
      <c r="C262" s="17" t="s">
        <v>567</v>
      </c>
      <c r="D262" s="17" t="s">
        <v>568</v>
      </c>
      <c r="E262" s="17" t="s">
        <v>22</v>
      </c>
      <c r="F262" s="17" t="s">
        <v>499</v>
      </c>
      <c r="G262" s="17" t="s">
        <v>500</v>
      </c>
      <c r="H262" s="17" t="s">
        <v>501</v>
      </c>
      <c r="I262" s="17" t="s">
        <v>502</v>
      </c>
      <c r="J262" s="17" t="s">
        <v>37</v>
      </c>
      <c r="K262" s="17" t="s">
        <v>38</v>
      </c>
      <c r="L262" s="17" t="s">
        <v>503</v>
      </c>
      <c r="M262" s="17" t="s">
        <v>23</v>
      </c>
    </row>
    <row r="263">
      <c r="A263" s="17" t="s">
        <v>19</v>
      </c>
      <c r="B263" s="17">
        <v>262.0</v>
      </c>
      <c r="C263" s="17" t="s">
        <v>569</v>
      </c>
      <c r="D263" s="17" t="s">
        <v>570</v>
      </c>
      <c r="E263" s="17" t="s">
        <v>22</v>
      </c>
      <c r="F263" s="17" t="s">
        <v>499</v>
      </c>
      <c r="G263" s="17" t="s">
        <v>500</v>
      </c>
      <c r="H263" s="17" t="s">
        <v>501</v>
      </c>
      <c r="I263" s="17" t="s">
        <v>502</v>
      </c>
      <c r="J263" s="17" t="s">
        <v>37</v>
      </c>
      <c r="K263" s="17" t="s">
        <v>38</v>
      </c>
      <c r="L263" s="17" t="s">
        <v>503</v>
      </c>
      <c r="M263" s="17" t="s">
        <v>23</v>
      </c>
    </row>
    <row r="264">
      <c r="A264" s="17" t="s">
        <v>19</v>
      </c>
      <c r="B264" s="17">
        <v>263.0</v>
      </c>
      <c r="C264" s="17" t="s">
        <v>571</v>
      </c>
      <c r="D264" s="17" t="s">
        <v>572</v>
      </c>
      <c r="E264" s="17" t="s">
        <v>22</v>
      </c>
      <c r="F264" s="17" t="s">
        <v>499</v>
      </c>
      <c r="G264" s="17" t="s">
        <v>500</v>
      </c>
      <c r="H264" s="17" t="s">
        <v>501</v>
      </c>
      <c r="I264" s="17" t="s">
        <v>502</v>
      </c>
      <c r="J264" s="17" t="s">
        <v>37</v>
      </c>
      <c r="K264" s="17" t="s">
        <v>38</v>
      </c>
      <c r="L264" s="17" t="s">
        <v>503</v>
      </c>
      <c r="M264" s="17" t="s">
        <v>23</v>
      </c>
    </row>
    <row r="265">
      <c r="A265" s="17" t="s">
        <v>19</v>
      </c>
      <c r="B265" s="17">
        <v>264.0</v>
      </c>
      <c r="C265" s="17" t="s">
        <v>573</v>
      </c>
      <c r="D265" s="17" t="s">
        <v>574</v>
      </c>
      <c r="E265" s="17" t="s">
        <v>22</v>
      </c>
      <c r="F265" s="17" t="s">
        <v>499</v>
      </c>
      <c r="G265" s="17" t="s">
        <v>500</v>
      </c>
      <c r="H265" s="17" t="s">
        <v>501</v>
      </c>
      <c r="I265" s="17" t="s">
        <v>502</v>
      </c>
      <c r="J265" s="17" t="s">
        <v>37</v>
      </c>
      <c r="K265" s="17" t="s">
        <v>38</v>
      </c>
      <c r="L265" s="17" t="s">
        <v>503</v>
      </c>
      <c r="M265" s="17" t="s">
        <v>23</v>
      </c>
    </row>
    <row r="266">
      <c r="A266" s="17" t="s">
        <v>19</v>
      </c>
      <c r="B266" s="17">
        <v>265.0</v>
      </c>
      <c r="C266" s="17" t="s">
        <v>575</v>
      </c>
      <c r="D266" s="17" t="s">
        <v>576</v>
      </c>
      <c r="E266" s="17" t="s">
        <v>22</v>
      </c>
      <c r="F266" s="17" t="s">
        <v>499</v>
      </c>
      <c r="G266" s="17" t="s">
        <v>500</v>
      </c>
      <c r="H266" s="17" t="s">
        <v>501</v>
      </c>
      <c r="I266" s="17" t="s">
        <v>502</v>
      </c>
      <c r="J266" s="17" t="s">
        <v>37</v>
      </c>
      <c r="K266" s="17" t="s">
        <v>38</v>
      </c>
      <c r="L266" s="17" t="s">
        <v>503</v>
      </c>
      <c r="M266" s="17" t="s">
        <v>23</v>
      </c>
    </row>
    <row r="267">
      <c r="A267" s="17" t="s">
        <v>19</v>
      </c>
      <c r="B267" s="17">
        <v>266.0</v>
      </c>
      <c r="C267" s="17" t="s">
        <v>577</v>
      </c>
      <c r="D267" s="17" t="s">
        <v>578</v>
      </c>
      <c r="E267" s="17" t="s">
        <v>22</v>
      </c>
      <c r="F267" s="17" t="s">
        <v>499</v>
      </c>
      <c r="G267" s="17" t="s">
        <v>500</v>
      </c>
      <c r="H267" s="17" t="s">
        <v>501</v>
      </c>
      <c r="I267" s="17" t="s">
        <v>502</v>
      </c>
      <c r="J267" s="17" t="s">
        <v>37</v>
      </c>
      <c r="K267" s="17" t="s">
        <v>38</v>
      </c>
      <c r="L267" s="17" t="s">
        <v>503</v>
      </c>
      <c r="M267" s="17" t="s">
        <v>23</v>
      </c>
    </row>
    <row r="268">
      <c r="A268" s="17" t="s">
        <v>19</v>
      </c>
      <c r="B268" s="17">
        <v>267.0</v>
      </c>
      <c r="C268" s="17" t="s">
        <v>579</v>
      </c>
      <c r="D268" s="17" t="s">
        <v>580</v>
      </c>
      <c r="E268" s="17" t="s">
        <v>22</v>
      </c>
      <c r="F268" s="17" t="s">
        <v>499</v>
      </c>
      <c r="G268" s="17" t="s">
        <v>500</v>
      </c>
      <c r="H268" s="17" t="s">
        <v>501</v>
      </c>
      <c r="I268" s="17" t="s">
        <v>502</v>
      </c>
      <c r="J268" s="17" t="s">
        <v>37</v>
      </c>
      <c r="K268" s="17" t="s">
        <v>38</v>
      </c>
      <c r="L268" s="17" t="s">
        <v>503</v>
      </c>
      <c r="M268" s="17" t="s">
        <v>23</v>
      </c>
    </row>
    <row r="269">
      <c r="A269" s="17" t="s">
        <v>19</v>
      </c>
      <c r="B269" s="17">
        <v>268.0</v>
      </c>
      <c r="C269" s="17" t="s">
        <v>581</v>
      </c>
      <c r="D269" s="17" t="s">
        <v>582</v>
      </c>
      <c r="E269" s="17" t="s">
        <v>22</v>
      </c>
      <c r="F269" s="17" t="s">
        <v>499</v>
      </c>
      <c r="G269" s="17" t="s">
        <v>500</v>
      </c>
      <c r="H269" s="17" t="s">
        <v>501</v>
      </c>
      <c r="I269" s="17" t="s">
        <v>502</v>
      </c>
      <c r="J269" s="17" t="s">
        <v>37</v>
      </c>
      <c r="K269" s="17" t="s">
        <v>38</v>
      </c>
      <c r="L269" s="17" t="s">
        <v>503</v>
      </c>
      <c r="M269" s="17" t="s">
        <v>23</v>
      </c>
    </row>
    <row r="270">
      <c r="A270" s="17" t="s">
        <v>19</v>
      </c>
      <c r="B270" s="17">
        <v>269.0</v>
      </c>
      <c r="C270" s="17" t="s">
        <v>583</v>
      </c>
      <c r="D270" s="17" t="s">
        <v>584</v>
      </c>
      <c r="E270" s="17" t="s">
        <v>22</v>
      </c>
      <c r="F270" s="17" t="s">
        <v>499</v>
      </c>
      <c r="G270" s="17" t="s">
        <v>500</v>
      </c>
      <c r="H270" s="17" t="s">
        <v>501</v>
      </c>
      <c r="I270" s="17" t="s">
        <v>502</v>
      </c>
      <c r="J270" s="17" t="s">
        <v>37</v>
      </c>
      <c r="K270" s="17" t="s">
        <v>38</v>
      </c>
      <c r="L270" s="17" t="s">
        <v>503</v>
      </c>
      <c r="M270" s="17" t="s">
        <v>23</v>
      </c>
    </row>
    <row r="271">
      <c r="A271" s="17" t="s">
        <v>19</v>
      </c>
      <c r="B271" s="17">
        <v>270.0</v>
      </c>
      <c r="C271" s="17" t="s">
        <v>585</v>
      </c>
      <c r="D271" s="17" t="s">
        <v>586</v>
      </c>
      <c r="E271" s="17" t="s">
        <v>22</v>
      </c>
      <c r="F271" s="17" t="s">
        <v>499</v>
      </c>
      <c r="G271" s="17" t="s">
        <v>500</v>
      </c>
      <c r="H271" s="17" t="s">
        <v>501</v>
      </c>
      <c r="I271" s="17" t="s">
        <v>502</v>
      </c>
      <c r="J271" s="17" t="s">
        <v>37</v>
      </c>
      <c r="K271" s="17" t="s">
        <v>38</v>
      </c>
      <c r="L271" s="17" t="s">
        <v>503</v>
      </c>
      <c r="M271" s="17" t="s">
        <v>23</v>
      </c>
    </row>
    <row r="272">
      <c r="A272" s="17" t="s">
        <v>19</v>
      </c>
      <c r="B272" s="17">
        <v>271.0</v>
      </c>
      <c r="C272" s="17" t="s">
        <v>587</v>
      </c>
      <c r="D272" s="17" t="s">
        <v>588</v>
      </c>
      <c r="E272" s="17" t="s">
        <v>22</v>
      </c>
      <c r="F272" s="17" t="s">
        <v>499</v>
      </c>
      <c r="G272" s="17" t="s">
        <v>500</v>
      </c>
      <c r="H272" s="17" t="s">
        <v>501</v>
      </c>
      <c r="I272" s="17" t="s">
        <v>502</v>
      </c>
      <c r="J272" s="17" t="s">
        <v>37</v>
      </c>
      <c r="K272" s="17" t="s">
        <v>38</v>
      </c>
      <c r="L272" s="17" t="s">
        <v>503</v>
      </c>
      <c r="M272" s="17" t="s">
        <v>23</v>
      </c>
    </row>
    <row r="273">
      <c r="A273" s="17" t="s">
        <v>19</v>
      </c>
      <c r="B273" s="17">
        <v>272.0</v>
      </c>
      <c r="C273" s="17" t="s">
        <v>589</v>
      </c>
      <c r="D273" s="17" t="s">
        <v>590</v>
      </c>
      <c r="E273" s="17" t="s">
        <v>22</v>
      </c>
      <c r="F273" s="17" t="s">
        <v>499</v>
      </c>
      <c r="G273" s="17" t="s">
        <v>500</v>
      </c>
      <c r="H273" s="17" t="s">
        <v>501</v>
      </c>
      <c r="I273" s="17" t="s">
        <v>502</v>
      </c>
      <c r="J273" s="17" t="s">
        <v>37</v>
      </c>
      <c r="K273" s="17" t="s">
        <v>38</v>
      </c>
      <c r="L273" s="17" t="s">
        <v>503</v>
      </c>
      <c r="M273" s="17" t="s">
        <v>23</v>
      </c>
    </row>
    <row r="274">
      <c r="A274" s="17" t="s">
        <v>19</v>
      </c>
      <c r="B274" s="17">
        <v>273.0</v>
      </c>
      <c r="C274" s="17" t="s">
        <v>591</v>
      </c>
      <c r="D274" s="17" t="s">
        <v>592</v>
      </c>
      <c r="E274" s="17" t="s">
        <v>22</v>
      </c>
      <c r="F274" s="17" t="s">
        <v>499</v>
      </c>
      <c r="G274" s="17" t="s">
        <v>500</v>
      </c>
      <c r="H274" s="17" t="s">
        <v>501</v>
      </c>
      <c r="I274" s="17" t="s">
        <v>502</v>
      </c>
      <c r="J274" s="17" t="s">
        <v>37</v>
      </c>
      <c r="K274" s="17" t="s">
        <v>38</v>
      </c>
      <c r="L274" s="17" t="s">
        <v>503</v>
      </c>
      <c r="M274" s="17" t="s">
        <v>23</v>
      </c>
    </row>
    <row r="275">
      <c r="A275" s="17" t="s">
        <v>19</v>
      </c>
      <c r="B275" s="17">
        <v>274.0</v>
      </c>
      <c r="C275" s="17" t="s">
        <v>593</v>
      </c>
      <c r="D275" s="17" t="s">
        <v>594</v>
      </c>
      <c r="E275" s="17" t="s">
        <v>22</v>
      </c>
      <c r="F275" s="17" t="s">
        <v>499</v>
      </c>
      <c r="G275" s="17" t="s">
        <v>500</v>
      </c>
      <c r="H275" s="17" t="s">
        <v>501</v>
      </c>
      <c r="I275" s="17" t="s">
        <v>502</v>
      </c>
      <c r="J275" s="17" t="s">
        <v>37</v>
      </c>
      <c r="K275" s="17" t="s">
        <v>38</v>
      </c>
      <c r="L275" s="17" t="s">
        <v>503</v>
      </c>
      <c r="M275" s="17" t="s">
        <v>23</v>
      </c>
    </row>
    <row r="276">
      <c r="A276" s="17" t="s">
        <v>19</v>
      </c>
      <c r="B276" s="17">
        <v>275.0</v>
      </c>
      <c r="C276" s="17" t="s">
        <v>595</v>
      </c>
      <c r="D276" s="17" t="s">
        <v>596</v>
      </c>
      <c r="E276" s="17" t="s">
        <v>22</v>
      </c>
      <c r="F276" s="17" t="s">
        <v>499</v>
      </c>
      <c r="G276" s="17" t="s">
        <v>500</v>
      </c>
      <c r="H276" s="17" t="s">
        <v>501</v>
      </c>
      <c r="I276" s="17" t="s">
        <v>502</v>
      </c>
      <c r="J276" s="17" t="s">
        <v>37</v>
      </c>
      <c r="K276" s="17" t="s">
        <v>38</v>
      </c>
      <c r="L276" s="17" t="s">
        <v>503</v>
      </c>
      <c r="M276" s="17" t="s">
        <v>23</v>
      </c>
    </row>
    <row r="277">
      <c r="A277" s="17" t="s">
        <v>19</v>
      </c>
      <c r="B277" s="17">
        <v>276.0</v>
      </c>
      <c r="C277" s="17" t="s">
        <v>597</v>
      </c>
      <c r="D277" s="17" t="s">
        <v>598</v>
      </c>
      <c r="E277" s="17" t="s">
        <v>22</v>
      </c>
      <c r="F277" s="17" t="s">
        <v>499</v>
      </c>
      <c r="G277" s="17" t="s">
        <v>500</v>
      </c>
      <c r="H277" s="17" t="s">
        <v>501</v>
      </c>
      <c r="I277" s="17" t="s">
        <v>502</v>
      </c>
      <c r="J277" s="17" t="s">
        <v>37</v>
      </c>
      <c r="K277" s="17" t="s">
        <v>38</v>
      </c>
      <c r="L277" s="17" t="s">
        <v>503</v>
      </c>
      <c r="M277" s="17" t="s">
        <v>23</v>
      </c>
    </row>
    <row r="278">
      <c r="A278" s="17" t="s">
        <v>19</v>
      </c>
      <c r="B278" s="17">
        <v>277.0</v>
      </c>
      <c r="C278" s="17" t="s">
        <v>599</v>
      </c>
      <c r="D278" s="17" t="s">
        <v>600</v>
      </c>
      <c r="E278" s="17" t="s">
        <v>22</v>
      </c>
      <c r="F278" s="17" t="s">
        <v>499</v>
      </c>
      <c r="G278" s="17" t="s">
        <v>500</v>
      </c>
      <c r="H278" s="17" t="s">
        <v>501</v>
      </c>
      <c r="I278" s="17" t="s">
        <v>502</v>
      </c>
      <c r="J278" s="17" t="s">
        <v>37</v>
      </c>
      <c r="K278" s="17" t="s">
        <v>38</v>
      </c>
      <c r="L278" s="17" t="s">
        <v>503</v>
      </c>
      <c r="M278" s="17" t="s">
        <v>23</v>
      </c>
    </row>
    <row r="279">
      <c r="A279" s="17" t="s">
        <v>19</v>
      </c>
      <c r="B279" s="17">
        <v>278.0</v>
      </c>
      <c r="C279" s="17" t="s">
        <v>601</v>
      </c>
      <c r="D279" s="17" t="s">
        <v>602</v>
      </c>
      <c r="E279" s="17" t="s">
        <v>22</v>
      </c>
      <c r="F279" s="17" t="s">
        <v>499</v>
      </c>
      <c r="G279" s="17" t="s">
        <v>500</v>
      </c>
      <c r="H279" s="17" t="s">
        <v>501</v>
      </c>
      <c r="I279" s="17" t="s">
        <v>502</v>
      </c>
      <c r="J279" s="17" t="s">
        <v>37</v>
      </c>
      <c r="K279" s="17" t="s">
        <v>38</v>
      </c>
      <c r="L279" s="17" t="s">
        <v>503</v>
      </c>
      <c r="M279" s="17" t="s">
        <v>23</v>
      </c>
    </row>
    <row r="280">
      <c r="A280" s="17" t="s">
        <v>19</v>
      </c>
      <c r="B280" s="17">
        <v>279.0</v>
      </c>
      <c r="C280" s="17" t="s">
        <v>603</v>
      </c>
      <c r="D280" s="17" t="s">
        <v>604</v>
      </c>
      <c r="E280" s="17" t="s">
        <v>22</v>
      </c>
      <c r="F280" s="17" t="s">
        <v>499</v>
      </c>
      <c r="G280" s="17" t="s">
        <v>500</v>
      </c>
      <c r="H280" s="17" t="s">
        <v>501</v>
      </c>
      <c r="I280" s="17" t="s">
        <v>502</v>
      </c>
      <c r="J280" s="17" t="s">
        <v>37</v>
      </c>
      <c r="K280" s="17" t="s">
        <v>38</v>
      </c>
      <c r="L280" s="17" t="s">
        <v>503</v>
      </c>
      <c r="M280" s="17" t="s">
        <v>23</v>
      </c>
    </row>
    <row r="281">
      <c r="A281" s="17" t="s">
        <v>19</v>
      </c>
      <c r="B281" s="17">
        <v>280.0</v>
      </c>
      <c r="C281" s="17" t="s">
        <v>605</v>
      </c>
      <c r="D281" s="17" t="s">
        <v>606</v>
      </c>
      <c r="E281" s="17" t="s">
        <v>22</v>
      </c>
      <c r="F281" s="17" t="s">
        <v>499</v>
      </c>
      <c r="G281" s="17" t="s">
        <v>500</v>
      </c>
      <c r="H281" s="17" t="s">
        <v>501</v>
      </c>
      <c r="I281" s="17" t="s">
        <v>502</v>
      </c>
      <c r="J281" s="17" t="s">
        <v>37</v>
      </c>
      <c r="K281" s="17" t="s">
        <v>38</v>
      </c>
      <c r="L281" s="17" t="s">
        <v>503</v>
      </c>
      <c r="M281" s="17" t="s">
        <v>23</v>
      </c>
    </row>
    <row r="282">
      <c r="A282" s="17" t="s">
        <v>19</v>
      </c>
      <c r="B282" s="17">
        <v>281.0</v>
      </c>
      <c r="C282" s="17" t="s">
        <v>607</v>
      </c>
      <c r="D282" s="17" t="s">
        <v>608</v>
      </c>
      <c r="E282" s="17" t="s">
        <v>22</v>
      </c>
      <c r="F282" s="17" t="s">
        <v>499</v>
      </c>
      <c r="G282" s="17" t="s">
        <v>500</v>
      </c>
      <c r="H282" s="17" t="s">
        <v>501</v>
      </c>
      <c r="I282" s="17" t="s">
        <v>502</v>
      </c>
      <c r="J282" s="17" t="s">
        <v>37</v>
      </c>
      <c r="K282" s="17" t="s">
        <v>38</v>
      </c>
      <c r="L282" s="17" t="s">
        <v>503</v>
      </c>
      <c r="M282" s="17" t="s">
        <v>23</v>
      </c>
    </row>
    <row r="283">
      <c r="A283" s="17" t="s">
        <v>19</v>
      </c>
      <c r="B283" s="17">
        <v>282.0</v>
      </c>
      <c r="C283" s="17" t="s">
        <v>609</v>
      </c>
      <c r="D283" s="17" t="s">
        <v>610</v>
      </c>
      <c r="E283" s="17" t="s">
        <v>22</v>
      </c>
      <c r="F283" s="17" t="s">
        <v>499</v>
      </c>
      <c r="G283" s="17" t="s">
        <v>500</v>
      </c>
      <c r="H283" s="17" t="s">
        <v>501</v>
      </c>
      <c r="I283" s="17" t="s">
        <v>502</v>
      </c>
      <c r="J283" s="17" t="s">
        <v>37</v>
      </c>
      <c r="K283" s="17" t="s">
        <v>38</v>
      </c>
      <c r="L283" s="17" t="s">
        <v>503</v>
      </c>
      <c r="M283" s="17" t="s">
        <v>23</v>
      </c>
    </row>
    <row r="284">
      <c r="A284" s="17" t="s">
        <v>19</v>
      </c>
      <c r="B284" s="17">
        <v>283.0</v>
      </c>
      <c r="C284" s="17" t="s">
        <v>611</v>
      </c>
      <c r="D284" s="17" t="s">
        <v>612</v>
      </c>
      <c r="E284" s="17" t="s">
        <v>22</v>
      </c>
      <c r="F284" s="17" t="s">
        <v>499</v>
      </c>
      <c r="G284" s="17" t="s">
        <v>500</v>
      </c>
      <c r="H284" s="17" t="s">
        <v>501</v>
      </c>
      <c r="I284" s="17" t="s">
        <v>502</v>
      </c>
      <c r="J284" s="17" t="s">
        <v>37</v>
      </c>
      <c r="K284" s="17" t="s">
        <v>38</v>
      </c>
      <c r="L284" s="17" t="s">
        <v>503</v>
      </c>
      <c r="M284" s="17" t="s">
        <v>23</v>
      </c>
    </row>
    <row r="285">
      <c r="A285" s="17" t="s">
        <v>19</v>
      </c>
      <c r="B285" s="17">
        <v>284.0</v>
      </c>
      <c r="C285" s="17" t="s">
        <v>613</v>
      </c>
      <c r="D285" s="17" t="s">
        <v>614</v>
      </c>
      <c r="E285" s="17" t="s">
        <v>22</v>
      </c>
      <c r="F285" s="17" t="s">
        <v>499</v>
      </c>
      <c r="G285" s="17" t="s">
        <v>500</v>
      </c>
      <c r="H285" s="17" t="s">
        <v>501</v>
      </c>
      <c r="I285" s="17" t="s">
        <v>502</v>
      </c>
      <c r="J285" s="17" t="s">
        <v>37</v>
      </c>
      <c r="K285" s="17" t="s">
        <v>38</v>
      </c>
      <c r="L285" s="17" t="s">
        <v>503</v>
      </c>
      <c r="M285" s="17" t="s">
        <v>23</v>
      </c>
    </row>
    <row r="286">
      <c r="A286" s="17" t="s">
        <v>19</v>
      </c>
      <c r="B286" s="17">
        <v>285.0</v>
      </c>
      <c r="C286" s="17" t="s">
        <v>615</v>
      </c>
      <c r="D286" s="17" t="s">
        <v>616</v>
      </c>
      <c r="E286" s="17" t="s">
        <v>22</v>
      </c>
      <c r="F286" s="17" t="s">
        <v>499</v>
      </c>
      <c r="G286" s="17" t="s">
        <v>500</v>
      </c>
      <c r="H286" s="17" t="s">
        <v>501</v>
      </c>
      <c r="I286" s="17" t="s">
        <v>502</v>
      </c>
      <c r="J286" s="17" t="s">
        <v>37</v>
      </c>
      <c r="K286" s="17" t="s">
        <v>38</v>
      </c>
      <c r="L286" s="17" t="s">
        <v>503</v>
      </c>
      <c r="M286" s="17" t="s">
        <v>23</v>
      </c>
    </row>
    <row r="287">
      <c r="A287" s="17" t="s">
        <v>19</v>
      </c>
      <c r="B287" s="17">
        <v>286.0</v>
      </c>
      <c r="C287" s="17" t="s">
        <v>617</v>
      </c>
      <c r="D287" s="17" t="s">
        <v>618</v>
      </c>
      <c r="E287" s="17" t="s">
        <v>22</v>
      </c>
      <c r="F287" s="17" t="s">
        <v>499</v>
      </c>
      <c r="G287" s="17" t="s">
        <v>500</v>
      </c>
      <c r="H287" s="17" t="s">
        <v>501</v>
      </c>
      <c r="I287" s="17" t="s">
        <v>502</v>
      </c>
      <c r="J287" s="17" t="s">
        <v>37</v>
      </c>
      <c r="K287" s="17" t="s">
        <v>38</v>
      </c>
      <c r="L287" s="17" t="s">
        <v>503</v>
      </c>
      <c r="M287" s="17" t="s">
        <v>23</v>
      </c>
    </row>
    <row r="288">
      <c r="A288" s="17" t="s">
        <v>19</v>
      </c>
      <c r="B288" s="17">
        <v>287.0</v>
      </c>
      <c r="C288" s="17" t="s">
        <v>619</v>
      </c>
      <c r="D288" s="17" t="s">
        <v>620</v>
      </c>
      <c r="E288" s="17" t="s">
        <v>22</v>
      </c>
      <c r="F288" s="17" t="s">
        <v>499</v>
      </c>
      <c r="G288" s="17" t="s">
        <v>500</v>
      </c>
      <c r="H288" s="17" t="s">
        <v>501</v>
      </c>
      <c r="I288" s="17" t="s">
        <v>502</v>
      </c>
      <c r="J288" s="17" t="s">
        <v>37</v>
      </c>
      <c r="K288" s="17" t="s">
        <v>38</v>
      </c>
      <c r="L288" s="17" t="s">
        <v>503</v>
      </c>
      <c r="M288" s="17" t="s">
        <v>23</v>
      </c>
    </row>
    <row r="289">
      <c r="A289" s="17" t="s">
        <v>19</v>
      </c>
      <c r="B289" s="17">
        <v>288.0</v>
      </c>
      <c r="C289" s="17" t="s">
        <v>621</v>
      </c>
      <c r="D289" s="17" t="s">
        <v>622</v>
      </c>
      <c r="E289" s="17" t="s">
        <v>22</v>
      </c>
      <c r="F289" s="17" t="s">
        <v>499</v>
      </c>
      <c r="G289" s="17" t="s">
        <v>500</v>
      </c>
      <c r="H289" s="17" t="s">
        <v>501</v>
      </c>
      <c r="I289" s="17" t="s">
        <v>502</v>
      </c>
      <c r="J289" s="17" t="s">
        <v>37</v>
      </c>
      <c r="K289" s="17" t="s">
        <v>38</v>
      </c>
      <c r="L289" s="17" t="s">
        <v>503</v>
      </c>
      <c r="M289" s="17" t="s">
        <v>23</v>
      </c>
    </row>
    <row r="290">
      <c r="A290" s="17" t="s">
        <v>19</v>
      </c>
      <c r="B290" s="17">
        <v>289.0</v>
      </c>
      <c r="C290" s="17" t="s">
        <v>623</v>
      </c>
      <c r="D290" s="17" t="s">
        <v>624</v>
      </c>
      <c r="E290" s="17" t="s">
        <v>22</v>
      </c>
      <c r="F290" s="17" t="s">
        <v>499</v>
      </c>
      <c r="G290" s="17" t="s">
        <v>500</v>
      </c>
      <c r="H290" s="17" t="s">
        <v>501</v>
      </c>
      <c r="I290" s="17" t="s">
        <v>502</v>
      </c>
      <c r="J290" s="17" t="s">
        <v>37</v>
      </c>
      <c r="K290" s="17" t="s">
        <v>38</v>
      </c>
      <c r="L290" s="17" t="s">
        <v>503</v>
      </c>
      <c r="M290" s="17" t="s">
        <v>23</v>
      </c>
    </row>
    <row r="291">
      <c r="A291" s="17" t="s">
        <v>19</v>
      </c>
      <c r="B291" s="17">
        <v>290.0</v>
      </c>
      <c r="C291" s="17" t="s">
        <v>625</v>
      </c>
      <c r="D291" s="17" t="s">
        <v>626</v>
      </c>
      <c r="E291" s="17" t="s">
        <v>22</v>
      </c>
      <c r="F291" s="17" t="s">
        <v>499</v>
      </c>
      <c r="G291" s="17" t="s">
        <v>500</v>
      </c>
      <c r="H291" s="17" t="s">
        <v>501</v>
      </c>
      <c r="I291" s="17" t="s">
        <v>502</v>
      </c>
      <c r="J291" s="17" t="s">
        <v>37</v>
      </c>
      <c r="K291" s="17" t="s">
        <v>38</v>
      </c>
      <c r="L291" s="17" t="s">
        <v>503</v>
      </c>
      <c r="M291" s="17" t="s">
        <v>23</v>
      </c>
    </row>
    <row r="292">
      <c r="A292" s="17" t="s">
        <v>19</v>
      </c>
      <c r="B292" s="17">
        <v>291.0</v>
      </c>
      <c r="C292" s="17" t="s">
        <v>627</v>
      </c>
      <c r="D292" s="17" t="s">
        <v>628</v>
      </c>
      <c r="E292" s="17" t="s">
        <v>22</v>
      </c>
      <c r="F292" s="17" t="s">
        <v>499</v>
      </c>
      <c r="G292" s="17" t="s">
        <v>500</v>
      </c>
      <c r="H292" s="17" t="s">
        <v>501</v>
      </c>
      <c r="I292" s="17" t="s">
        <v>502</v>
      </c>
      <c r="J292" s="17" t="s">
        <v>37</v>
      </c>
      <c r="K292" s="17" t="s">
        <v>38</v>
      </c>
      <c r="L292" s="17" t="s">
        <v>503</v>
      </c>
      <c r="M292" s="17" t="s">
        <v>23</v>
      </c>
    </row>
    <row r="293">
      <c r="A293" s="17" t="s">
        <v>19</v>
      </c>
      <c r="B293" s="17">
        <v>292.0</v>
      </c>
      <c r="C293" s="17" t="s">
        <v>629</v>
      </c>
      <c r="D293" s="17" t="s">
        <v>630</v>
      </c>
      <c r="E293" s="17" t="s">
        <v>22</v>
      </c>
      <c r="F293" s="17" t="s">
        <v>499</v>
      </c>
      <c r="G293" s="17" t="s">
        <v>500</v>
      </c>
      <c r="H293" s="17" t="s">
        <v>501</v>
      </c>
      <c r="I293" s="17" t="s">
        <v>502</v>
      </c>
      <c r="J293" s="17" t="s">
        <v>37</v>
      </c>
      <c r="K293" s="17" t="s">
        <v>38</v>
      </c>
      <c r="L293" s="17" t="s">
        <v>503</v>
      </c>
      <c r="M293" s="17" t="s">
        <v>23</v>
      </c>
    </row>
    <row r="294">
      <c r="A294" s="17" t="s">
        <v>19</v>
      </c>
      <c r="B294" s="17">
        <v>293.0</v>
      </c>
      <c r="C294" s="17" t="s">
        <v>631</v>
      </c>
      <c r="D294" s="17" t="s">
        <v>632</v>
      </c>
      <c r="E294" s="17" t="s">
        <v>22</v>
      </c>
      <c r="F294" s="17" t="s">
        <v>499</v>
      </c>
      <c r="G294" s="17" t="s">
        <v>500</v>
      </c>
      <c r="H294" s="17" t="s">
        <v>501</v>
      </c>
      <c r="I294" s="17" t="s">
        <v>502</v>
      </c>
      <c r="J294" s="17" t="s">
        <v>37</v>
      </c>
      <c r="K294" s="17" t="s">
        <v>38</v>
      </c>
      <c r="L294" s="17" t="s">
        <v>503</v>
      </c>
      <c r="M294" s="17" t="s">
        <v>23</v>
      </c>
    </row>
    <row r="295">
      <c r="A295" s="17" t="s">
        <v>19</v>
      </c>
      <c r="B295" s="17">
        <v>294.0</v>
      </c>
      <c r="C295" s="17" t="s">
        <v>633</v>
      </c>
      <c r="D295" s="17" t="s">
        <v>634</v>
      </c>
      <c r="E295" s="17" t="s">
        <v>22</v>
      </c>
      <c r="F295" s="17" t="s">
        <v>499</v>
      </c>
      <c r="G295" s="17" t="s">
        <v>500</v>
      </c>
      <c r="H295" s="17" t="s">
        <v>501</v>
      </c>
      <c r="I295" s="17" t="s">
        <v>502</v>
      </c>
      <c r="J295" s="17" t="s">
        <v>37</v>
      </c>
      <c r="K295" s="17" t="s">
        <v>38</v>
      </c>
      <c r="L295" s="17" t="s">
        <v>503</v>
      </c>
      <c r="M295" s="17" t="s">
        <v>23</v>
      </c>
    </row>
    <row r="296">
      <c r="A296" s="17" t="s">
        <v>19</v>
      </c>
      <c r="B296" s="17">
        <v>295.0</v>
      </c>
      <c r="C296" s="17" t="s">
        <v>635</v>
      </c>
      <c r="D296" s="17" t="s">
        <v>636</v>
      </c>
      <c r="E296" s="17" t="s">
        <v>102</v>
      </c>
      <c r="F296" s="17" t="s">
        <v>637</v>
      </c>
      <c r="G296" s="17" t="s">
        <v>61</v>
      </c>
      <c r="H296" s="27" t="s">
        <v>638</v>
      </c>
      <c r="I296" s="17" t="s">
        <v>639</v>
      </c>
      <c r="J296" s="17" t="s">
        <v>37</v>
      </c>
      <c r="K296" s="17" t="s">
        <v>38</v>
      </c>
      <c r="M296" s="17" t="s">
        <v>23</v>
      </c>
    </row>
    <row r="297">
      <c r="A297" s="17" t="s">
        <v>19</v>
      </c>
      <c r="B297" s="17">
        <v>296.0</v>
      </c>
      <c r="C297" s="17" t="s">
        <v>640</v>
      </c>
      <c r="D297" s="17" t="s">
        <v>641</v>
      </c>
      <c r="E297" s="17" t="s">
        <v>102</v>
      </c>
      <c r="F297" s="17" t="s">
        <v>637</v>
      </c>
      <c r="G297" s="17" t="s">
        <v>61</v>
      </c>
      <c r="H297" s="27" t="s">
        <v>638</v>
      </c>
      <c r="I297" s="17" t="s">
        <v>639</v>
      </c>
      <c r="J297" s="17" t="s">
        <v>37</v>
      </c>
      <c r="K297" s="17" t="s">
        <v>38</v>
      </c>
      <c r="M297" s="17" t="s">
        <v>23</v>
      </c>
    </row>
    <row r="298">
      <c r="A298" s="17" t="s">
        <v>19</v>
      </c>
      <c r="B298" s="17">
        <v>297.0</v>
      </c>
      <c r="C298" s="17" t="s">
        <v>642</v>
      </c>
      <c r="D298" s="17" t="s">
        <v>643</v>
      </c>
      <c r="E298" s="17" t="s">
        <v>102</v>
      </c>
      <c r="F298" s="17" t="s">
        <v>637</v>
      </c>
      <c r="G298" s="17" t="s">
        <v>61</v>
      </c>
      <c r="H298" s="27" t="s">
        <v>638</v>
      </c>
      <c r="I298" s="17" t="s">
        <v>639</v>
      </c>
      <c r="J298" s="17" t="s">
        <v>37</v>
      </c>
      <c r="K298" s="17" t="s">
        <v>38</v>
      </c>
      <c r="M298" s="17" t="s">
        <v>23</v>
      </c>
    </row>
    <row r="299">
      <c r="A299" s="17" t="s">
        <v>19</v>
      </c>
      <c r="B299" s="17">
        <v>298.0</v>
      </c>
      <c r="C299" s="17" t="s">
        <v>644</v>
      </c>
      <c r="D299" s="17" t="s">
        <v>645</v>
      </c>
      <c r="E299" s="17" t="s">
        <v>102</v>
      </c>
      <c r="F299" s="17" t="s">
        <v>637</v>
      </c>
      <c r="G299" s="17" t="s">
        <v>61</v>
      </c>
      <c r="H299" s="27" t="s">
        <v>638</v>
      </c>
      <c r="I299" s="17" t="s">
        <v>639</v>
      </c>
      <c r="J299" s="17" t="s">
        <v>37</v>
      </c>
      <c r="K299" s="17" t="s">
        <v>38</v>
      </c>
      <c r="M299" s="17" t="s">
        <v>23</v>
      </c>
    </row>
    <row r="300">
      <c r="A300" s="17" t="s">
        <v>19</v>
      </c>
      <c r="B300" s="17">
        <v>299.0</v>
      </c>
      <c r="C300" s="17" t="s">
        <v>646</v>
      </c>
      <c r="D300" s="17" t="s">
        <v>647</v>
      </c>
      <c r="E300" s="17" t="s">
        <v>102</v>
      </c>
      <c r="F300" s="17" t="s">
        <v>637</v>
      </c>
      <c r="G300" s="17" t="s">
        <v>61</v>
      </c>
      <c r="H300" s="27" t="s">
        <v>638</v>
      </c>
      <c r="I300" s="17" t="s">
        <v>639</v>
      </c>
      <c r="J300" s="17" t="s">
        <v>37</v>
      </c>
      <c r="K300" s="17" t="s">
        <v>38</v>
      </c>
      <c r="M300" s="17" t="s">
        <v>23</v>
      </c>
    </row>
    <row r="301">
      <c r="A301" s="17" t="s">
        <v>19</v>
      </c>
      <c r="B301" s="17">
        <v>300.0</v>
      </c>
      <c r="C301" s="17" t="s">
        <v>648</v>
      </c>
      <c r="D301" s="17" t="s">
        <v>649</v>
      </c>
      <c r="E301" s="17" t="s">
        <v>102</v>
      </c>
      <c r="F301" s="17" t="s">
        <v>637</v>
      </c>
      <c r="G301" s="17" t="s">
        <v>61</v>
      </c>
      <c r="H301" s="27" t="s">
        <v>638</v>
      </c>
      <c r="I301" s="17" t="s">
        <v>639</v>
      </c>
      <c r="J301" s="17" t="s">
        <v>37</v>
      </c>
      <c r="K301" s="17" t="s">
        <v>38</v>
      </c>
      <c r="M301" s="17" t="s">
        <v>23</v>
      </c>
    </row>
    <row r="302">
      <c r="A302" s="17" t="s">
        <v>19</v>
      </c>
      <c r="B302" s="17">
        <v>301.0</v>
      </c>
      <c r="C302" s="17" t="s">
        <v>650</v>
      </c>
      <c r="D302" s="17" t="s">
        <v>651</v>
      </c>
      <c r="E302" s="17" t="s">
        <v>102</v>
      </c>
      <c r="F302" s="17" t="s">
        <v>637</v>
      </c>
      <c r="G302" s="17" t="s">
        <v>61</v>
      </c>
      <c r="H302" s="27" t="s">
        <v>638</v>
      </c>
      <c r="I302" s="17" t="s">
        <v>639</v>
      </c>
      <c r="J302" s="17" t="s">
        <v>37</v>
      </c>
      <c r="K302" s="17" t="s">
        <v>38</v>
      </c>
      <c r="M302" s="17" t="s">
        <v>23</v>
      </c>
    </row>
    <row r="303">
      <c r="A303" s="17" t="s">
        <v>19</v>
      </c>
      <c r="B303" s="17">
        <v>302.0</v>
      </c>
      <c r="C303" s="17" t="s">
        <v>652</v>
      </c>
      <c r="D303" s="17" t="s">
        <v>653</v>
      </c>
      <c r="E303" s="17" t="s">
        <v>102</v>
      </c>
      <c r="F303" s="17" t="s">
        <v>637</v>
      </c>
      <c r="G303" s="17" t="s">
        <v>61</v>
      </c>
      <c r="H303" s="27" t="s">
        <v>638</v>
      </c>
      <c r="I303" s="17" t="s">
        <v>639</v>
      </c>
      <c r="J303" s="17" t="s">
        <v>37</v>
      </c>
      <c r="K303" s="17" t="s">
        <v>38</v>
      </c>
      <c r="M303" s="17" t="s">
        <v>23</v>
      </c>
    </row>
    <row r="304">
      <c r="A304" s="17" t="s">
        <v>19</v>
      </c>
      <c r="B304" s="17">
        <v>303.0</v>
      </c>
      <c r="C304" s="17" t="s">
        <v>654</v>
      </c>
      <c r="D304" s="17" t="s">
        <v>655</v>
      </c>
      <c r="E304" s="17" t="s">
        <v>102</v>
      </c>
      <c r="F304" s="17" t="s">
        <v>637</v>
      </c>
      <c r="G304" s="17" t="s">
        <v>61</v>
      </c>
      <c r="H304" s="27" t="s">
        <v>638</v>
      </c>
      <c r="I304" s="17" t="s">
        <v>639</v>
      </c>
      <c r="J304" s="17" t="s">
        <v>37</v>
      </c>
      <c r="K304" s="17" t="s">
        <v>38</v>
      </c>
      <c r="M304" s="17" t="s">
        <v>23</v>
      </c>
    </row>
    <row r="305">
      <c r="A305" s="17" t="s">
        <v>19</v>
      </c>
      <c r="B305" s="17">
        <v>304.0</v>
      </c>
      <c r="C305" s="17" t="s">
        <v>656</v>
      </c>
      <c r="D305" s="17" t="s">
        <v>657</v>
      </c>
      <c r="E305" s="17" t="s">
        <v>102</v>
      </c>
      <c r="F305" s="17" t="s">
        <v>637</v>
      </c>
      <c r="G305" s="17" t="s">
        <v>61</v>
      </c>
      <c r="H305" s="27" t="s">
        <v>638</v>
      </c>
      <c r="I305" s="17" t="s">
        <v>639</v>
      </c>
      <c r="J305" s="17" t="s">
        <v>37</v>
      </c>
      <c r="K305" s="17" t="s">
        <v>38</v>
      </c>
      <c r="M305" s="17" t="s">
        <v>23</v>
      </c>
    </row>
    <row r="306">
      <c r="A306" s="17" t="s">
        <v>19</v>
      </c>
      <c r="B306" s="17">
        <v>305.0</v>
      </c>
      <c r="C306" s="17" t="s">
        <v>658</v>
      </c>
      <c r="D306" s="17" t="s">
        <v>659</v>
      </c>
      <c r="E306" s="17" t="s">
        <v>102</v>
      </c>
      <c r="F306" s="17" t="s">
        <v>637</v>
      </c>
      <c r="G306" s="17" t="s">
        <v>61</v>
      </c>
      <c r="H306" s="27" t="s">
        <v>638</v>
      </c>
      <c r="I306" s="17" t="s">
        <v>639</v>
      </c>
      <c r="J306" s="17" t="s">
        <v>37</v>
      </c>
      <c r="K306" s="17" t="s">
        <v>38</v>
      </c>
      <c r="M306" s="17" t="s">
        <v>23</v>
      </c>
    </row>
    <row r="307">
      <c r="A307" s="17" t="s">
        <v>19</v>
      </c>
      <c r="B307" s="17">
        <v>306.0</v>
      </c>
      <c r="C307" s="17" t="s">
        <v>660</v>
      </c>
      <c r="D307" s="17" t="s">
        <v>661</v>
      </c>
      <c r="E307" s="17" t="s">
        <v>102</v>
      </c>
      <c r="F307" s="17" t="s">
        <v>637</v>
      </c>
      <c r="G307" s="17" t="s">
        <v>61</v>
      </c>
      <c r="H307" s="27" t="s">
        <v>638</v>
      </c>
      <c r="I307" s="17" t="s">
        <v>639</v>
      </c>
      <c r="J307" s="17" t="s">
        <v>37</v>
      </c>
      <c r="K307" s="17" t="s">
        <v>38</v>
      </c>
      <c r="M307" s="17" t="s">
        <v>23</v>
      </c>
    </row>
    <row r="308">
      <c r="A308" s="17" t="s">
        <v>19</v>
      </c>
      <c r="B308" s="17">
        <v>307.0</v>
      </c>
      <c r="C308" s="17" t="s">
        <v>662</v>
      </c>
      <c r="D308" s="17" t="s">
        <v>663</v>
      </c>
      <c r="E308" s="17" t="s">
        <v>102</v>
      </c>
      <c r="F308" s="17" t="s">
        <v>637</v>
      </c>
      <c r="G308" s="17" t="s">
        <v>61</v>
      </c>
      <c r="H308" s="27" t="s">
        <v>638</v>
      </c>
      <c r="I308" s="17" t="s">
        <v>639</v>
      </c>
      <c r="J308" s="17" t="s">
        <v>37</v>
      </c>
      <c r="K308" s="17" t="s">
        <v>38</v>
      </c>
      <c r="M308" s="17" t="s">
        <v>23</v>
      </c>
    </row>
    <row r="309">
      <c r="A309" s="17" t="s">
        <v>19</v>
      </c>
      <c r="B309" s="17">
        <v>308.0</v>
      </c>
      <c r="C309" s="17" t="s">
        <v>664</v>
      </c>
      <c r="D309" s="17" t="s">
        <v>665</v>
      </c>
      <c r="E309" s="17" t="s">
        <v>102</v>
      </c>
      <c r="F309" s="17" t="s">
        <v>637</v>
      </c>
      <c r="G309" s="17" t="s">
        <v>61</v>
      </c>
      <c r="H309" s="27" t="s">
        <v>638</v>
      </c>
      <c r="I309" s="17" t="s">
        <v>639</v>
      </c>
      <c r="J309" s="17" t="s">
        <v>37</v>
      </c>
      <c r="K309" s="17" t="s">
        <v>38</v>
      </c>
      <c r="M309" s="17" t="s">
        <v>23</v>
      </c>
    </row>
    <row r="310">
      <c r="A310" s="17" t="s">
        <v>19</v>
      </c>
      <c r="B310" s="17">
        <v>309.0</v>
      </c>
      <c r="C310" s="17" t="s">
        <v>666</v>
      </c>
      <c r="D310" s="17" t="s">
        <v>667</v>
      </c>
      <c r="E310" s="17" t="s">
        <v>102</v>
      </c>
      <c r="F310" s="17" t="s">
        <v>637</v>
      </c>
      <c r="G310" s="17" t="s">
        <v>61</v>
      </c>
      <c r="H310" s="27" t="s">
        <v>638</v>
      </c>
      <c r="I310" s="17" t="s">
        <v>639</v>
      </c>
      <c r="J310" s="17" t="s">
        <v>37</v>
      </c>
      <c r="K310" s="17" t="s">
        <v>38</v>
      </c>
      <c r="M310" s="17" t="s">
        <v>23</v>
      </c>
    </row>
    <row r="311">
      <c r="A311" s="17" t="s">
        <v>19</v>
      </c>
      <c r="B311" s="17">
        <v>310.0</v>
      </c>
      <c r="C311" s="17" t="s">
        <v>668</v>
      </c>
      <c r="D311" s="17" t="s">
        <v>669</v>
      </c>
      <c r="E311" s="17" t="s">
        <v>102</v>
      </c>
      <c r="F311" s="17" t="s">
        <v>637</v>
      </c>
      <c r="G311" s="17" t="s">
        <v>61</v>
      </c>
      <c r="H311" s="27" t="s">
        <v>638</v>
      </c>
      <c r="I311" s="17" t="s">
        <v>639</v>
      </c>
      <c r="J311" s="17" t="s">
        <v>37</v>
      </c>
      <c r="K311" s="17" t="s">
        <v>38</v>
      </c>
      <c r="M311" s="17" t="s">
        <v>23</v>
      </c>
    </row>
    <row r="312">
      <c r="A312" s="17" t="s">
        <v>19</v>
      </c>
      <c r="B312" s="17">
        <v>311.0</v>
      </c>
      <c r="C312" s="17" t="s">
        <v>670</v>
      </c>
      <c r="D312" s="17" t="s">
        <v>671</v>
      </c>
      <c r="E312" s="17" t="s">
        <v>102</v>
      </c>
      <c r="F312" s="17" t="s">
        <v>637</v>
      </c>
      <c r="G312" s="17" t="s">
        <v>61</v>
      </c>
      <c r="H312" s="27" t="s">
        <v>638</v>
      </c>
      <c r="I312" s="17" t="s">
        <v>639</v>
      </c>
      <c r="J312" s="17" t="s">
        <v>37</v>
      </c>
      <c r="K312" s="17" t="s">
        <v>38</v>
      </c>
      <c r="M312" s="17" t="s">
        <v>23</v>
      </c>
    </row>
    <row r="313">
      <c r="A313" s="17" t="s">
        <v>19</v>
      </c>
      <c r="B313" s="17">
        <v>312.0</v>
      </c>
      <c r="C313" s="17" t="s">
        <v>672</v>
      </c>
      <c r="D313" s="17" t="s">
        <v>673</v>
      </c>
      <c r="E313" s="17" t="s">
        <v>102</v>
      </c>
      <c r="F313" s="17" t="s">
        <v>637</v>
      </c>
      <c r="G313" s="17" t="s">
        <v>61</v>
      </c>
      <c r="H313" s="27" t="s">
        <v>638</v>
      </c>
      <c r="I313" s="17" t="s">
        <v>639</v>
      </c>
      <c r="J313" s="17" t="s">
        <v>37</v>
      </c>
      <c r="K313" s="17" t="s">
        <v>38</v>
      </c>
      <c r="M313" s="17" t="s">
        <v>23</v>
      </c>
    </row>
    <row r="314">
      <c r="A314" s="17" t="s">
        <v>19</v>
      </c>
      <c r="B314" s="17">
        <v>313.0</v>
      </c>
      <c r="C314" s="17" t="s">
        <v>674</v>
      </c>
      <c r="D314" s="17" t="s">
        <v>675</v>
      </c>
      <c r="E314" s="17" t="s">
        <v>102</v>
      </c>
      <c r="F314" s="17" t="s">
        <v>637</v>
      </c>
      <c r="G314" s="17" t="s">
        <v>61</v>
      </c>
      <c r="H314" s="27" t="s">
        <v>638</v>
      </c>
      <c r="I314" s="17" t="s">
        <v>639</v>
      </c>
      <c r="J314" s="17" t="s">
        <v>37</v>
      </c>
      <c r="K314" s="17" t="s">
        <v>38</v>
      </c>
      <c r="M314" s="17" t="s">
        <v>23</v>
      </c>
    </row>
    <row r="315">
      <c r="A315" s="17" t="s">
        <v>19</v>
      </c>
      <c r="B315" s="17">
        <v>314.0</v>
      </c>
      <c r="C315" s="17" t="s">
        <v>676</v>
      </c>
      <c r="D315" s="17" t="s">
        <v>677</v>
      </c>
      <c r="E315" s="17" t="s">
        <v>102</v>
      </c>
      <c r="F315" s="17" t="s">
        <v>637</v>
      </c>
      <c r="G315" s="17" t="s">
        <v>61</v>
      </c>
      <c r="H315" s="27" t="s">
        <v>638</v>
      </c>
      <c r="I315" s="17" t="s">
        <v>639</v>
      </c>
      <c r="J315" s="17" t="s">
        <v>37</v>
      </c>
      <c r="K315" s="17" t="s">
        <v>38</v>
      </c>
      <c r="M315" s="17" t="s">
        <v>23</v>
      </c>
    </row>
    <row r="316">
      <c r="A316" s="17" t="s">
        <v>19</v>
      </c>
      <c r="B316" s="17">
        <v>315.0</v>
      </c>
      <c r="C316" s="17" t="s">
        <v>678</v>
      </c>
      <c r="D316" s="17" t="s">
        <v>679</v>
      </c>
      <c r="E316" s="17" t="s">
        <v>102</v>
      </c>
      <c r="F316" s="17" t="s">
        <v>637</v>
      </c>
      <c r="G316" s="17" t="s">
        <v>61</v>
      </c>
      <c r="H316" s="27" t="s">
        <v>638</v>
      </c>
      <c r="I316" s="17" t="s">
        <v>639</v>
      </c>
      <c r="J316" s="17" t="s">
        <v>37</v>
      </c>
      <c r="K316" s="17" t="s">
        <v>38</v>
      </c>
      <c r="M316" s="17" t="s">
        <v>23</v>
      </c>
    </row>
    <row r="317">
      <c r="A317" s="17" t="s">
        <v>19</v>
      </c>
      <c r="B317" s="17">
        <v>316.0</v>
      </c>
      <c r="C317" s="17" t="s">
        <v>680</v>
      </c>
      <c r="D317" s="17" t="s">
        <v>681</v>
      </c>
      <c r="E317" s="17" t="s">
        <v>102</v>
      </c>
      <c r="F317" s="17" t="s">
        <v>637</v>
      </c>
      <c r="G317" s="17" t="s">
        <v>61</v>
      </c>
      <c r="H317" s="27" t="s">
        <v>638</v>
      </c>
      <c r="I317" s="17" t="s">
        <v>639</v>
      </c>
      <c r="J317" s="17" t="s">
        <v>37</v>
      </c>
      <c r="K317" s="17" t="s">
        <v>38</v>
      </c>
      <c r="M317" s="17" t="s">
        <v>23</v>
      </c>
    </row>
    <row r="318">
      <c r="A318" s="17" t="s">
        <v>19</v>
      </c>
      <c r="B318" s="17">
        <v>317.0</v>
      </c>
      <c r="C318" s="17" t="s">
        <v>682</v>
      </c>
      <c r="D318" s="17" t="s">
        <v>683</v>
      </c>
      <c r="E318" s="17" t="s">
        <v>102</v>
      </c>
      <c r="F318" s="17" t="s">
        <v>637</v>
      </c>
      <c r="G318" s="17" t="s">
        <v>61</v>
      </c>
      <c r="H318" s="27" t="s">
        <v>638</v>
      </c>
      <c r="I318" s="17" t="s">
        <v>639</v>
      </c>
      <c r="J318" s="17" t="s">
        <v>37</v>
      </c>
      <c r="K318" s="17" t="s">
        <v>38</v>
      </c>
      <c r="M318" s="17" t="s">
        <v>23</v>
      </c>
    </row>
    <row r="319">
      <c r="A319" s="17" t="s">
        <v>19</v>
      </c>
      <c r="B319" s="17">
        <v>318.0</v>
      </c>
      <c r="C319" s="17" t="s">
        <v>684</v>
      </c>
      <c r="D319" s="17" t="s">
        <v>685</v>
      </c>
      <c r="E319" s="17" t="s">
        <v>102</v>
      </c>
      <c r="F319" s="17" t="s">
        <v>637</v>
      </c>
      <c r="G319" s="17" t="s">
        <v>61</v>
      </c>
      <c r="H319" s="27" t="s">
        <v>638</v>
      </c>
      <c r="I319" s="17" t="s">
        <v>639</v>
      </c>
      <c r="J319" s="17" t="s">
        <v>37</v>
      </c>
      <c r="K319" s="17" t="s">
        <v>38</v>
      </c>
      <c r="M319" s="17" t="s">
        <v>23</v>
      </c>
    </row>
    <row r="320">
      <c r="A320" s="17" t="s">
        <v>19</v>
      </c>
      <c r="B320" s="17">
        <v>319.0</v>
      </c>
      <c r="C320" s="17" t="s">
        <v>686</v>
      </c>
      <c r="D320" s="17" t="s">
        <v>687</v>
      </c>
      <c r="E320" s="17" t="s">
        <v>102</v>
      </c>
      <c r="F320" s="17" t="s">
        <v>637</v>
      </c>
      <c r="G320" s="17" t="s">
        <v>61</v>
      </c>
      <c r="H320" s="27" t="s">
        <v>638</v>
      </c>
      <c r="I320" s="17" t="s">
        <v>639</v>
      </c>
      <c r="J320" s="17" t="s">
        <v>37</v>
      </c>
      <c r="K320" s="17" t="s">
        <v>38</v>
      </c>
      <c r="M320" s="17" t="s">
        <v>23</v>
      </c>
    </row>
    <row r="321">
      <c r="A321" s="17" t="s">
        <v>19</v>
      </c>
      <c r="B321" s="17">
        <v>320.0</v>
      </c>
      <c r="C321" s="17" t="s">
        <v>688</v>
      </c>
      <c r="D321" s="17" t="s">
        <v>689</v>
      </c>
      <c r="E321" s="17" t="s">
        <v>102</v>
      </c>
      <c r="F321" s="17" t="s">
        <v>637</v>
      </c>
      <c r="G321" s="17" t="s">
        <v>61</v>
      </c>
      <c r="H321" s="27" t="s">
        <v>638</v>
      </c>
      <c r="I321" s="17" t="s">
        <v>639</v>
      </c>
      <c r="J321" s="17" t="s">
        <v>37</v>
      </c>
      <c r="K321" s="17" t="s">
        <v>38</v>
      </c>
      <c r="M321" s="17" t="s">
        <v>23</v>
      </c>
    </row>
    <row r="322">
      <c r="A322" s="17" t="s">
        <v>19</v>
      </c>
      <c r="B322" s="17">
        <v>321.0</v>
      </c>
      <c r="C322" s="17" t="s">
        <v>690</v>
      </c>
      <c r="D322" s="17" t="s">
        <v>691</v>
      </c>
      <c r="E322" s="17" t="s">
        <v>102</v>
      </c>
      <c r="F322" s="17" t="s">
        <v>637</v>
      </c>
      <c r="G322" s="17" t="s">
        <v>61</v>
      </c>
      <c r="H322" s="27" t="s">
        <v>638</v>
      </c>
      <c r="I322" s="17" t="s">
        <v>639</v>
      </c>
      <c r="J322" s="17" t="s">
        <v>37</v>
      </c>
      <c r="K322" s="17" t="s">
        <v>38</v>
      </c>
      <c r="M322" s="17" t="s">
        <v>23</v>
      </c>
    </row>
    <row r="323">
      <c r="A323" s="17" t="s">
        <v>19</v>
      </c>
      <c r="B323" s="17">
        <v>322.0</v>
      </c>
      <c r="C323" s="17" t="s">
        <v>692</v>
      </c>
      <c r="D323" s="17" t="s">
        <v>693</v>
      </c>
      <c r="E323" s="17" t="s">
        <v>102</v>
      </c>
      <c r="F323" s="17" t="s">
        <v>637</v>
      </c>
      <c r="G323" s="17" t="s">
        <v>61</v>
      </c>
      <c r="H323" s="27" t="s">
        <v>638</v>
      </c>
      <c r="I323" s="17" t="s">
        <v>639</v>
      </c>
      <c r="J323" s="17" t="s">
        <v>37</v>
      </c>
      <c r="K323" s="17" t="s">
        <v>38</v>
      </c>
      <c r="M323" s="17" t="s">
        <v>23</v>
      </c>
    </row>
    <row r="324">
      <c r="A324" s="17" t="s">
        <v>19</v>
      </c>
      <c r="B324" s="17">
        <v>323.0</v>
      </c>
      <c r="C324" s="17" t="s">
        <v>694</v>
      </c>
      <c r="D324" s="17" t="s">
        <v>695</v>
      </c>
      <c r="E324" s="17" t="s">
        <v>102</v>
      </c>
      <c r="F324" s="17" t="s">
        <v>637</v>
      </c>
      <c r="G324" s="17" t="s">
        <v>61</v>
      </c>
      <c r="H324" s="27" t="s">
        <v>638</v>
      </c>
      <c r="I324" s="17" t="s">
        <v>639</v>
      </c>
      <c r="J324" s="17" t="s">
        <v>37</v>
      </c>
      <c r="K324" s="17" t="s">
        <v>38</v>
      </c>
      <c r="M324" s="17" t="s">
        <v>23</v>
      </c>
    </row>
    <row r="325">
      <c r="A325" s="17" t="s">
        <v>19</v>
      </c>
      <c r="B325" s="17">
        <v>324.0</v>
      </c>
      <c r="C325" s="17" t="s">
        <v>696</v>
      </c>
      <c r="D325" s="17" t="s">
        <v>697</v>
      </c>
      <c r="E325" s="17" t="s">
        <v>102</v>
      </c>
      <c r="F325" s="17" t="s">
        <v>637</v>
      </c>
      <c r="G325" s="17" t="s">
        <v>61</v>
      </c>
      <c r="H325" s="27" t="s">
        <v>638</v>
      </c>
      <c r="I325" s="17" t="s">
        <v>639</v>
      </c>
      <c r="J325" s="17" t="s">
        <v>37</v>
      </c>
      <c r="K325" s="17" t="s">
        <v>38</v>
      </c>
      <c r="M325" s="17" t="s">
        <v>23</v>
      </c>
    </row>
    <row r="326">
      <c r="A326" s="17" t="s">
        <v>19</v>
      </c>
      <c r="B326" s="17">
        <v>325.0</v>
      </c>
      <c r="C326" s="17" t="s">
        <v>698</v>
      </c>
      <c r="D326" s="17" t="s">
        <v>699</v>
      </c>
      <c r="E326" s="17" t="s">
        <v>102</v>
      </c>
      <c r="F326" s="17" t="s">
        <v>637</v>
      </c>
      <c r="G326" s="17" t="s">
        <v>61</v>
      </c>
      <c r="H326" s="27" t="s">
        <v>638</v>
      </c>
      <c r="I326" s="17" t="s">
        <v>639</v>
      </c>
      <c r="J326" s="17" t="s">
        <v>37</v>
      </c>
      <c r="K326" s="17" t="s">
        <v>38</v>
      </c>
      <c r="M326" s="17" t="s">
        <v>23</v>
      </c>
    </row>
    <row r="327">
      <c r="A327" s="17" t="s">
        <v>19</v>
      </c>
      <c r="B327" s="17">
        <v>326.0</v>
      </c>
      <c r="C327" s="17" t="s">
        <v>700</v>
      </c>
      <c r="D327" s="17" t="s">
        <v>701</v>
      </c>
      <c r="E327" s="17" t="s">
        <v>102</v>
      </c>
      <c r="F327" s="17" t="s">
        <v>637</v>
      </c>
      <c r="G327" s="17" t="s">
        <v>61</v>
      </c>
      <c r="H327" s="27" t="s">
        <v>638</v>
      </c>
      <c r="I327" s="17" t="s">
        <v>639</v>
      </c>
      <c r="J327" s="17" t="s">
        <v>37</v>
      </c>
      <c r="K327" s="17" t="s">
        <v>38</v>
      </c>
      <c r="M327" s="17" t="s">
        <v>23</v>
      </c>
    </row>
    <row r="328">
      <c r="A328" s="17" t="s">
        <v>19</v>
      </c>
      <c r="B328" s="17">
        <v>327.0</v>
      </c>
      <c r="C328" s="17" t="s">
        <v>702</v>
      </c>
      <c r="D328" s="17" t="s">
        <v>703</v>
      </c>
      <c r="E328" s="17" t="s">
        <v>102</v>
      </c>
      <c r="F328" s="17" t="s">
        <v>637</v>
      </c>
      <c r="G328" s="17" t="s">
        <v>61</v>
      </c>
      <c r="H328" s="27" t="s">
        <v>638</v>
      </c>
      <c r="I328" s="17" t="s">
        <v>639</v>
      </c>
      <c r="J328" s="17" t="s">
        <v>37</v>
      </c>
      <c r="K328" s="17" t="s">
        <v>38</v>
      </c>
      <c r="M328" s="17" t="s">
        <v>23</v>
      </c>
    </row>
    <row r="329">
      <c r="A329" s="17" t="s">
        <v>19</v>
      </c>
      <c r="B329" s="17">
        <v>328.0</v>
      </c>
      <c r="C329" s="17" t="s">
        <v>704</v>
      </c>
      <c r="D329" s="17" t="s">
        <v>705</v>
      </c>
      <c r="E329" s="17" t="s">
        <v>102</v>
      </c>
      <c r="F329" s="17" t="s">
        <v>637</v>
      </c>
      <c r="G329" s="17" t="s">
        <v>61</v>
      </c>
      <c r="H329" s="27" t="s">
        <v>638</v>
      </c>
      <c r="I329" s="17" t="s">
        <v>639</v>
      </c>
      <c r="J329" s="17" t="s">
        <v>37</v>
      </c>
      <c r="K329" s="17" t="s">
        <v>38</v>
      </c>
      <c r="M329" s="17" t="s">
        <v>23</v>
      </c>
    </row>
    <row r="330">
      <c r="A330" s="17" t="s">
        <v>19</v>
      </c>
      <c r="B330" s="17">
        <v>329.0</v>
      </c>
      <c r="C330" s="17" t="s">
        <v>706</v>
      </c>
      <c r="D330" s="17" t="s">
        <v>707</v>
      </c>
      <c r="E330" s="17" t="s">
        <v>102</v>
      </c>
      <c r="F330" s="17" t="s">
        <v>637</v>
      </c>
      <c r="G330" s="17" t="s">
        <v>61</v>
      </c>
      <c r="H330" s="27" t="s">
        <v>638</v>
      </c>
      <c r="I330" s="17" t="s">
        <v>639</v>
      </c>
      <c r="J330" s="17" t="s">
        <v>37</v>
      </c>
      <c r="K330" s="17" t="s">
        <v>38</v>
      </c>
      <c r="M330" s="17" t="s">
        <v>23</v>
      </c>
    </row>
    <row r="331">
      <c r="A331" s="17" t="s">
        <v>19</v>
      </c>
      <c r="B331" s="17">
        <v>330.0</v>
      </c>
      <c r="C331" s="17" t="s">
        <v>708</v>
      </c>
      <c r="D331" s="17" t="s">
        <v>709</v>
      </c>
      <c r="E331" s="17" t="s">
        <v>102</v>
      </c>
      <c r="F331" s="17" t="s">
        <v>637</v>
      </c>
      <c r="G331" s="17" t="s">
        <v>61</v>
      </c>
      <c r="H331" s="27" t="s">
        <v>638</v>
      </c>
      <c r="I331" s="17" t="s">
        <v>639</v>
      </c>
      <c r="J331" s="17" t="s">
        <v>37</v>
      </c>
      <c r="K331" s="17" t="s">
        <v>38</v>
      </c>
      <c r="M331" s="17" t="s">
        <v>23</v>
      </c>
    </row>
    <row r="332">
      <c r="A332" s="17" t="s">
        <v>19</v>
      </c>
      <c r="B332" s="17">
        <v>331.0</v>
      </c>
      <c r="C332" s="17" t="s">
        <v>710</v>
      </c>
      <c r="D332" s="17" t="s">
        <v>711</v>
      </c>
      <c r="E332" s="17" t="s">
        <v>102</v>
      </c>
      <c r="F332" s="17" t="s">
        <v>637</v>
      </c>
      <c r="G332" s="17" t="s">
        <v>61</v>
      </c>
      <c r="H332" s="27" t="s">
        <v>638</v>
      </c>
      <c r="I332" s="17" t="s">
        <v>639</v>
      </c>
      <c r="J332" s="17" t="s">
        <v>37</v>
      </c>
      <c r="K332" s="17" t="s">
        <v>38</v>
      </c>
      <c r="M332" s="17" t="s">
        <v>23</v>
      </c>
    </row>
    <row r="333">
      <c r="A333" s="17" t="s">
        <v>19</v>
      </c>
      <c r="B333" s="17">
        <v>332.0</v>
      </c>
      <c r="C333" s="17" t="s">
        <v>712</v>
      </c>
      <c r="D333" s="17" t="s">
        <v>713</v>
      </c>
      <c r="E333" s="17" t="s">
        <v>102</v>
      </c>
      <c r="F333" s="17" t="s">
        <v>637</v>
      </c>
      <c r="G333" s="17" t="s">
        <v>61</v>
      </c>
      <c r="H333" s="27" t="s">
        <v>638</v>
      </c>
      <c r="I333" s="17" t="s">
        <v>639</v>
      </c>
      <c r="J333" s="17" t="s">
        <v>37</v>
      </c>
      <c r="K333" s="17" t="s">
        <v>38</v>
      </c>
      <c r="M333" s="17" t="s">
        <v>23</v>
      </c>
    </row>
    <row r="334">
      <c r="A334" s="17" t="s">
        <v>19</v>
      </c>
      <c r="B334" s="17">
        <v>333.0</v>
      </c>
      <c r="C334" s="17" t="s">
        <v>714</v>
      </c>
      <c r="D334" s="17" t="s">
        <v>715</v>
      </c>
      <c r="E334" s="17" t="s">
        <v>102</v>
      </c>
      <c r="F334" s="17" t="s">
        <v>637</v>
      </c>
      <c r="G334" s="17" t="s">
        <v>61</v>
      </c>
      <c r="H334" s="27" t="s">
        <v>638</v>
      </c>
      <c r="I334" s="17" t="s">
        <v>639</v>
      </c>
      <c r="J334" s="17" t="s">
        <v>37</v>
      </c>
      <c r="K334" s="17" t="s">
        <v>38</v>
      </c>
      <c r="M334" s="17" t="s">
        <v>23</v>
      </c>
    </row>
    <row r="335">
      <c r="A335" s="17" t="s">
        <v>19</v>
      </c>
      <c r="B335" s="17">
        <v>334.0</v>
      </c>
      <c r="C335" s="17" t="s">
        <v>716</v>
      </c>
      <c r="D335" s="17" t="s">
        <v>717</v>
      </c>
      <c r="E335" s="17" t="s">
        <v>102</v>
      </c>
      <c r="F335" s="17" t="s">
        <v>637</v>
      </c>
      <c r="G335" s="17" t="s">
        <v>61</v>
      </c>
      <c r="H335" s="27" t="s">
        <v>638</v>
      </c>
      <c r="I335" s="17" t="s">
        <v>639</v>
      </c>
      <c r="J335" s="17" t="s">
        <v>37</v>
      </c>
      <c r="K335" s="17" t="s">
        <v>38</v>
      </c>
      <c r="M335" s="17" t="s">
        <v>23</v>
      </c>
    </row>
    <row r="336">
      <c r="A336" s="17" t="s">
        <v>19</v>
      </c>
      <c r="B336" s="17">
        <v>335.0</v>
      </c>
      <c r="C336" s="17" t="s">
        <v>718</v>
      </c>
      <c r="D336" s="17" t="s">
        <v>719</v>
      </c>
      <c r="E336" s="17" t="s">
        <v>102</v>
      </c>
      <c r="F336" s="17" t="s">
        <v>637</v>
      </c>
      <c r="G336" s="17" t="s">
        <v>61</v>
      </c>
      <c r="H336" s="27" t="s">
        <v>638</v>
      </c>
      <c r="I336" s="17" t="s">
        <v>639</v>
      </c>
      <c r="J336" s="17" t="s">
        <v>37</v>
      </c>
      <c r="K336" s="17" t="s">
        <v>38</v>
      </c>
      <c r="M336" s="17" t="s">
        <v>23</v>
      </c>
    </row>
    <row r="337">
      <c r="A337" s="17" t="s">
        <v>19</v>
      </c>
      <c r="B337" s="17">
        <v>336.0</v>
      </c>
      <c r="C337" s="17" t="s">
        <v>720</v>
      </c>
      <c r="D337" s="17" t="s">
        <v>721</v>
      </c>
      <c r="E337" s="17" t="s">
        <v>102</v>
      </c>
      <c r="F337" s="17" t="s">
        <v>637</v>
      </c>
      <c r="G337" s="17" t="s">
        <v>61</v>
      </c>
      <c r="H337" s="27" t="s">
        <v>638</v>
      </c>
      <c r="I337" s="17" t="s">
        <v>639</v>
      </c>
      <c r="J337" s="17" t="s">
        <v>37</v>
      </c>
      <c r="K337" s="17" t="s">
        <v>38</v>
      </c>
      <c r="M337" s="17" t="s">
        <v>23</v>
      </c>
    </row>
    <row r="338">
      <c r="A338" s="17" t="s">
        <v>19</v>
      </c>
      <c r="B338" s="17">
        <v>337.0</v>
      </c>
      <c r="C338" s="17" t="s">
        <v>722</v>
      </c>
      <c r="D338" s="17" t="s">
        <v>723</v>
      </c>
      <c r="E338" s="17" t="s">
        <v>102</v>
      </c>
      <c r="F338" s="17" t="s">
        <v>637</v>
      </c>
      <c r="G338" s="17" t="s">
        <v>61</v>
      </c>
      <c r="H338" s="27" t="s">
        <v>638</v>
      </c>
      <c r="I338" s="17" t="s">
        <v>639</v>
      </c>
      <c r="J338" s="17" t="s">
        <v>37</v>
      </c>
      <c r="K338" s="17" t="s">
        <v>38</v>
      </c>
      <c r="M338" s="17" t="s">
        <v>23</v>
      </c>
    </row>
    <row r="339">
      <c r="A339" s="17" t="s">
        <v>19</v>
      </c>
      <c r="B339" s="17">
        <v>338.0</v>
      </c>
      <c r="C339" s="17" t="s">
        <v>724</v>
      </c>
      <c r="D339" s="17" t="s">
        <v>725</v>
      </c>
      <c r="E339" s="17" t="s">
        <v>102</v>
      </c>
      <c r="F339" s="17" t="s">
        <v>637</v>
      </c>
      <c r="G339" s="17" t="s">
        <v>61</v>
      </c>
      <c r="H339" s="27" t="s">
        <v>638</v>
      </c>
      <c r="I339" s="17" t="s">
        <v>639</v>
      </c>
      <c r="J339" s="17" t="s">
        <v>37</v>
      </c>
      <c r="K339" s="17" t="s">
        <v>38</v>
      </c>
      <c r="M339" s="17" t="s">
        <v>23</v>
      </c>
    </row>
    <row r="340">
      <c r="A340" s="17" t="s">
        <v>19</v>
      </c>
      <c r="B340" s="17">
        <v>339.0</v>
      </c>
      <c r="C340" s="17" t="s">
        <v>726</v>
      </c>
      <c r="D340" s="17" t="s">
        <v>727</v>
      </c>
      <c r="E340" s="17" t="s">
        <v>102</v>
      </c>
      <c r="F340" s="17" t="s">
        <v>637</v>
      </c>
      <c r="G340" s="17" t="s">
        <v>61</v>
      </c>
      <c r="H340" s="27" t="s">
        <v>638</v>
      </c>
      <c r="I340" s="17" t="s">
        <v>639</v>
      </c>
      <c r="J340" s="17" t="s">
        <v>37</v>
      </c>
      <c r="K340" s="17" t="s">
        <v>38</v>
      </c>
      <c r="M340" s="17" t="s">
        <v>23</v>
      </c>
    </row>
    <row r="341">
      <c r="A341" s="17" t="s">
        <v>19</v>
      </c>
      <c r="B341" s="17">
        <v>340.0</v>
      </c>
      <c r="C341" s="17" t="s">
        <v>728</v>
      </c>
      <c r="D341" s="17" t="s">
        <v>729</v>
      </c>
      <c r="E341" s="17" t="s">
        <v>102</v>
      </c>
      <c r="F341" s="17" t="s">
        <v>637</v>
      </c>
      <c r="G341" s="17" t="s">
        <v>61</v>
      </c>
      <c r="H341" s="27" t="s">
        <v>638</v>
      </c>
      <c r="I341" s="17" t="s">
        <v>639</v>
      </c>
      <c r="J341" s="17" t="s">
        <v>37</v>
      </c>
      <c r="K341" s="17" t="s">
        <v>38</v>
      </c>
      <c r="M341" s="17" t="s">
        <v>23</v>
      </c>
    </row>
    <row r="342">
      <c r="A342" s="17" t="s">
        <v>19</v>
      </c>
      <c r="B342" s="17">
        <v>341.0</v>
      </c>
      <c r="C342" s="17" t="s">
        <v>730</v>
      </c>
      <c r="D342" s="17" t="s">
        <v>731</v>
      </c>
      <c r="E342" s="17" t="s">
        <v>102</v>
      </c>
      <c r="F342" s="17" t="s">
        <v>637</v>
      </c>
      <c r="G342" s="17" t="s">
        <v>61</v>
      </c>
      <c r="H342" s="27" t="s">
        <v>638</v>
      </c>
      <c r="I342" s="17" t="s">
        <v>639</v>
      </c>
      <c r="J342" s="17" t="s">
        <v>37</v>
      </c>
      <c r="K342" s="17" t="s">
        <v>38</v>
      </c>
      <c r="M342" s="17" t="s">
        <v>23</v>
      </c>
    </row>
    <row r="343">
      <c r="A343" s="17" t="s">
        <v>19</v>
      </c>
      <c r="B343" s="17">
        <v>342.0</v>
      </c>
      <c r="C343" s="17" t="s">
        <v>732</v>
      </c>
      <c r="D343" s="17" t="s">
        <v>733</v>
      </c>
      <c r="E343" s="17" t="s">
        <v>102</v>
      </c>
      <c r="F343" s="17" t="s">
        <v>637</v>
      </c>
      <c r="G343" s="17" t="s">
        <v>61</v>
      </c>
      <c r="H343" s="27" t="s">
        <v>638</v>
      </c>
      <c r="I343" s="17" t="s">
        <v>639</v>
      </c>
      <c r="J343" s="17" t="s">
        <v>37</v>
      </c>
      <c r="K343" s="17" t="s">
        <v>38</v>
      </c>
      <c r="M343" s="17" t="s">
        <v>23</v>
      </c>
    </row>
    <row r="344">
      <c r="A344" s="17" t="s">
        <v>19</v>
      </c>
      <c r="B344" s="17">
        <v>343.0</v>
      </c>
      <c r="C344" s="17" t="s">
        <v>734</v>
      </c>
      <c r="D344" s="17" t="s">
        <v>735</v>
      </c>
      <c r="E344" s="17" t="s">
        <v>102</v>
      </c>
      <c r="F344" s="17" t="s">
        <v>637</v>
      </c>
      <c r="G344" s="17" t="s">
        <v>61</v>
      </c>
      <c r="H344" s="27" t="s">
        <v>638</v>
      </c>
      <c r="I344" s="17" t="s">
        <v>639</v>
      </c>
      <c r="J344" s="17" t="s">
        <v>37</v>
      </c>
      <c r="K344" s="17" t="s">
        <v>38</v>
      </c>
      <c r="M344" s="17" t="s">
        <v>23</v>
      </c>
    </row>
    <row r="345">
      <c r="A345" s="17" t="s">
        <v>19</v>
      </c>
      <c r="B345" s="17">
        <v>344.0</v>
      </c>
      <c r="C345" s="17" t="s">
        <v>736</v>
      </c>
      <c r="D345" s="17" t="s">
        <v>737</v>
      </c>
      <c r="E345" s="17" t="s">
        <v>102</v>
      </c>
      <c r="F345" s="17" t="s">
        <v>637</v>
      </c>
      <c r="G345" s="17" t="s">
        <v>61</v>
      </c>
      <c r="H345" s="27" t="s">
        <v>638</v>
      </c>
      <c r="I345" s="17" t="s">
        <v>639</v>
      </c>
      <c r="J345" s="17" t="s">
        <v>37</v>
      </c>
      <c r="K345" s="17" t="s">
        <v>38</v>
      </c>
      <c r="M345" s="17" t="s">
        <v>23</v>
      </c>
    </row>
    <row r="346">
      <c r="A346" s="17" t="s">
        <v>19</v>
      </c>
      <c r="B346" s="17">
        <v>345.0</v>
      </c>
      <c r="C346" s="17" t="s">
        <v>738</v>
      </c>
      <c r="D346" s="17" t="s">
        <v>739</v>
      </c>
      <c r="E346" s="17" t="s">
        <v>102</v>
      </c>
      <c r="F346" s="17" t="s">
        <v>637</v>
      </c>
      <c r="G346" s="17" t="s">
        <v>61</v>
      </c>
      <c r="H346" s="27" t="s">
        <v>638</v>
      </c>
      <c r="I346" s="17" t="s">
        <v>639</v>
      </c>
      <c r="J346" s="17" t="s">
        <v>37</v>
      </c>
      <c r="K346" s="17" t="s">
        <v>38</v>
      </c>
      <c r="M346" s="17" t="s">
        <v>23</v>
      </c>
    </row>
    <row r="347">
      <c r="A347" s="17" t="s">
        <v>19</v>
      </c>
      <c r="B347" s="17">
        <v>346.0</v>
      </c>
      <c r="C347" s="17" t="s">
        <v>740</v>
      </c>
      <c r="D347" s="17" t="s">
        <v>741</v>
      </c>
      <c r="E347" s="17" t="s">
        <v>102</v>
      </c>
      <c r="F347" s="17" t="s">
        <v>637</v>
      </c>
      <c r="G347" s="17" t="s">
        <v>61</v>
      </c>
      <c r="H347" s="27" t="s">
        <v>638</v>
      </c>
      <c r="I347" s="17" t="s">
        <v>639</v>
      </c>
      <c r="J347" s="17" t="s">
        <v>37</v>
      </c>
      <c r="K347" s="17" t="s">
        <v>38</v>
      </c>
      <c r="M347" s="17" t="s">
        <v>23</v>
      </c>
    </row>
    <row r="348">
      <c r="A348" s="17" t="s">
        <v>19</v>
      </c>
      <c r="B348" s="17">
        <v>347.0</v>
      </c>
      <c r="C348" s="17" t="s">
        <v>742</v>
      </c>
      <c r="D348" s="17" t="s">
        <v>743</v>
      </c>
      <c r="E348" s="17" t="s">
        <v>102</v>
      </c>
      <c r="F348" s="17" t="s">
        <v>637</v>
      </c>
      <c r="G348" s="17" t="s">
        <v>61</v>
      </c>
      <c r="H348" s="27" t="s">
        <v>638</v>
      </c>
      <c r="I348" s="17" t="s">
        <v>639</v>
      </c>
      <c r="J348" s="17" t="s">
        <v>37</v>
      </c>
      <c r="K348" s="17" t="s">
        <v>38</v>
      </c>
      <c r="M348" s="17" t="s">
        <v>23</v>
      </c>
    </row>
    <row r="349">
      <c r="A349" s="17" t="s">
        <v>19</v>
      </c>
      <c r="B349" s="17">
        <v>348.0</v>
      </c>
      <c r="C349" s="17" t="s">
        <v>744</v>
      </c>
      <c r="D349" s="17" t="s">
        <v>745</v>
      </c>
      <c r="E349" s="17" t="s">
        <v>102</v>
      </c>
      <c r="F349" s="17" t="s">
        <v>637</v>
      </c>
      <c r="G349" s="17" t="s">
        <v>61</v>
      </c>
      <c r="H349" s="27" t="s">
        <v>638</v>
      </c>
      <c r="I349" s="17" t="s">
        <v>639</v>
      </c>
      <c r="J349" s="17" t="s">
        <v>37</v>
      </c>
      <c r="K349" s="17" t="s">
        <v>38</v>
      </c>
      <c r="M349" s="17" t="s">
        <v>23</v>
      </c>
    </row>
    <row r="350">
      <c r="A350" s="17" t="s">
        <v>19</v>
      </c>
      <c r="B350" s="17">
        <v>349.0</v>
      </c>
      <c r="C350" s="17" t="s">
        <v>746</v>
      </c>
      <c r="D350" s="17" t="s">
        <v>747</v>
      </c>
      <c r="E350" s="17" t="s">
        <v>102</v>
      </c>
      <c r="F350" s="17" t="s">
        <v>637</v>
      </c>
      <c r="G350" s="17" t="s">
        <v>61</v>
      </c>
      <c r="H350" s="27" t="s">
        <v>638</v>
      </c>
      <c r="I350" s="17" t="s">
        <v>639</v>
      </c>
      <c r="J350" s="17" t="s">
        <v>37</v>
      </c>
      <c r="K350" s="17" t="s">
        <v>38</v>
      </c>
      <c r="M350" s="17" t="s">
        <v>23</v>
      </c>
    </row>
    <row r="351">
      <c r="A351" s="17" t="s">
        <v>19</v>
      </c>
      <c r="B351" s="17">
        <v>350.0</v>
      </c>
      <c r="C351" s="17" t="s">
        <v>748</v>
      </c>
      <c r="D351" s="17" t="s">
        <v>749</v>
      </c>
      <c r="E351" s="17" t="s">
        <v>102</v>
      </c>
      <c r="F351" s="17" t="s">
        <v>637</v>
      </c>
      <c r="G351" s="17" t="s">
        <v>61</v>
      </c>
      <c r="H351" s="27" t="s">
        <v>638</v>
      </c>
      <c r="I351" s="17" t="s">
        <v>639</v>
      </c>
      <c r="J351" s="17" t="s">
        <v>37</v>
      </c>
      <c r="K351" s="17" t="s">
        <v>38</v>
      </c>
      <c r="M351" s="17" t="s">
        <v>23</v>
      </c>
    </row>
    <row r="352">
      <c r="A352" s="17" t="s">
        <v>19</v>
      </c>
      <c r="B352" s="17">
        <v>351.0</v>
      </c>
      <c r="C352" s="17" t="s">
        <v>750</v>
      </c>
      <c r="D352" s="17" t="s">
        <v>751</v>
      </c>
      <c r="E352" s="17" t="s">
        <v>102</v>
      </c>
      <c r="F352" s="17" t="s">
        <v>637</v>
      </c>
      <c r="G352" s="17" t="s">
        <v>61</v>
      </c>
      <c r="H352" s="27" t="s">
        <v>638</v>
      </c>
      <c r="I352" s="17" t="s">
        <v>639</v>
      </c>
      <c r="J352" s="17" t="s">
        <v>37</v>
      </c>
      <c r="K352" s="17" t="s">
        <v>38</v>
      </c>
      <c r="M352" s="17" t="s">
        <v>23</v>
      </c>
    </row>
    <row r="353">
      <c r="A353" s="17" t="s">
        <v>19</v>
      </c>
      <c r="B353" s="17">
        <v>352.0</v>
      </c>
      <c r="C353" s="17" t="s">
        <v>752</v>
      </c>
      <c r="D353" s="17" t="s">
        <v>753</v>
      </c>
      <c r="E353" s="17" t="s">
        <v>102</v>
      </c>
      <c r="F353" s="17" t="s">
        <v>637</v>
      </c>
      <c r="G353" s="17" t="s">
        <v>61</v>
      </c>
      <c r="H353" s="27" t="s">
        <v>638</v>
      </c>
      <c r="I353" s="17" t="s">
        <v>639</v>
      </c>
      <c r="J353" s="17" t="s">
        <v>37</v>
      </c>
      <c r="K353" s="17" t="s">
        <v>38</v>
      </c>
      <c r="M353" s="17" t="s">
        <v>23</v>
      </c>
    </row>
    <row r="354">
      <c r="A354" s="17" t="s">
        <v>19</v>
      </c>
      <c r="B354" s="17">
        <v>353.0</v>
      </c>
      <c r="C354" s="17" t="s">
        <v>754</v>
      </c>
      <c r="D354" s="17" t="s">
        <v>755</v>
      </c>
      <c r="E354" s="17" t="s">
        <v>102</v>
      </c>
      <c r="F354" s="17" t="s">
        <v>637</v>
      </c>
      <c r="G354" s="17" t="s">
        <v>61</v>
      </c>
      <c r="H354" s="27" t="s">
        <v>638</v>
      </c>
      <c r="I354" s="17" t="s">
        <v>639</v>
      </c>
      <c r="J354" s="17" t="s">
        <v>37</v>
      </c>
      <c r="K354" s="17" t="s">
        <v>38</v>
      </c>
      <c r="M354" s="17" t="s">
        <v>23</v>
      </c>
    </row>
    <row r="355">
      <c r="A355" s="17" t="s">
        <v>19</v>
      </c>
      <c r="B355" s="17">
        <v>354.0</v>
      </c>
      <c r="C355" s="17" t="s">
        <v>756</v>
      </c>
      <c r="D355" s="17" t="s">
        <v>757</v>
      </c>
      <c r="E355" s="17" t="s">
        <v>102</v>
      </c>
      <c r="F355" s="17" t="s">
        <v>637</v>
      </c>
      <c r="G355" s="17" t="s">
        <v>61</v>
      </c>
      <c r="H355" s="27" t="s">
        <v>638</v>
      </c>
      <c r="I355" s="17" t="s">
        <v>639</v>
      </c>
      <c r="J355" s="17" t="s">
        <v>37</v>
      </c>
      <c r="K355" s="17" t="s">
        <v>38</v>
      </c>
      <c r="M355" s="17" t="s">
        <v>23</v>
      </c>
    </row>
    <row r="356">
      <c r="A356" s="17" t="s">
        <v>19</v>
      </c>
      <c r="B356" s="17">
        <v>355.0</v>
      </c>
      <c r="C356" s="17" t="s">
        <v>758</v>
      </c>
      <c r="D356" s="17" t="s">
        <v>759</v>
      </c>
      <c r="E356" s="17" t="s">
        <v>102</v>
      </c>
      <c r="F356" s="17" t="s">
        <v>637</v>
      </c>
      <c r="G356" s="17" t="s">
        <v>61</v>
      </c>
      <c r="H356" s="27" t="s">
        <v>638</v>
      </c>
      <c r="I356" s="17" t="s">
        <v>639</v>
      </c>
      <c r="J356" s="17" t="s">
        <v>37</v>
      </c>
      <c r="K356" s="17" t="s">
        <v>38</v>
      </c>
      <c r="M356" s="17" t="s">
        <v>23</v>
      </c>
    </row>
    <row r="357">
      <c r="A357" s="17" t="s">
        <v>19</v>
      </c>
      <c r="B357" s="17">
        <v>356.0</v>
      </c>
      <c r="C357" s="17" t="s">
        <v>760</v>
      </c>
      <c r="D357" s="17" t="s">
        <v>761</v>
      </c>
      <c r="E357" s="17" t="s">
        <v>102</v>
      </c>
      <c r="F357" s="17" t="s">
        <v>637</v>
      </c>
      <c r="G357" s="17" t="s">
        <v>61</v>
      </c>
      <c r="H357" s="27" t="s">
        <v>638</v>
      </c>
      <c r="I357" s="17" t="s">
        <v>639</v>
      </c>
      <c r="J357" s="17" t="s">
        <v>37</v>
      </c>
      <c r="K357" s="17" t="s">
        <v>38</v>
      </c>
      <c r="M357" s="17" t="s">
        <v>23</v>
      </c>
    </row>
    <row r="358">
      <c r="A358" s="17" t="s">
        <v>19</v>
      </c>
      <c r="B358" s="17">
        <v>357.0</v>
      </c>
      <c r="C358" s="17" t="s">
        <v>762</v>
      </c>
      <c r="D358" s="17" t="s">
        <v>763</v>
      </c>
      <c r="E358" s="17" t="s">
        <v>102</v>
      </c>
      <c r="F358" s="17" t="s">
        <v>637</v>
      </c>
      <c r="G358" s="17" t="s">
        <v>61</v>
      </c>
      <c r="H358" s="27" t="s">
        <v>638</v>
      </c>
      <c r="I358" s="17" t="s">
        <v>639</v>
      </c>
      <c r="J358" s="17" t="s">
        <v>37</v>
      </c>
      <c r="K358" s="17" t="s">
        <v>38</v>
      </c>
      <c r="M358" s="17" t="s">
        <v>23</v>
      </c>
    </row>
    <row r="359">
      <c r="A359" s="17" t="s">
        <v>19</v>
      </c>
      <c r="B359" s="17">
        <v>358.0</v>
      </c>
      <c r="C359" s="17" t="s">
        <v>764</v>
      </c>
      <c r="D359" s="17" t="s">
        <v>765</v>
      </c>
      <c r="E359" s="17" t="s">
        <v>102</v>
      </c>
      <c r="F359" s="17" t="s">
        <v>637</v>
      </c>
      <c r="G359" s="17" t="s">
        <v>61</v>
      </c>
      <c r="H359" s="27" t="s">
        <v>638</v>
      </c>
      <c r="I359" s="17" t="s">
        <v>639</v>
      </c>
      <c r="J359" s="17" t="s">
        <v>37</v>
      </c>
      <c r="K359" s="17" t="s">
        <v>38</v>
      </c>
      <c r="M359" s="17" t="s">
        <v>23</v>
      </c>
    </row>
    <row r="360">
      <c r="A360" s="17" t="s">
        <v>19</v>
      </c>
      <c r="B360" s="17">
        <v>359.0</v>
      </c>
      <c r="C360" s="17" t="s">
        <v>766</v>
      </c>
      <c r="D360" s="17" t="s">
        <v>767</v>
      </c>
      <c r="E360" s="17" t="s">
        <v>102</v>
      </c>
      <c r="F360" s="17" t="s">
        <v>637</v>
      </c>
      <c r="G360" s="17" t="s">
        <v>61</v>
      </c>
      <c r="H360" s="27" t="s">
        <v>638</v>
      </c>
      <c r="I360" s="17" t="s">
        <v>639</v>
      </c>
      <c r="J360" s="17" t="s">
        <v>37</v>
      </c>
      <c r="K360" s="17" t="s">
        <v>38</v>
      </c>
      <c r="M360" s="17" t="s">
        <v>23</v>
      </c>
    </row>
    <row r="361">
      <c r="A361" s="17" t="s">
        <v>19</v>
      </c>
      <c r="B361" s="17">
        <v>360.0</v>
      </c>
      <c r="C361" s="17" t="s">
        <v>768</v>
      </c>
      <c r="D361" s="17" t="s">
        <v>769</v>
      </c>
      <c r="E361" s="17" t="s">
        <v>102</v>
      </c>
      <c r="F361" s="17" t="s">
        <v>637</v>
      </c>
      <c r="G361" s="17" t="s">
        <v>61</v>
      </c>
      <c r="H361" s="27" t="s">
        <v>638</v>
      </c>
      <c r="I361" s="17" t="s">
        <v>639</v>
      </c>
      <c r="J361" s="17" t="s">
        <v>37</v>
      </c>
      <c r="K361" s="17" t="s">
        <v>38</v>
      </c>
      <c r="M361" s="17" t="s">
        <v>23</v>
      </c>
    </row>
    <row r="362">
      <c r="A362" s="17" t="s">
        <v>19</v>
      </c>
      <c r="B362" s="17">
        <v>361.0</v>
      </c>
      <c r="C362" s="17" t="s">
        <v>770</v>
      </c>
      <c r="D362" s="17" t="s">
        <v>771</v>
      </c>
      <c r="E362" s="17" t="s">
        <v>102</v>
      </c>
      <c r="F362" s="17" t="s">
        <v>637</v>
      </c>
      <c r="G362" s="17" t="s">
        <v>61</v>
      </c>
      <c r="H362" s="27" t="s">
        <v>638</v>
      </c>
      <c r="I362" s="17" t="s">
        <v>639</v>
      </c>
      <c r="J362" s="17" t="s">
        <v>37</v>
      </c>
      <c r="K362" s="17" t="s">
        <v>38</v>
      </c>
      <c r="M362" s="17" t="s">
        <v>23</v>
      </c>
    </row>
    <row r="363">
      <c r="A363" s="17" t="s">
        <v>19</v>
      </c>
      <c r="B363" s="17">
        <v>362.0</v>
      </c>
      <c r="C363" s="17" t="s">
        <v>772</v>
      </c>
      <c r="D363" s="17" t="s">
        <v>773</v>
      </c>
      <c r="E363" s="17" t="s">
        <v>102</v>
      </c>
      <c r="F363" s="17" t="s">
        <v>637</v>
      </c>
      <c r="G363" s="17" t="s">
        <v>61</v>
      </c>
      <c r="H363" s="27" t="s">
        <v>638</v>
      </c>
      <c r="I363" s="17" t="s">
        <v>639</v>
      </c>
      <c r="J363" s="17" t="s">
        <v>37</v>
      </c>
      <c r="K363" s="17" t="s">
        <v>38</v>
      </c>
      <c r="M363" s="17" t="s">
        <v>23</v>
      </c>
    </row>
    <row r="364">
      <c r="A364" s="17" t="s">
        <v>19</v>
      </c>
      <c r="B364" s="17">
        <v>363.0</v>
      </c>
      <c r="C364" s="17" t="s">
        <v>774</v>
      </c>
      <c r="D364" s="17" t="s">
        <v>775</v>
      </c>
      <c r="E364" s="17" t="s">
        <v>102</v>
      </c>
      <c r="F364" s="17" t="s">
        <v>637</v>
      </c>
      <c r="G364" s="17" t="s">
        <v>61</v>
      </c>
      <c r="H364" s="27" t="s">
        <v>638</v>
      </c>
      <c r="I364" s="17" t="s">
        <v>639</v>
      </c>
      <c r="J364" s="17" t="s">
        <v>37</v>
      </c>
      <c r="K364" s="17" t="s">
        <v>38</v>
      </c>
      <c r="M364" s="17" t="s">
        <v>23</v>
      </c>
    </row>
    <row r="365">
      <c r="A365" s="17" t="s">
        <v>19</v>
      </c>
      <c r="B365" s="17">
        <v>364.0</v>
      </c>
      <c r="C365" s="17" t="s">
        <v>776</v>
      </c>
      <c r="D365" s="17" t="s">
        <v>777</v>
      </c>
      <c r="E365" s="17" t="s">
        <v>102</v>
      </c>
      <c r="F365" s="17" t="s">
        <v>637</v>
      </c>
      <c r="G365" s="17" t="s">
        <v>61</v>
      </c>
      <c r="H365" s="27" t="s">
        <v>638</v>
      </c>
      <c r="I365" s="17" t="s">
        <v>639</v>
      </c>
      <c r="J365" s="17" t="s">
        <v>37</v>
      </c>
      <c r="K365" s="17" t="s">
        <v>38</v>
      </c>
      <c r="M365" s="17" t="s">
        <v>23</v>
      </c>
    </row>
    <row r="366">
      <c r="A366" s="17" t="s">
        <v>19</v>
      </c>
      <c r="B366" s="17">
        <v>365.0</v>
      </c>
      <c r="C366" s="17" t="s">
        <v>778</v>
      </c>
      <c r="D366" s="17" t="s">
        <v>779</v>
      </c>
      <c r="E366" s="17" t="s">
        <v>102</v>
      </c>
      <c r="F366" s="17" t="s">
        <v>637</v>
      </c>
      <c r="G366" s="17" t="s">
        <v>61</v>
      </c>
      <c r="H366" s="27" t="s">
        <v>638</v>
      </c>
      <c r="I366" s="17" t="s">
        <v>639</v>
      </c>
      <c r="J366" s="17" t="s">
        <v>37</v>
      </c>
      <c r="K366" s="17" t="s">
        <v>38</v>
      </c>
      <c r="M366" s="17" t="s">
        <v>23</v>
      </c>
    </row>
    <row r="367">
      <c r="A367" s="17" t="s">
        <v>19</v>
      </c>
      <c r="B367" s="17">
        <v>366.0</v>
      </c>
      <c r="C367" s="17" t="s">
        <v>780</v>
      </c>
      <c r="D367" s="17" t="s">
        <v>781</v>
      </c>
      <c r="E367" s="17" t="s">
        <v>102</v>
      </c>
      <c r="F367" s="17" t="s">
        <v>637</v>
      </c>
      <c r="G367" s="17" t="s">
        <v>61</v>
      </c>
      <c r="H367" s="27" t="s">
        <v>638</v>
      </c>
      <c r="I367" s="17" t="s">
        <v>639</v>
      </c>
      <c r="J367" s="17" t="s">
        <v>37</v>
      </c>
      <c r="K367" s="17" t="s">
        <v>38</v>
      </c>
      <c r="M367" s="17" t="s">
        <v>23</v>
      </c>
    </row>
    <row r="368">
      <c r="A368" s="17" t="s">
        <v>19</v>
      </c>
      <c r="B368" s="17">
        <v>367.0</v>
      </c>
      <c r="C368" s="17" t="s">
        <v>782</v>
      </c>
      <c r="D368" s="17" t="s">
        <v>783</v>
      </c>
      <c r="E368" s="17" t="s">
        <v>102</v>
      </c>
      <c r="F368" s="17" t="s">
        <v>637</v>
      </c>
      <c r="G368" s="17" t="s">
        <v>61</v>
      </c>
      <c r="H368" s="27" t="s">
        <v>638</v>
      </c>
      <c r="I368" s="17" t="s">
        <v>639</v>
      </c>
      <c r="J368" s="17" t="s">
        <v>37</v>
      </c>
      <c r="K368" s="17" t="s">
        <v>38</v>
      </c>
      <c r="M368" s="17" t="s">
        <v>23</v>
      </c>
    </row>
    <row r="369">
      <c r="A369" s="17" t="s">
        <v>19</v>
      </c>
      <c r="B369" s="17">
        <v>368.0</v>
      </c>
      <c r="C369" s="17" t="s">
        <v>784</v>
      </c>
      <c r="D369" s="17" t="s">
        <v>785</v>
      </c>
      <c r="E369" s="17" t="s">
        <v>102</v>
      </c>
      <c r="F369" s="17" t="s">
        <v>637</v>
      </c>
      <c r="G369" s="17" t="s">
        <v>61</v>
      </c>
      <c r="H369" s="27" t="s">
        <v>638</v>
      </c>
      <c r="I369" s="17" t="s">
        <v>639</v>
      </c>
      <c r="J369" s="17" t="s">
        <v>37</v>
      </c>
      <c r="K369" s="17" t="s">
        <v>38</v>
      </c>
      <c r="M369" s="17" t="s">
        <v>23</v>
      </c>
    </row>
    <row r="370">
      <c r="A370" s="17" t="s">
        <v>19</v>
      </c>
      <c r="B370" s="17">
        <v>369.0</v>
      </c>
      <c r="C370" s="17" t="s">
        <v>786</v>
      </c>
      <c r="D370" s="17" t="s">
        <v>787</v>
      </c>
      <c r="E370" s="17" t="s">
        <v>102</v>
      </c>
      <c r="F370" s="17" t="s">
        <v>637</v>
      </c>
      <c r="G370" s="17" t="s">
        <v>61</v>
      </c>
      <c r="H370" s="27" t="s">
        <v>638</v>
      </c>
      <c r="I370" s="17" t="s">
        <v>639</v>
      </c>
      <c r="J370" s="17" t="s">
        <v>37</v>
      </c>
      <c r="K370" s="17" t="s">
        <v>38</v>
      </c>
      <c r="M370" s="17" t="s">
        <v>23</v>
      </c>
    </row>
    <row r="371">
      <c r="A371" s="17" t="s">
        <v>19</v>
      </c>
      <c r="B371" s="17">
        <v>370.0</v>
      </c>
      <c r="C371" s="17" t="s">
        <v>788</v>
      </c>
      <c r="D371" s="17" t="s">
        <v>789</v>
      </c>
      <c r="E371" s="17" t="s">
        <v>102</v>
      </c>
      <c r="F371" s="17" t="s">
        <v>637</v>
      </c>
      <c r="G371" s="17" t="s">
        <v>61</v>
      </c>
      <c r="H371" s="27" t="s">
        <v>638</v>
      </c>
      <c r="I371" s="17" t="s">
        <v>639</v>
      </c>
      <c r="J371" s="17" t="s">
        <v>37</v>
      </c>
      <c r="K371" s="17" t="s">
        <v>38</v>
      </c>
      <c r="M371" s="17" t="s">
        <v>23</v>
      </c>
    </row>
    <row r="372">
      <c r="A372" s="17" t="s">
        <v>19</v>
      </c>
      <c r="B372" s="17">
        <v>371.0</v>
      </c>
      <c r="C372" s="17" t="s">
        <v>790</v>
      </c>
      <c r="D372" s="17" t="s">
        <v>791</v>
      </c>
      <c r="E372" s="17" t="s">
        <v>102</v>
      </c>
      <c r="F372" s="17" t="s">
        <v>637</v>
      </c>
      <c r="G372" s="17" t="s">
        <v>61</v>
      </c>
      <c r="H372" s="27" t="s">
        <v>638</v>
      </c>
      <c r="I372" s="17" t="s">
        <v>639</v>
      </c>
      <c r="J372" s="17" t="s">
        <v>37</v>
      </c>
      <c r="K372" s="17" t="s">
        <v>38</v>
      </c>
      <c r="M372" s="17" t="s">
        <v>23</v>
      </c>
    </row>
    <row r="373">
      <c r="A373" s="17" t="s">
        <v>19</v>
      </c>
      <c r="B373" s="17">
        <v>372.0</v>
      </c>
      <c r="C373" s="17" t="s">
        <v>792</v>
      </c>
      <c r="D373" s="17" t="s">
        <v>793</v>
      </c>
      <c r="E373" s="17" t="s">
        <v>102</v>
      </c>
      <c r="F373" s="17" t="s">
        <v>637</v>
      </c>
      <c r="G373" s="17" t="s">
        <v>61</v>
      </c>
      <c r="H373" s="27" t="s">
        <v>638</v>
      </c>
      <c r="I373" s="17" t="s">
        <v>639</v>
      </c>
      <c r="J373" s="17" t="s">
        <v>37</v>
      </c>
      <c r="K373" s="17" t="s">
        <v>38</v>
      </c>
      <c r="M373" s="17" t="s">
        <v>23</v>
      </c>
    </row>
    <row r="374">
      <c r="A374" s="17" t="s">
        <v>19</v>
      </c>
      <c r="B374" s="17">
        <v>373.0</v>
      </c>
      <c r="C374" s="17" t="s">
        <v>794</v>
      </c>
      <c r="D374" s="17" t="s">
        <v>795</v>
      </c>
      <c r="E374" s="17" t="s">
        <v>102</v>
      </c>
      <c r="F374" s="17" t="s">
        <v>637</v>
      </c>
      <c r="G374" s="17" t="s">
        <v>61</v>
      </c>
      <c r="H374" s="27" t="s">
        <v>638</v>
      </c>
      <c r="I374" s="17" t="s">
        <v>639</v>
      </c>
      <c r="J374" s="17" t="s">
        <v>37</v>
      </c>
      <c r="K374" s="17" t="s">
        <v>38</v>
      </c>
      <c r="M374" s="17" t="s">
        <v>23</v>
      </c>
    </row>
    <row r="375">
      <c r="A375" s="17" t="s">
        <v>19</v>
      </c>
      <c r="B375" s="17">
        <v>374.0</v>
      </c>
      <c r="C375" s="17" t="s">
        <v>796</v>
      </c>
      <c r="D375" s="17" t="s">
        <v>797</v>
      </c>
      <c r="E375" s="17" t="s">
        <v>102</v>
      </c>
      <c r="F375" s="17" t="s">
        <v>637</v>
      </c>
      <c r="G375" s="17" t="s">
        <v>61</v>
      </c>
      <c r="H375" s="27" t="s">
        <v>638</v>
      </c>
      <c r="I375" s="17" t="s">
        <v>639</v>
      </c>
      <c r="J375" s="17" t="s">
        <v>37</v>
      </c>
      <c r="K375" s="17" t="s">
        <v>38</v>
      </c>
      <c r="M375" s="17" t="s">
        <v>23</v>
      </c>
    </row>
    <row r="376">
      <c r="A376" s="17" t="s">
        <v>19</v>
      </c>
      <c r="B376" s="17">
        <v>375.0</v>
      </c>
      <c r="C376" s="17" t="s">
        <v>798</v>
      </c>
      <c r="D376" s="17" t="s">
        <v>799</v>
      </c>
      <c r="E376" s="17" t="s">
        <v>102</v>
      </c>
      <c r="F376" s="17" t="s">
        <v>637</v>
      </c>
      <c r="G376" s="17" t="s">
        <v>61</v>
      </c>
      <c r="H376" s="27" t="s">
        <v>638</v>
      </c>
      <c r="I376" s="17" t="s">
        <v>639</v>
      </c>
      <c r="J376" s="17" t="s">
        <v>37</v>
      </c>
      <c r="K376" s="17" t="s">
        <v>38</v>
      </c>
      <c r="M376" s="17" t="s">
        <v>23</v>
      </c>
    </row>
    <row r="377">
      <c r="A377" s="17" t="s">
        <v>19</v>
      </c>
      <c r="B377" s="17">
        <v>376.0</v>
      </c>
      <c r="C377" s="17" t="s">
        <v>800</v>
      </c>
      <c r="D377" s="17" t="s">
        <v>801</v>
      </c>
      <c r="E377" s="17" t="s">
        <v>102</v>
      </c>
      <c r="F377" s="17" t="s">
        <v>637</v>
      </c>
      <c r="G377" s="17" t="s">
        <v>61</v>
      </c>
      <c r="H377" s="27" t="s">
        <v>638</v>
      </c>
      <c r="I377" s="17" t="s">
        <v>639</v>
      </c>
      <c r="J377" s="17" t="s">
        <v>37</v>
      </c>
      <c r="K377" s="17" t="s">
        <v>38</v>
      </c>
      <c r="M377" s="17" t="s">
        <v>23</v>
      </c>
    </row>
    <row r="378">
      <c r="A378" s="17" t="s">
        <v>19</v>
      </c>
      <c r="B378" s="17">
        <v>377.0</v>
      </c>
      <c r="C378" s="17" t="s">
        <v>802</v>
      </c>
      <c r="D378" s="17" t="s">
        <v>803</v>
      </c>
      <c r="E378" s="17" t="s">
        <v>102</v>
      </c>
      <c r="F378" s="17" t="s">
        <v>637</v>
      </c>
      <c r="G378" s="17" t="s">
        <v>61</v>
      </c>
      <c r="H378" s="27" t="s">
        <v>638</v>
      </c>
      <c r="I378" s="17" t="s">
        <v>639</v>
      </c>
      <c r="J378" s="17" t="s">
        <v>37</v>
      </c>
      <c r="K378" s="17" t="s">
        <v>38</v>
      </c>
      <c r="M378" s="17" t="s">
        <v>23</v>
      </c>
    </row>
    <row r="379">
      <c r="A379" s="17" t="s">
        <v>19</v>
      </c>
      <c r="B379" s="17">
        <v>378.0</v>
      </c>
      <c r="C379" s="17" t="s">
        <v>804</v>
      </c>
      <c r="D379" s="17" t="s">
        <v>805</v>
      </c>
      <c r="E379" s="17" t="s">
        <v>102</v>
      </c>
      <c r="F379" s="17" t="s">
        <v>637</v>
      </c>
      <c r="G379" s="17" t="s">
        <v>61</v>
      </c>
      <c r="H379" s="27" t="s">
        <v>638</v>
      </c>
      <c r="I379" s="17" t="s">
        <v>639</v>
      </c>
      <c r="J379" s="17" t="s">
        <v>37</v>
      </c>
      <c r="K379" s="17" t="s">
        <v>38</v>
      </c>
      <c r="M379" s="17" t="s">
        <v>23</v>
      </c>
    </row>
    <row r="380">
      <c r="A380" s="17" t="s">
        <v>19</v>
      </c>
      <c r="B380" s="17">
        <v>379.0</v>
      </c>
      <c r="C380" s="17" t="s">
        <v>806</v>
      </c>
      <c r="D380" s="17" t="s">
        <v>807</v>
      </c>
      <c r="E380" s="17" t="s">
        <v>102</v>
      </c>
      <c r="F380" s="17" t="s">
        <v>637</v>
      </c>
      <c r="G380" s="17" t="s">
        <v>61</v>
      </c>
      <c r="H380" s="27" t="s">
        <v>638</v>
      </c>
      <c r="I380" s="17" t="s">
        <v>639</v>
      </c>
      <c r="J380" s="17" t="s">
        <v>37</v>
      </c>
      <c r="K380" s="17" t="s">
        <v>38</v>
      </c>
      <c r="M380" s="17" t="s">
        <v>23</v>
      </c>
    </row>
    <row r="381">
      <c r="A381" s="17" t="s">
        <v>19</v>
      </c>
      <c r="B381" s="17">
        <v>380.0</v>
      </c>
      <c r="C381" s="17" t="s">
        <v>808</v>
      </c>
      <c r="D381" s="17" t="s">
        <v>809</v>
      </c>
      <c r="E381" s="17" t="s">
        <v>102</v>
      </c>
      <c r="F381" s="17" t="s">
        <v>637</v>
      </c>
      <c r="G381" s="17" t="s">
        <v>61</v>
      </c>
      <c r="H381" s="27" t="s">
        <v>638</v>
      </c>
      <c r="I381" s="17" t="s">
        <v>639</v>
      </c>
      <c r="J381" s="17" t="s">
        <v>37</v>
      </c>
      <c r="K381" s="17" t="s">
        <v>38</v>
      </c>
      <c r="M381" s="17" t="s">
        <v>23</v>
      </c>
    </row>
    <row r="382">
      <c r="A382" s="17" t="s">
        <v>19</v>
      </c>
      <c r="B382" s="17">
        <v>381.0</v>
      </c>
      <c r="C382" s="17" t="s">
        <v>810</v>
      </c>
      <c r="D382" s="17" t="s">
        <v>811</v>
      </c>
      <c r="E382" s="17" t="s">
        <v>102</v>
      </c>
      <c r="F382" s="17" t="s">
        <v>637</v>
      </c>
      <c r="G382" s="17" t="s">
        <v>61</v>
      </c>
      <c r="H382" s="27" t="s">
        <v>638</v>
      </c>
      <c r="I382" s="17" t="s">
        <v>639</v>
      </c>
      <c r="J382" s="17" t="s">
        <v>37</v>
      </c>
      <c r="K382" s="17" t="s">
        <v>38</v>
      </c>
      <c r="M382" s="17" t="s">
        <v>23</v>
      </c>
    </row>
    <row r="383">
      <c r="A383" s="17" t="s">
        <v>19</v>
      </c>
      <c r="B383" s="17">
        <v>382.0</v>
      </c>
      <c r="C383" s="17" t="s">
        <v>812</v>
      </c>
      <c r="D383" s="17" t="s">
        <v>813</v>
      </c>
      <c r="E383" s="17" t="s">
        <v>102</v>
      </c>
      <c r="F383" s="17" t="s">
        <v>637</v>
      </c>
      <c r="G383" s="17" t="s">
        <v>61</v>
      </c>
      <c r="H383" s="27" t="s">
        <v>638</v>
      </c>
      <c r="I383" s="17" t="s">
        <v>639</v>
      </c>
      <c r="J383" s="17" t="s">
        <v>37</v>
      </c>
      <c r="K383" s="17" t="s">
        <v>38</v>
      </c>
      <c r="M383" s="17" t="s">
        <v>23</v>
      </c>
    </row>
    <row r="384">
      <c r="A384" s="17" t="s">
        <v>19</v>
      </c>
      <c r="B384" s="17">
        <v>383.0</v>
      </c>
      <c r="C384" s="17" t="s">
        <v>814</v>
      </c>
      <c r="D384" s="17" t="s">
        <v>815</v>
      </c>
      <c r="E384" s="17" t="s">
        <v>102</v>
      </c>
      <c r="F384" s="17" t="s">
        <v>637</v>
      </c>
      <c r="G384" s="17" t="s">
        <v>61</v>
      </c>
      <c r="H384" s="27" t="s">
        <v>638</v>
      </c>
      <c r="I384" s="17" t="s">
        <v>639</v>
      </c>
      <c r="J384" s="17" t="s">
        <v>37</v>
      </c>
      <c r="K384" s="17" t="s">
        <v>38</v>
      </c>
      <c r="M384" s="17" t="s">
        <v>23</v>
      </c>
    </row>
    <row r="385">
      <c r="A385" s="17" t="s">
        <v>19</v>
      </c>
      <c r="B385" s="17">
        <v>384.0</v>
      </c>
      <c r="C385" s="17" t="s">
        <v>816</v>
      </c>
      <c r="D385" s="17" t="s">
        <v>817</v>
      </c>
      <c r="E385" s="17" t="s">
        <v>102</v>
      </c>
      <c r="F385" s="17" t="s">
        <v>637</v>
      </c>
      <c r="G385" s="17" t="s">
        <v>61</v>
      </c>
      <c r="H385" s="27" t="s">
        <v>638</v>
      </c>
      <c r="I385" s="17" t="s">
        <v>639</v>
      </c>
      <c r="J385" s="17" t="s">
        <v>37</v>
      </c>
      <c r="K385" s="17" t="s">
        <v>38</v>
      </c>
      <c r="M385" s="17" t="s">
        <v>23</v>
      </c>
    </row>
    <row r="386">
      <c r="A386" s="17" t="s">
        <v>19</v>
      </c>
      <c r="B386" s="17">
        <v>385.0</v>
      </c>
      <c r="C386" s="17" t="s">
        <v>818</v>
      </c>
      <c r="D386" s="17" t="s">
        <v>819</v>
      </c>
      <c r="E386" s="17" t="s">
        <v>102</v>
      </c>
      <c r="F386" s="17" t="s">
        <v>637</v>
      </c>
      <c r="G386" s="17" t="s">
        <v>61</v>
      </c>
      <c r="H386" s="27" t="s">
        <v>638</v>
      </c>
      <c r="I386" s="17" t="s">
        <v>639</v>
      </c>
      <c r="J386" s="17" t="s">
        <v>37</v>
      </c>
      <c r="K386" s="17" t="s">
        <v>38</v>
      </c>
      <c r="M386" s="17" t="s">
        <v>23</v>
      </c>
    </row>
    <row r="387">
      <c r="A387" s="17" t="s">
        <v>19</v>
      </c>
      <c r="B387" s="17">
        <v>386.0</v>
      </c>
      <c r="C387" s="17" t="s">
        <v>820</v>
      </c>
      <c r="D387" s="17" t="s">
        <v>821</v>
      </c>
      <c r="E387" s="17" t="s">
        <v>102</v>
      </c>
      <c r="F387" s="17" t="s">
        <v>637</v>
      </c>
      <c r="G387" s="17" t="s">
        <v>61</v>
      </c>
      <c r="H387" s="27" t="s">
        <v>638</v>
      </c>
      <c r="I387" s="17" t="s">
        <v>639</v>
      </c>
      <c r="J387" s="17" t="s">
        <v>37</v>
      </c>
      <c r="K387" s="17" t="s">
        <v>38</v>
      </c>
      <c r="M387" s="17" t="s">
        <v>23</v>
      </c>
    </row>
    <row r="388">
      <c r="A388" s="17" t="s">
        <v>19</v>
      </c>
      <c r="B388" s="17">
        <v>387.0</v>
      </c>
      <c r="C388" s="17" t="s">
        <v>822</v>
      </c>
      <c r="D388" s="17" t="s">
        <v>823</v>
      </c>
      <c r="E388" s="17" t="s">
        <v>102</v>
      </c>
      <c r="F388" s="17" t="s">
        <v>637</v>
      </c>
      <c r="G388" s="17" t="s">
        <v>61</v>
      </c>
      <c r="H388" s="27" t="s">
        <v>638</v>
      </c>
      <c r="I388" s="17" t="s">
        <v>639</v>
      </c>
      <c r="J388" s="17" t="s">
        <v>37</v>
      </c>
      <c r="K388" s="17" t="s">
        <v>38</v>
      </c>
      <c r="M388" s="17" t="s">
        <v>23</v>
      </c>
    </row>
    <row r="389">
      <c r="A389" s="17" t="s">
        <v>19</v>
      </c>
      <c r="B389" s="17">
        <v>388.0</v>
      </c>
      <c r="C389" s="17" t="s">
        <v>824</v>
      </c>
      <c r="D389" s="17" t="s">
        <v>825</v>
      </c>
      <c r="E389" s="17" t="s">
        <v>102</v>
      </c>
      <c r="F389" s="17" t="s">
        <v>637</v>
      </c>
      <c r="G389" s="17" t="s">
        <v>61</v>
      </c>
      <c r="H389" s="27" t="s">
        <v>638</v>
      </c>
      <c r="I389" s="17" t="s">
        <v>639</v>
      </c>
      <c r="J389" s="17" t="s">
        <v>37</v>
      </c>
      <c r="K389" s="17" t="s">
        <v>38</v>
      </c>
      <c r="M389" s="17" t="s">
        <v>23</v>
      </c>
    </row>
    <row r="390">
      <c r="A390" s="17" t="s">
        <v>19</v>
      </c>
      <c r="B390" s="17">
        <v>389.0</v>
      </c>
      <c r="C390" s="17" t="s">
        <v>826</v>
      </c>
      <c r="D390" s="17" t="s">
        <v>827</v>
      </c>
      <c r="E390" s="17" t="s">
        <v>102</v>
      </c>
      <c r="F390" s="17" t="s">
        <v>637</v>
      </c>
      <c r="G390" s="17" t="s">
        <v>61</v>
      </c>
      <c r="H390" s="27" t="s">
        <v>638</v>
      </c>
      <c r="I390" s="17" t="s">
        <v>639</v>
      </c>
      <c r="J390" s="17" t="s">
        <v>37</v>
      </c>
      <c r="K390" s="17" t="s">
        <v>38</v>
      </c>
      <c r="M390" s="17" t="s">
        <v>23</v>
      </c>
    </row>
    <row r="391">
      <c r="A391" s="17" t="s">
        <v>19</v>
      </c>
      <c r="B391" s="17">
        <v>390.0</v>
      </c>
      <c r="C391" s="17" t="s">
        <v>828</v>
      </c>
      <c r="D391" s="17" t="s">
        <v>829</v>
      </c>
      <c r="E391" s="17" t="s">
        <v>102</v>
      </c>
      <c r="F391" s="17" t="s">
        <v>637</v>
      </c>
      <c r="G391" s="17" t="s">
        <v>61</v>
      </c>
      <c r="H391" s="27" t="s">
        <v>638</v>
      </c>
      <c r="I391" s="17" t="s">
        <v>639</v>
      </c>
      <c r="J391" s="17" t="s">
        <v>37</v>
      </c>
      <c r="K391" s="17" t="s">
        <v>38</v>
      </c>
      <c r="M391" s="17" t="s">
        <v>23</v>
      </c>
    </row>
    <row r="392">
      <c r="A392" s="17" t="s">
        <v>19</v>
      </c>
      <c r="B392" s="17">
        <v>391.0</v>
      </c>
      <c r="C392" s="17" t="s">
        <v>830</v>
      </c>
      <c r="D392" s="17" t="s">
        <v>831</v>
      </c>
      <c r="E392" s="17" t="s">
        <v>102</v>
      </c>
      <c r="F392" s="17" t="s">
        <v>637</v>
      </c>
      <c r="G392" s="17" t="s">
        <v>61</v>
      </c>
      <c r="H392" s="27" t="s">
        <v>638</v>
      </c>
      <c r="I392" s="17" t="s">
        <v>639</v>
      </c>
      <c r="J392" s="17" t="s">
        <v>37</v>
      </c>
      <c r="K392" s="17" t="s">
        <v>38</v>
      </c>
      <c r="M392" s="17" t="s">
        <v>23</v>
      </c>
    </row>
    <row r="393">
      <c r="A393" s="17" t="s">
        <v>19</v>
      </c>
      <c r="B393" s="17">
        <v>392.0</v>
      </c>
      <c r="C393" s="17" t="s">
        <v>832</v>
      </c>
      <c r="D393" s="17" t="s">
        <v>833</v>
      </c>
      <c r="E393" s="17" t="s">
        <v>102</v>
      </c>
      <c r="F393" s="17" t="s">
        <v>637</v>
      </c>
      <c r="G393" s="17" t="s">
        <v>61</v>
      </c>
      <c r="H393" s="27" t="s">
        <v>638</v>
      </c>
      <c r="I393" s="17" t="s">
        <v>639</v>
      </c>
      <c r="J393" s="17" t="s">
        <v>37</v>
      </c>
      <c r="K393" s="17" t="s">
        <v>38</v>
      </c>
      <c r="M393" s="17" t="s">
        <v>23</v>
      </c>
    </row>
    <row r="394">
      <c r="A394" s="17" t="s">
        <v>19</v>
      </c>
      <c r="B394" s="17">
        <v>393.0</v>
      </c>
      <c r="C394" s="17" t="s">
        <v>834</v>
      </c>
      <c r="D394" s="17" t="s">
        <v>835</v>
      </c>
      <c r="E394" s="17" t="s">
        <v>102</v>
      </c>
      <c r="F394" s="17" t="s">
        <v>637</v>
      </c>
      <c r="G394" s="17" t="s">
        <v>61</v>
      </c>
      <c r="H394" s="27" t="s">
        <v>638</v>
      </c>
      <c r="I394" s="17" t="s">
        <v>639</v>
      </c>
      <c r="J394" s="17" t="s">
        <v>37</v>
      </c>
      <c r="K394" s="17" t="s">
        <v>38</v>
      </c>
      <c r="M394" s="17" t="s">
        <v>23</v>
      </c>
    </row>
    <row r="395">
      <c r="A395" s="17" t="s">
        <v>19</v>
      </c>
      <c r="B395" s="17">
        <v>394.0</v>
      </c>
      <c r="C395" s="17" t="s">
        <v>836</v>
      </c>
      <c r="D395" s="17" t="s">
        <v>837</v>
      </c>
      <c r="E395" s="17" t="s">
        <v>102</v>
      </c>
      <c r="F395" s="17" t="s">
        <v>637</v>
      </c>
      <c r="G395" s="17" t="s">
        <v>61</v>
      </c>
      <c r="H395" s="27" t="s">
        <v>638</v>
      </c>
      <c r="I395" s="17" t="s">
        <v>639</v>
      </c>
      <c r="J395" s="17" t="s">
        <v>37</v>
      </c>
      <c r="K395" s="17" t="s">
        <v>38</v>
      </c>
      <c r="M395" s="17" t="s">
        <v>23</v>
      </c>
    </row>
    <row r="396">
      <c r="A396" s="17" t="s">
        <v>19</v>
      </c>
      <c r="B396" s="17">
        <v>395.0</v>
      </c>
      <c r="C396" s="17" t="s">
        <v>838</v>
      </c>
      <c r="D396" s="17" t="s">
        <v>839</v>
      </c>
      <c r="E396" s="17" t="s">
        <v>102</v>
      </c>
      <c r="F396" s="17" t="s">
        <v>637</v>
      </c>
      <c r="G396" s="17" t="s">
        <v>61</v>
      </c>
      <c r="H396" s="27" t="s">
        <v>638</v>
      </c>
      <c r="I396" s="17" t="s">
        <v>639</v>
      </c>
      <c r="J396" s="17" t="s">
        <v>37</v>
      </c>
      <c r="K396" s="17" t="s">
        <v>38</v>
      </c>
      <c r="M396" s="17" t="s">
        <v>23</v>
      </c>
    </row>
    <row r="397">
      <c r="A397" s="17" t="s">
        <v>19</v>
      </c>
      <c r="B397" s="17">
        <v>396.0</v>
      </c>
      <c r="C397" s="17" t="s">
        <v>840</v>
      </c>
      <c r="D397" s="17" t="s">
        <v>841</v>
      </c>
      <c r="E397" s="17" t="s">
        <v>102</v>
      </c>
      <c r="F397" s="17" t="s">
        <v>637</v>
      </c>
      <c r="G397" s="17" t="s">
        <v>61</v>
      </c>
      <c r="H397" s="27" t="s">
        <v>638</v>
      </c>
      <c r="I397" s="17" t="s">
        <v>639</v>
      </c>
      <c r="J397" s="17" t="s">
        <v>37</v>
      </c>
      <c r="K397" s="17" t="s">
        <v>38</v>
      </c>
      <c r="M397" s="17" t="s">
        <v>23</v>
      </c>
    </row>
    <row r="398">
      <c r="A398" s="17" t="s">
        <v>19</v>
      </c>
      <c r="B398" s="17">
        <v>397.0</v>
      </c>
      <c r="C398" s="17" t="s">
        <v>842</v>
      </c>
      <c r="D398" s="17" t="s">
        <v>843</v>
      </c>
      <c r="E398" s="17" t="s">
        <v>102</v>
      </c>
      <c r="F398" s="17" t="s">
        <v>637</v>
      </c>
      <c r="G398" s="17" t="s">
        <v>61</v>
      </c>
      <c r="H398" s="27" t="s">
        <v>638</v>
      </c>
      <c r="I398" s="17" t="s">
        <v>639</v>
      </c>
      <c r="J398" s="17" t="s">
        <v>37</v>
      </c>
      <c r="K398" s="17" t="s">
        <v>38</v>
      </c>
      <c r="M398" s="17" t="s">
        <v>23</v>
      </c>
    </row>
    <row r="399">
      <c r="A399" s="17" t="s">
        <v>19</v>
      </c>
      <c r="B399" s="17">
        <v>398.0</v>
      </c>
      <c r="C399" s="17" t="s">
        <v>844</v>
      </c>
      <c r="D399" s="17" t="s">
        <v>845</v>
      </c>
      <c r="E399" s="17" t="s">
        <v>102</v>
      </c>
      <c r="F399" s="17" t="s">
        <v>637</v>
      </c>
      <c r="G399" s="17" t="s">
        <v>61</v>
      </c>
      <c r="H399" s="27" t="s">
        <v>638</v>
      </c>
      <c r="I399" s="17" t="s">
        <v>639</v>
      </c>
      <c r="J399" s="17" t="s">
        <v>37</v>
      </c>
      <c r="K399" s="17" t="s">
        <v>38</v>
      </c>
      <c r="M399" s="17" t="s">
        <v>23</v>
      </c>
    </row>
    <row r="400">
      <c r="A400" s="17" t="s">
        <v>19</v>
      </c>
      <c r="B400" s="17">
        <v>399.0</v>
      </c>
      <c r="C400" s="17" t="s">
        <v>846</v>
      </c>
      <c r="D400" s="17" t="s">
        <v>847</v>
      </c>
      <c r="E400" s="17" t="s">
        <v>102</v>
      </c>
      <c r="F400" s="17" t="s">
        <v>637</v>
      </c>
      <c r="G400" s="17" t="s">
        <v>61</v>
      </c>
      <c r="H400" s="27" t="s">
        <v>638</v>
      </c>
      <c r="I400" s="17" t="s">
        <v>639</v>
      </c>
      <c r="J400" s="17" t="s">
        <v>37</v>
      </c>
      <c r="K400" s="17" t="s">
        <v>38</v>
      </c>
      <c r="M400" s="17" t="s">
        <v>23</v>
      </c>
    </row>
    <row r="401">
      <c r="A401" s="17" t="s">
        <v>19</v>
      </c>
      <c r="B401" s="17">
        <v>400.0</v>
      </c>
      <c r="C401" s="17" t="s">
        <v>848</v>
      </c>
      <c r="D401" s="17" t="s">
        <v>849</v>
      </c>
      <c r="E401" s="17" t="s">
        <v>102</v>
      </c>
      <c r="F401" s="17" t="s">
        <v>637</v>
      </c>
      <c r="G401" s="17" t="s">
        <v>61</v>
      </c>
      <c r="H401" s="27" t="s">
        <v>638</v>
      </c>
      <c r="I401" s="17" t="s">
        <v>639</v>
      </c>
      <c r="J401" s="17" t="s">
        <v>37</v>
      </c>
      <c r="K401" s="17" t="s">
        <v>38</v>
      </c>
      <c r="M401" s="17" t="s">
        <v>23</v>
      </c>
    </row>
    <row r="402">
      <c r="A402" s="17" t="s">
        <v>19</v>
      </c>
      <c r="B402" s="17">
        <v>401.0</v>
      </c>
      <c r="C402" s="17" t="s">
        <v>850</v>
      </c>
      <c r="D402" s="17" t="s">
        <v>851</v>
      </c>
      <c r="E402" s="17" t="s">
        <v>102</v>
      </c>
      <c r="F402" s="17" t="s">
        <v>637</v>
      </c>
      <c r="G402" s="17" t="s">
        <v>61</v>
      </c>
      <c r="H402" s="27" t="s">
        <v>638</v>
      </c>
      <c r="I402" s="17" t="s">
        <v>639</v>
      </c>
      <c r="J402" s="17" t="s">
        <v>37</v>
      </c>
      <c r="K402" s="17" t="s">
        <v>38</v>
      </c>
      <c r="M402" s="17" t="s">
        <v>23</v>
      </c>
    </row>
    <row r="403">
      <c r="A403" s="17" t="s">
        <v>19</v>
      </c>
      <c r="B403" s="17">
        <v>402.0</v>
      </c>
      <c r="C403" s="17" t="s">
        <v>852</v>
      </c>
      <c r="D403" s="17" t="s">
        <v>853</v>
      </c>
      <c r="E403" s="17" t="s">
        <v>102</v>
      </c>
      <c r="F403" s="17" t="s">
        <v>637</v>
      </c>
      <c r="G403" s="17" t="s">
        <v>61</v>
      </c>
      <c r="H403" s="27" t="s">
        <v>638</v>
      </c>
      <c r="I403" s="17" t="s">
        <v>639</v>
      </c>
      <c r="J403" s="17" t="s">
        <v>37</v>
      </c>
      <c r="K403" s="17" t="s">
        <v>38</v>
      </c>
      <c r="M403" s="17" t="s">
        <v>23</v>
      </c>
    </row>
    <row r="404">
      <c r="A404" s="17" t="s">
        <v>19</v>
      </c>
      <c r="B404" s="17">
        <v>403.0</v>
      </c>
      <c r="C404" s="17" t="s">
        <v>854</v>
      </c>
      <c r="D404" s="17" t="s">
        <v>855</v>
      </c>
      <c r="E404" s="17" t="s">
        <v>102</v>
      </c>
      <c r="F404" s="17" t="s">
        <v>637</v>
      </c>
      <c r="G404" s="17" t="s">
        <v>61</v>
      </c>
      <c r="H404" s="27" t="s">
        <v>638</v>
      </c>
      <c r="I404" s="17" t="s">
        <v>639</v>
      </c>
      <c r="J404" s="17" t="s">
        <v>37</v>
      </c>
      <c r="K404" s="17" t="s">
        <v>38</v>
      </c>
      <c r="M404" s="17" t="s">
        <v>23</v>
      </c>
    </row>
    <row r="405">
      <c r="A405" s="17" t="s">
        <v>19</v>
      </c>
      <c r="B405" s="17">
        <v>404.0</v>
      </c>
      <c r="C405" s="17" t="s">
        <v>856</v>
      </c>
      <c r="D405" s="17" t="s">
        <v>857</v>
      </c>
      <c r="E405" s="17" t="s">
        <v>102</v>
      </c>
      <c r="F405" s="17" t="s">
        <v>637</v>
      </c>
      <c r="G405" s="17" t="s">
        <v>61</v>
      </c>
      <c r="H405" s="27" t="s">
        <v>638</v>
      </c>
      <c r="I405" s="17" t="s">
        <v>639</v>
      </c>
      <c r="J405" s="17" t="s">
        <v>37</v>
      </c>
      <c r="K405" s="17" t="s">
        <v>38</v>
      </c>
      <c r="M405" s="17" t="s">
        <v>23</v>
      </c>
    </row>
    <row r="406">
      <c r="A406" s="17" t="s">
        <v>19</v>
      </c>
      <c r="B406" s="17">
        <v>405.0</v>
      </c>
      <c r="C406" s="17" t="s">
        <v>858</v>
      </c>
      <c r="D406" s="17" t="s">
        <v>859</v>
      </c>
      <c r="E406" s="17" t="s">
        <v>102</v>
      </c>
      <c r="F406" s="17" t="s">
        <v>637</v>
      </c>
      <c r="G406" s="17" t="s">
        <v>61</v>
      </c>
      <c r="H406" s="27" t="s">
        <v>638</v>
      </c>
      <c r="I406" s="17" t="s">
        <v>639</v>
      </c>
      <c r="J406" s="17" t="s">
        <v>37</v>
      </c>
      <c r="K406" s="17" t="s">
        <v>38</v>
      </c>
      <c r="M406" s="17" t="s">
        <v>23</v>
      </c>
    </row>
    <row r="407">
      <c r="A407" s="17" t="s">
        <v>19</v>
      </c>
      <c r="B407" s="17">
        <v>406.0</v>
      </c>
      <c r="C407" s="17" t="s">
        <v>860</v>
      </c>
      <c r="D407" s="17" t="s">
        <v>861</v>
      </c>
      <c r="E407" s="17" t="s">
        <v>102</v>
      </c>
      <c r="F407" s="17" t="s">
        <v>637</v>
      </c>
      <c r="G407" s="17" t="s">
        <v>61</v>
      </c>
      <c r="H407" s="27" t="s">
        <v>638</v>
      </c>
      <c r="I407" s="17" t="s">
        <v>639</v>
      </c>
      <c r="J407" s="17" t="s">
        <v>37</v>
      </c>
      <c r="K407" s="17" t="s">
        <v>38</v>
      </c>
      <c r="M407" s="17" t="s">
        <v>23</v>
      </c>
    </row>
    <row r="408">
      <c r="A408" s="17" t="s">
        <v>19</v>
      </c>
      <c r="B408" s="17">
        <v>407.0</v>
      </c>
      <c r="C408" s="17" t="s">
        <v>862</v>
      </c>
      <c r="D408" s="17" t="s">
        <v>863</v>
      </c>
      <c r="E408" s="17" t="s">
        <v>102</v>
      </c>
      <c r="F408" s="17" t="s">
        <v>637</v>
      </c>
      <c r="G408" s="17" t="s">
        <v>61</v>
      </c>
      <c r="H408" s="27" t="s">
        <v>638</v>
      </c>
      <c r="I408" s="17" t="s">
        <v>639</v>
      </c>
      <c r="J408" s="17" t="s">
        <v>37</v>
      </c>
      <c r="K408" s="17" t="s">
        <v>38</v>
      </c>
      <c r="M408" s="17" t="s">
        <v>23</v>
      </c>
    </row>
    <row r="409">
      <c r="A409" s="17" t="s">
        <v>19</v>
      </c>
      <c r="B409" s="17">
        <v>408.0</v>
      </c>
      <c r="C409" s="17" t="s">
        <v>864</v>
      </c>
      <c r="D409" s="17" t="s">
        <v>865</v>
      </c>
      <c r="E409" s="17" t="s">
        <v>102</v>
      </c>
      <c r="F409" s="17" t="s">
        <v>637</v>
      </c>
      <c r="G409" s="17" t="s">
        <v>61</v>
      </c>
      <c r="H409" s="27" t="s">
        <v>638</v>
      </c>
      <c r="I409" s="17" t="s">
        <v>639</v>
      </c>
      <c r="J409" s="17" t="s">
        <v>37</v>
      </c>
      <c r="K409" s="17" t="s">
        <v>38</v>
      </c>
      <c r="M409" s="17" t="s">
        <v>23</v>
      </c>
    </row>
    <row r="410">
      <c r="A410" s="17" t="s">
        <v>19</v>
      </c>
      <c r="B410" s="17">
        <v>409.0</v>
      </c>
      <c r="C410" s="17" t="s">
        <v>866</v>
      </c>
      <c r="D410" s="17" t="s">
        <v>867</v>
      </c>
      <c r="E410" s="17" t="s">
        <v>102</v>
      </c>
      <c r="F410" s="17" t="s">
        <v>637</v>
      </c>
      <c r="G410" s="17" t="s">
        <v>61</v>
      </c>
      <c r="H410" s="27" t="s">
        <v>638</v>
      </c>
      <c r="I410" s="17" t="s">
        <v>639</v>
      </c>
      <c r="J410" s="17" t="s">
        <v>37</v>
      </c>
      <c r="K410" s="17" t="s">
        <v>38</v>
      </c>
      <c r="M410" s="17" t="s">
        <v>23</v>
      </c>
    </row>
    <row r="411">
      <c r="A411" s="17" t="s">
        <v>19</v>
      </c>
      <c r="B411" s="17">
        <v>410.0</v>
      </c>
      <c r="C411" s="17" t="s">
        <v>868</v>
      </c>
      <c r="D411" s="17" t="s">
        <v>869</v>
      </c>
      <c r="E411" s="17" t="s">
        <v>102</v>
      </c>
      <c r="F411" s="17" t="s">
        <v>637</v>
      </c>
      <c r="G411" s="17" t="s">
        <v>61</v>
      </c>
      <c r="H411" s="27" t="s">
        <v>638</v>
      </c>
      <c r="I411" s="17" t="s">
        <v>639</v>
      </c>
      <c r="J411" s="17" t="s">
        <v>37</v>
      </c>
      <c r="K411" s="17" t="s">
        <v>38</v>
      </c>
      <c r="M411" s="17" t="s">
        <v>23</v>
      </c>
    </row>
    <row r="412">
      <c r="A412" s="17" t="s">
        <v>19</v>
      </c>
      <c r="B412" s="17">
        <v>411.0</v>
      </c>
      <c r="C412" s="17" t="s">
        <v>870</v>
      </c>
      <c r="D412" s="17" t="s">
        <v>871</v>
      </c>
      <c r="E412" s="17" t="s">
        <v>102</v>
      </c>
      <c r="F412" s="17" t="s">
        <v>637</v>
      </c>
      <c r="G412" s="17" t="s">
        <v>61</v>
      </c>
      <c r="H412" s="27" t="s">
        <v>638</v>
      </c>
      <c r="I412" s="17" t="s">
        <v>639</v>
      </c>
      <c r="J412" s="17" t="s">
        <v>37</v>
      </c>
      <c r="K412" s="17" t="s">
        <v>38</v>
      </c>
      <c r="M412" s="17" t="s">
        <v>23</v>
      </c>
    </row>
    <row r="413">
      <c r="A413" s="17" t="s">
        <v>19</v>
      </c>
      <c r="B413" s="17">
        <v>412.0</v>
      </c>
      <c r="C413" s="17" t="s">
        <v>872</v>
      </c>
      <c r="D413" s="17" t="s">
        <v>873</v>
      </c>
      <c r="E413" s="17" t="s">
        <v>102</v>
      </c>
      <c r="F413" s="17" t="s">
        <v>637</v>
      </c>
      <c r="G413" s="17" t="s">
        <v>61</v>
      </c>
      <c r="H413" s="27" t="s">
        <v>638</v>
      </c>
      <c r="I413" s="17" t="s">
        <v>639</v>
      </c>
      <c r="J413" s="17" t="s">
        <v>37</v>
      </c>
      <c r="K413" s="17" t="s">
        <v>38</v>
      </c>
      <c r="M413" s="17" t="s">
        <v>23</v>
      </c>
    </row>
    <row r="414">
      <c r="A414" s="17" t="s">
        <v>19</v>
      </c>
      <c r="B414" s="17">
        <v>413.0</v>
      </c>
      <c r="C414" s="17" t="s">
        <v>874</v>
      </c>
      <c r="D414" s="17" t="s">
        <v>875</v>
      </c>
      <c r="E414" s="17" t="s">
        <v>102</v>
      </c>
      <c r="F414" s="17" t="s">
        <v>637</v>
      </c>
      <c r="G414" s="17" t="s">
        <v>61</v>
      </c>
      <c r="H414" s="27" t="s">
        <v>638</v>
      </c>
      <c r="I414" s="17" t="s">
        <v>639</v>
      </c>
      <c r="J414" s="17" t="s">
        <v>37</v>
      </c>
      <c r="K414" s="17" t="s">
        <v>38</v>
      </c>
      <c r="M414" s="17" t="s">
        <v>23</v>
      </c>
    </row>
    <row r="415">
      <c r="A415" s="17" t="s">
        <v>19</v>
      </c>
      <c r="B415" s="17">
        <v>414.0</v>
      </c>
      <c r="C415" s="17" t="s">
        <v>876</v>
      </c>
      <c r="D415" s="17" t="s">
        <v>877</v>
      </c>
      <c r="E415" s="17" t="s">
        <v>102</v>
      </c>
      <c r="F415" s="17" t="s">
        <v>637</v>
      </c>
      <c r="G415" s="17" t="s">
        <v>61</v>
      </c>
      <c r="H415" s="27" t="s">
        <v>638</v>
      </c>
      <c r="I415" s="17" t="s">
        <v>639</v>
      </c>
      <c r="J415" s="17" t="s">
        <v>37</v>
      </c>
      <c r="K415" s="17" t="s">
        <v>38</v>
      </c>
      <c r="M415" s="17" t="s">
        <v>23</v>
      </c>
    </row>
    <row r="416">
      <c r="A416" s="17" t="s">
        <v>19</v>
      </c>
      <c r="B416" s="17">
        <v>415.0</v>
      </c>
      <c r="C416" s="17" t="s">
        <v>878</v>
      </c>
      <c r="D416" s="17" t="s">
        <v>879</v>
      </c>
      <c r="E416" s="17" t="s">
        <v>102</v>
      </c>
      <c r="F416" s="17" t="s">
        <v>637</v>
      </c>
      <c r="G416" s="17" t="s">
        <v>61</v>
      </c>
      <c r="H416" s="27" t="s">
        <v>638</v>
      </c>
      <c r="I416" s="17" t="s">
        <v>639</v>
      </c>
      <c r="J416" s="17" t="s">
        <v>37</v>
      </c>
      <c r="K416" s="17" t="s">
        <v>38</v>
      </c>
      <c r="M416" s="17" t="s">
        <v>23</v>
      </c>
    </row>
    <row r="417">
      <c r="A417" s="17" t="s">
        <v>19</v>
      </c>
      <c r="B417" s="17">
        <v>416.0</v>
      </c>
      <c r="C417" s="17" t="s">
        <v>880</v>
      </c>
      <c r="D417" s="17" t="s">
        <v>881</v>
      </c>
      <c r="E417" s="17" t="s">
        <v>102</v>
      </c>
      <c r="F417" s="17" t="s">
        <v>637</v>
      </c>
      <c r="G417" s="17" t="s">
        <v>61</v>
      </c>
      <c r="H417" s="27" t="s">
        <v>638</v>
      </c>
      <c r="I417" s="17" t="s">
        <v>639</v>
      </c>
      <c r="J417" s="17" t="s">
        <v>37</v>
      </c>
      <c r="K417" s="17" t="s">
        <v>38</v>
      </c>
      <c r="M417" s="17" t="s">
        <v>23</v>
      </c>
    </row>
    <row r="418">
      <c r="A418" s="17" t="s">
        <v>19</v>
      </c>
      <c r="B418" s="17">
        <v>417.0</v>
      </c>
      <c r="C418" s="17" t="s">
        <v>882</v>
      </c>
      <c r="D418" s="17" t="s">
        <v>883</v>
      </c>
      <c r="E418" s="17" t="s">
        <v>102</v>
      </c>
      <c r="F418" s="17" t="s">
        <v>637</v>
      </c>
      <c r="G418" s="17" t="s">
        <v>61</v>
      </c>
      <c r="H418" s="27" t="s">
        <v>638</v>
      </c>
      <c r="I418" s="17" t="s">
        <v>639</v>
      </c>
      <c r="J418" s="17" t="s">
        <v>37</v>
      </c>
      <c r="K418" s="17" t="s">
        <v>38</v>
      </c>
      <c r="M418" s="17" t="s">
        <v>23</v>
      </c>
    </row>
    <row r="419">
      <c r="A419" s="17" t="s">
        <v>19</v>
      </c>
      <c r="B419" s="17">
        <v>418.0</v>
      </c>
      <c r="C419" s="17" t="s">
        <v>884</v>
      </c>
      <c r="D419" s="17" t="s">
        <v>885</v>
      </c>
      <c r="E419" s="17" t="s">
        <v>102</v>
      </c>
      <c r="F419" s="17" t="s">
        <v>637</v>
      </c>
      <c r="G419" s="17" t="s">
        <v>61</v>
      </c>
      <c r="H419" s="27" t="s">
        <v>638</v>
      </c>
      <c r="I419" s="17" t="s">
        <v>639</v>
      </c>
      <c r="J419" s="17" t="s">
        <v>37</v>
      </c>
      <c r="K419" s="17" t="s">
        <v>38</v>
      </c>
      <c r="M419" s="17" t="s">
        <v>23</v>
      </c>
    </row>
    <row r="420">
      <c r="A420" s="17" t="s">
        <v>19</v>
      </c>
      <c r="B420" s="17">
        <v>419.0</v>
      </c>
      <c r="C420" s="17" t="s">
        <v>886</v>
      </c>
      <c r="D420" s="17" t="s">
        <v>887</v>
      </c>
      <c r="E420" s="17" t="s">
        <v>102</v>
      </c>
      <c r="F420" s="17" t="s">
        <v>637</v>
      </c>
      <c r="G420" s="17" t="s">
        <v>61</v>
      </c>
      <c r="H420" s="27" t="s">
        <v>638</v>
      </c>
      <c r="I420" s="17" t="s">
        <v>639</v>
      </c>
      <c r="J420" s="17" t="s">
        <v>37</v>
      </c>
      <c r="K420" s="17" t="s">
        <v>38</v>
      </c>
      <c r="M420" s="17" t="s">
        <v>23</v>
      </c>
    </row>
    <row r="421">
      <c r="A421" s="17" t="s">
        <v>19</v>
      </c>
      <c r="B421" s="17">
        <v>420.0</v>
      </c>
      <c r="C421" s="17" t="s">
        <v>888</v>
      </c>
      <c r="D421" s="17" t="s">
        <v>889</v>
      </c>
      <c r="E421" s="17" t="s">
        <v>102</v>
      </c>
      <c r="F421" s="17" t="s">
        <v>637</v>
      </c>
      <c r="G421" s="17" t="s">
        <v>61</v>
      </c>
      <c r="H421" s="27" t="s">
        <v>638</v>
      </c>
      <c r="I421" s="17" t="s">
        <v>639</v>
      </c>
      <c r="J421" s="17" t="s">
        <v>37</v>
      </c>
      <c r="K421" s="17" t="s">
        <v>38</v>
      </c>
      <c r="M421" s="17" t="s">
        <v>23</v>
      </c>
    </row>
    <row r="422">
      <c r="A422" s="17" t="s">
        <v>19</v>
      </c>
      <c r="B422" s="17">
        <v>421.0</v>
      </c>
      <c r="C422" s="17" t="s">
        <v>890</v>
      </c>
      <c r="D422" s="17" t="s">
        <v>891</v>
      </c>
      <c r="E422" s="17" t="s">
        <v>102</v>
      </c>
      <c r="F422" s="17" t="s">
        <v>637</v>
      </c>
      <c r="G422" s="17" t="s">
        <v>61</v>
      </c>
      <c r="H422" s="27" t="s">
        <v>638</v>
      </c>
      <c r="I422" s="17" t="s">
        <v>639</v>
      </c>
      <c r="J422" s="17" t="s">
        <v>37</v>
      </c>
      <c r="K422" s="17" t="s">
        <v>38</v>
      </c>
      <c r="M422" s="17" t="s">
        <v>23</v>
      </c>
    </row>
    <row r="423">
      <c r="A423" s="17" t="s">
        <v>19</v>
      </c>
      <c r="B423" s="17">
        <v>422.0</v>
      </c>
      <c r="C423" s="17" t="s">
        <v>892</v>
      </c>
      <c r="D423" s="17" t="s">
        <v>893</v>
      </c>
      <c r="E423" s="17" t="s">
        <v>102</v>
      </c>
      <c r="F423" s="17" t="s">
        <v>637</v>
      </c>
      <c r="G423" s="17" t="s">
        <v>61</v>
      </c>
      <c r="H423" s="27" t="s">
        <v>638</v>
      </c>
      <c r="I423" s="17" t="s">
        <v>639</v>
      </c>
      <c r="J423" s="17" t="s">
        <v>37</v>
      </c>
      <c r="K423" s="17" t="s">
        <v>38</v>
      </c>
      <c r="M423" s="17" t="s">
        <v>23</v>
      </c>
    </row>
    <row r="424">
      <c r="A424" s="17" t="s">
        <v>19</v>
      </c>
      <c r="B424" s="17">
        <v>423.0</v>
      </c>
      <c r="C424" s="17" t="s">
        <v>894</v>
      </c>
      <c r="D424" s="17" t="s">
        <v>895</v>
      </c>
      <c r="E424" s="17" t="s">
        <v>102</v>
      </c>
      <c r="F424" s="17" t="s">
        <v>637</v>
      </c>
      <c r="G424" s="17" t="s">
        <v>61</v>
      </c>
      <c r="H424" s="27" t="s">
        <v>638</v>
      </c>
      <c r="I424" s="17" t="s">
        <v>639</v>
      </c>
      <c r="J424" s="17" t="s">
        <v>37</v>
      </c>
      <c r="K424" s="17" t="s">
        <v>38</v>
      </c>
      <c r="M424" s="17" t="s">
        <v>23</v>
      </c>
    </row>
    <row r="425">
      <c r="A425" s="17" t="s">
        <v>19</v>
      </c>
      <c r="B425" s="17">
        <v>424.0</v>
      </c>
      <c r="C425" s="17" t="s">
        <v>896</v>
      </c>
      <c r="D425" s="17" t="s">
        <v>897</v>
      </c>
      <c r="E425" s="17" t="s">
        <v>102</v>
      </c>
      <c r="F425" s="17" t="s">
        <v>637</v>
      </c>
      <c r="G425" s="17" t="s">
        <v>61</v>
      </c>
      <c r="H425" s="27" t="s">
        <v>638</v>
      </c>
      <c r="I425" s="17" t="s">
        <v>639</v>
      </c>
      <c r="J425" s="17" t="s">
        <v>37</v>
      </c>
      <c r="K425" s="17" t="s">
        <v>38</v>
      </c>
      <c r="M425" s="17" t="s">
        <v>23</v>
      </c>
    </row>
    <row r="426">
      <c r="A426" s="17" t="s">
        <v>19</v>
      </c>
      <c r="B426" s="17">
        <v>425.0</v>
      </c>
      <c r="C426" s="17" t="s">
        <v>898</v>
      </c>
      <c r="D426" s="17" t="s">
        <v>899</v>
      </c>
      <c r="E426" s="17" t="s">
        <v>102</v>
      </c>
      <c r="F426" s="17" t="s">
        <v>637</v>
      </c>
      <c r="G426" s="17" t="s">
        <v>61</v>
      </c>
      <c r="H426" s="27" t="s">
        <v>638</v>
      </c>
      <c r="I426" s="17" t="s">
        <v>639</v>
      </c>
      <c r="J426" s="17" t="s">
        <v>37</v>
      </c>
      <c r="K426" s="17" t="s">
        <v>38</v>
      </c>
      <c r="M426" s="17" t="s">
        <v>23</v>
      </c>
    </row>
    <row r="427">
      <c r="A427" s="17" t="s">
        <v>19</v>
      </c>
      <c r="B427" s="17">
        <v>426.0</v>
      </c>
      <c r="C427" s="17" t="s">
        <v>900</v>
      </c>
      <c r="D427" s="17" t="s">
        <v>901</v>
      </c>
      <c r="E427" s="17" t="s">
        <v>102</v>
      </c>
      <c r="F427" s="17" t="s">
        <v>637</v>
      </c>
      <c r="G427" s="17" t="s">
        <v>61</v>
      </c>
      <c r="H427" s="27" t="s">
        <v>638</v>
      </c>
      <c r="I427" s="17" t="s">
        <v>639</v>
      </c>
      <c r="J427" s="17" t="s">
        <v>37</v>
      </c>
      <c r="K427" s="17" t="s">
        <v>38</v>
      </c>
      <c r="M427" s="17" t="s">
        <v>23</v>
      </c>
    </row>
    <row r="428">
      <c r="A428" s="17" t="s">
        <v>19</v>
      </c>
      <c r="B428" s="17">
        <v>427.0</v>
      </c>
      <c r="C428" s="17" t="s">
        <v>902</v>
      </c>
      <c r="D428" s="17" t="s">
        <v>903</v>
      </c>
      <c r="E428" s="17" t="s">
        <v>102</v>
      </c>
      <c r="F428" s="17" t="s">
        <v>637</v>
      </c>
      <c r="G428" s="17" t="s">
        <v>61</v>
      </c>
      <c r="H428" s="27" t="s">
        <v>638</v>
      </c>
      <c r="I428" s="17" t="s">
        <v>639</v>
      </c>
      <c r="J428" s="17" t="s">
        <v>37</v>
      </c>
      <c r="K428" s="17" t="s">
        <v>38</v>
      </c>
      <c r="M428" s="17" t="s">
        <v>23</v>
      </c>
    </row>
    <row r="429">
      <c r="A429" s="17" t="s">
        <v>19</v>
      </c>
      <c r="B429" s="17">
        <v>428.0</v>
      </c>
      <c r="C429" s="17" t="s">
        <v>904</v>
      </c>
      <c r="D429" s="17" t="s">
        <v>905</v>
      </c>
      <c r="E429" s="17" t="s">
        <v>102</v>
      </c>
      <c r="F429" s="17" t="s">
        <v>637</v>
      </c>
      <c r="G429" s="17" t="s">
        <v>61</v>
      </c>
      <c r="H429" s="27" t="s">
        <v>638</v>
      </c>
      <c r="I429" s="17" t="s">
        <v>639</v>
      </c>
      <c r="J429" s="17" t="s">
        <v>37</v>
      </c>
      <c r="K429" s="17" t="s">
        <v>38</v>
      </c>
      <c r="M429" s="17" t="s">
        <v>23</v>
      </c>
    </row>
    <row r="430">
      <c r="A430" s="17" t="s">
        <v>19</v>
      </c>
      <c r="B430" s="17">
        <v>429.0</v>
      </c>
      <c r="C430" s="17" t="s">
        <v>906</v>
      </c>
      <c r="D430" s="17" t="s">
        <v>907</v>
      </c>
      <c r="E430" s="17" t="s">
        <v>102</v>
      </c>
      <c r="F430" s="17" t="s">
        <v>637</v>
      </c>
      <c r="G430" s="17" t="s">
        <v>61</v>
      </c>
      <c r="H430" s="27" t="s">
        <v>638</v>
      </c>
      <c r="I430" s="17" t="s">
        <v>639</v>
      </c>
      <c r="J430" s="17" t="s">
        <v>37</v>
      </c>
      <c r="K430" s="17" t="s">
        <v>38</v>
      </c>
      <c r="M430" s="17" t="s">
        <v>23</v>
      </c>
    </row>
    <row r="431">
      <c r="A431" s="17" t="s">
        <v>19</v>
      </c>
      <c r="B431" s="17">
        <v>430.0</v>
      </c>
      <c r="C431" s="17" t="s">
        <v>908</v>
      </c>
      <c r="D431" s="17" t="s">
        <v>909</v>
      </c>
      <c r="E431" s="17" t="s">
        <v>102</v>
      </c>
      <c r="F431" s="17" t="s">
        <v>637</v>
      </c>
      <c r="G431" s="17" t="s">
        <v>61</v>
      </c>
      <c r="H431" s="27" t="s">
        <v>638</v>
      </c>
      <c r="I431" s="17" t="s">
        <v>639</v>
      </c>
      <c r="J431" s="17" t="s">
        <v>37</v>
      </c>
      <c r="K431" s="17" t="s">
        <v>38</v>
      </c>
      <c r="M431" s="17" t="s">
        <v>23</v>
      </c>
    </row>
    <row r="432">
      <c r="A432" s="17" t="s">
        <v>19</v>
      </c>
      <c r="B432" s="17">
        <v>431.0</v>
      </c>
      <c r="C432" s="17" t="s">
        <v>910</v>
      </c>
      <c r="D432" s="17" t="s">
        <v>911</v>
      </c>
      <c r="E432" s="17" t="s">
        <v>102</v>
      </c>
      <c r="F432" s="17" t="s">
        <v>637</v>
      </c>
      <c r="G432" s="17" t="s">
        <v>61</v>
      </c>
      <c r="H432" s="27" t="s">
        <v>638</v>
      </c>
      <c r="I432" s="17" t="s">
        <v>639</v>
      </c>
      <c r="J432" s="17" t="s">
        <v>37</v>
      </c>
      <c r="K432" s="17" t="s">
        <v>38</v>
      </c>
      <c r="M432" s="17" t="s">
        <v>23</v>
      </c>
    </row>
    <row r="433">
      <c r="A433" s="17" t="s">
        <v>19</v>
      </c>
      <c r="B433" s="17">
        <v>432.0</v>
      </c>
      <c r="C433" s="17" t="s">
        <v>912</v>
      </c>
      <c r="D433" s="17" t="s">
        <v>913</v>
      </c>
      <c r="E433" s="17" t="s">
        <v>102</v>
      </c>
      <c r="F433" s="17" t="s">
        <v>637</v>
      </c>
      <c r="G433" s="17" t="s">
        <v>61</v>
      </c>
      <c r="H433" s="27" t="s">
        <v>638</v>
      </c>
      <c r="I433" s="17" t="s">
        <v>639</v>
      </c>
      <c r="J433" s="17" t="s">
        <v>37</v>
      </c>
      <c r="K433" s="17" t="s">
        <v>38</v>
      </c>
      <c r="M433" s="17" t="s">
        <v>23</v>
      </c>
    </row>
    <row r="434">
      <c r="A434" s="17" t="s">
        <v>19</v>
      </c>
      <c r="B434" s="17">
        <v>433.0</v>
      </c>
      <c r="C434" s="17" t="s">
        <v>914</v>
      </c>
      <c r="D434" s="17" t="s">
        <v>915</v>
      </c>
      <c r="E434" s="17" t="s">
        <v>102</v>
      </c>
      <c r="F434" s="17" t="s">
        <v>637</v>
      </c>
      <c r="G434" s="17" t="s">
        <v>61</v>
      </c>
      <c r="H434" s="27" t="s">
        <v>638</v>
      </c>
      <c r="I434" s="17" t="s">
        <v>639</v>
      </c>
      <c r="J434" s="17" t="s">
        <v>37</v>
      </c>
      <c r="K434" s="17" t="s">
        <v>38</v>
      </c>
      <c r="M434" s="17" t="s">
        <v>23</v>
      </c>
    </row>
    <row r="435">
      <c r="A435" s="17" t="s">
        <v>19</v>
      </c>
      <c r="B435" s="17">
        <v>434.0</v>
      </c>
      <c r="C435" s="17" t="s">
        <v>916</v>
      </c>
      <c r="D435" s="17" t="s">
        <v>917</v>
      </c>
      <c r="E435" s="17" t="s">
        <v>102</v>
      </c>
      <c r="F435" s="17" t="s">
        <v>637</v>
      </c>
      <c r="G435" s="17" t="s">
        <v>61</v>
      </c>
      <c r="H435" s="27" t="s">
        <v>638</v>
      </c>
      <c r="I435" s="17" t="s">
        <v>639</v>
      </c>
      <c r="J435" s="17" t="s">
        <v>37</v>
      </c>
      <c r="K435" s="17" t="s">
        <v>38</v>
      </c>
      <c r="M435" s="17" t="s">
        <v>23</v>
      </c>
    </row>
    <row r="436">
      <c r="A436" s="17" t="s">
        <v>19</v>
      </c>
      <c r="B436" s="17">
        <v>435.0</v>
      </c>
      <c r="C436" s="17" t="s">
        <v>918</v>
      </c>
      <c r="D436" s="17" t="s">
        <v>919</v>
      </c>
      <c r="E436" s="17" t="s">
        <v>102</v>
      </c>
      <c r="F436" s="17" t="s">
        <v>637</v>
      </c>
      <c r="G436" s="17" t="s">
        <v>61</v>
      </c>
      <c r="H436" s="27" t="s">
        <v>638</v>
      </c>
      <c r="I436" s="17" t="s">
        <v>639</v>
      </c>
      <c r="J436" s="17" t="s">
        <v>37</v>
      </c>
      <c r="K436" s="17" t="s">
        <v>38</v>
      </c>
      <c r="M436" s="17" t="s">
        <v>23</v>
      </c>
    </row>
    <row r="437">
      <c r="A437" s="17" t="s">
        <v>19</v>
      </c>
      <c r="B437" s="17">
        <v>436.0</v>
      </c>
      <c r="C437" s="17" t="s">
        <v>920</v>
      </c>
      <c r="D437" s="17" t="s">
        <v>921</v>
      </c>
      <c r="E437" s="17" t="s">
        <v>102</v>
      </c>
      <c r="F437" s="17" t="s">
        <v>637</v>
      </c>
      <c r="G437" s="17" t="s">
        <v>61</v>
      </c>
      <c r="H437" s="27" t="s">
        <v>638</v>
      </c>
      <c r="I437" s="17" t="s">
        <v>639</v>
      </c>
      <c r="J437" s="17" t="s">
        <v>37</v>
      </c>
      <c r="K437" s="17" t="s">
        <v>38</v>
      </c>
      <c r="M437" s="17" t="s">
        <v>23</v>
      </c>
    </row>
    <row r="438">
      <c r="A438" s="17" t="s">
        <v>19</v>
      </c>
      <c r="B438" s="17">
        <v>437.0</v>
      </c>
      <c r="C438" s="17" t="s">
        <v>922</v>
      </c>
      <c r="D438" s="17" t="s">
        <v>923</v>
      </c>
      <c r="E438" s="17" t="s">
        <v>102</v>
      </c>
      <c r="F438" s="17" t="s">
        <v>637</v>
      </c>
      <c r="G438" s="17" t="s">
        <v>61</v>
      </c>
      <c r="H438" s="27" t="s">
        <v>638</v>
      </c>
      <c r="I438" s="17" t="s">
        <v>639</v>
      </c>
      <c r="J438" s="17" t="s">
        <v>37</v>
      </c>
      <c r="K438" s="17" t="s">
        <v>38</v>
      </c>
      <c r="M438" s="17" t="s">
        <v>23</v>
      </c>
    </row>
    <row r="439">
      <c r="A439" s="17" t="s">
        <v>19</v>
      </c>
      <c r="B439" s="17">
        <v>438.0</v>
      </c>
      <c r="C439" s="17" t="s">
        <v>924</v>
      </c>
      <c r="D439" s="17" t="s">
        <v>925</v>
      </c>
      <c r="E439" s="17" t="s">
        <v>102</v>
      </c>
      <c r="F439" s="17" t="s">
        <v>637</v>
      </c>
      <c r="G439" s="17" t="s">
        <v>61</v>
      </c>
      <c r="H439" s="27" t="s">
        <v>638</v>
      </c>
      <c r="I439" s="17" t="s">
        <v>639</v>
      </c>
      <c r="J439" s="17" t="s">
        <v>37</v>
      </c>
      <c r="K439" s="17" t="s">
        <v>38</v>
      </c>
      <c r="M439" s="17" t="s">
        <v>23</v>
      </c>
    </row>
    <row r="440">
      <c r="A440" s="17" t="s">
        <v>19</v>
      </c>
      <c r="B440" s="17">
        <v>439.0</v>
      </c>
      <c r="C440" s="17" t="s">
        <v>926</v>
      </c>
      <c r="D440" s="17" t="s">
        <v>927</v>
      </c>
      <c r="E440" s="17" t="s">
        <v>102</v>
      </c>
      <c r="F440" s="17" t="s">
        <v>637</v>
      </c>
      <c r="G440" s="17" t="s">
        <v>61</v>
      </c>
      <c r="H440" s="27" t="s">
        <v>638</v>
      </c>
      <c r="I440" s="17" t="s">
        <v>639</v>
      </c>
      <c r="J440" s="17" t="s">
        <v>37</v>
      </c>
      <c r="K440" s="17" t="s">
        <v>38</v>
      </c>
      <c r="M440" s="17" t="s">
        <v>23</v>
      </c>
    </row>
    <row r="441">
      <c r="A441" s="17" t="s">
        <v>19</v>
      </c>
      <c r="B441" s="17">
        <v>440.0</v>
      </c>
      <c r="C441" s="17" t="s">
        <v>928</v>
      </c>
      <c r="D441" s="17" t="s">
        <v>929</v>
      </c>
      <c r="E441" s="17" t="s">
        <v>102</v>
      </c>
      <c r="F441" s="17" t="s">
        <v>637</v>
      </c>
      <c r="G441" s="17" t="s">
        <v>61</v>
      </c>
      <c r="H441" s="27" t="s">
        <v>638</v>
      </c>
      <c r="I441" s="17" t="s">
        <v>639</v>
      </c>
      <c r="J441" s="17" t="s">
        <v>37</v>
      </c>
      <c r="K441" s="17" t="s">
        <v>38</v>
      </c>
      <c r="M441" s="17" t="s">
        <v>23</v>
      </c>
    </row>
    <row r="442">
      <c r="A442" s="17" t="s">
        <v>19</v>
      </c>
      <c r="B442" s="17">
        <v>441.0</v>
      </c>
      <c r="C442" s="17" t="s">
        <v>930</v>
      </c>
      <c r="D442" s="17" t="s">
        <v>931</v>
      </c>
      <c r="E442" s="17" t="s">
        <v>102</v>
      </c>
      <c r="F442" s="17" t="s">
        <v>637</v>
      </c>
      <c r="G442" s="17" t="s">
        <v>61</v>
      </c>
      <c r="H442" s="27" t="s">
        <v>638</v>
      </c>
      <c r="I442" s="17" t="s">
        <v>639</v>
      </c>
      <c r="J442" s="17" t="s">
        <v>37</v>
      </c>
      <c r="K442" s="17" t="s">
        <v>38</v>
      </c>
      <c r="M442" s="17" t="s">
        <v>23</v>
      </c>
    </row>
    <row r="443">
      <c r="A443" s="17" t="s">
        <v>19</v>
      </c>
      <c r="B443" s="17">
        <v>442.0</v>
      </c>
      <c r="C443" s="17" t="s">
        <v>932</v>
      </c>
      <c r="D443" s="17" t="s">
        <v>933</v>
      </c>
      <c r="E443" s="17" t="s">
        <v>102</v>
      </c>
      <c r="F443" s="17" t="s">
        <v>637</v>
      </c>
      <c r="G443" s="17" t="s">
        <v>61</v>
      </c>
      <c r="H443" s="27" t="s">
        <v>638</v>
      </c>
      <c r="I443" s="17" t="s">
        <v>639</v>
      </c>
      <c r="J443" s="17" t="s">
        <v>37</v>
      </c>
      <c r="K443" s="17" t="s">
        <v>38</v>
      </c>
      <c r="M443" s="17" t="s">
        <v>23</v>
      </c>
    </row>
    <row r="444">
      <c r="A444" s="17" t="s">
        <v>19</v>
      </c>
      <c r="B444" s="17">
        <v>443.0</v>
      </c>
      <c r="C444" s="17" t="s">
        <v>934</v>
      </c>
      <c r="D444" s="17" t="s">
        <v>935</v>
      </c>
      <c r="E444" s="17" t="s">
        <v>102</v>
      </c>
      <c r="F444" s="17" t="s">
        <v>637</v>
      </c>
      <c r="G444" s="17" t="s">
        <v>61</v>
      </c>
      <c r="H444" s="27" t="s">
        <v>638</v>
      </c>
      <c r="I444" s="17" t="s">
        <v>639</v>
      </c>
      <c r="J444" s="17" t="s">
        <v>37</v>
      </c>
      <c r="K444" s="17" t="s">
        <v>38</v>
      </c>
      <c r="M444" s="17" t="s">
        <v>23</v>
      </c>
    </row>
    <row r="445">
      <c r="A445" s="17" t="s">
        <v>19</v>
      </c>
      <c r="B445" s="17">
        <v>444.0</v>
      </c>
      <c r="C445" s="17" t="s">
        <v>936</v>
      </c>
      <c r="D445" s="17" t="s">
        <v>937</v>
      </c>
      <c r="E445" s="17" t="s">
        <v>102</v>
      </c>
      <c r="F445" s="17" t="s">
        <v>637</v>
      </c>
      <c r="G445" s="17" t="s">
        <v>61</v>
      </c>
      <c r="H445" s="27" t="s">
        <v>638</v>
      </c>
      <c r="I445" s="17" t="s">
        <v>639</v>
      </c>
      <c r="J445" s="17" t="s">
        <v>37</v>
      </c>
      <c r="K445" s="17" t="s">
        <v>38</v>
      </c>
      <c r="M445" s="17" t="s">
        <v>23</v>
      </c>
    </row>
    <row r="446">
      <c r="A446" s="17" t="s">
        <v>19</v>
      </c>
      <c r="B446" s="17">
        <v>445.0</v>
      </c>
      <c r="C446" s="17" t="s">
        <v>938</v>
      </c>
      <c r="D446" s="17" t="s">
        <v>939</v>
      </c>
      <c r="E446" s="17" t="s">
        <v>102</v>
      </c>
      <c r="F446" s="17" t="s">
        <v>637</v>
      </c>
      <c r="G446" s="17" t="s">
        <v>61</v>
      </c>
      <c r="H446" s="27" t="s">
        <v>638</v>
      </c>
      <c r="I446" s="17" t="s">
        <v>639</v>
      </c>
      <c r="J446" s="17" t="s">
        <v>37</v>
      </c>
      <c r="K446" s="17" t="s">
        <v>38</v>
      </c>
      <c r="M446" s="17" t="s">
        <v>23</v>
      </c>
    </row>
    <row r="447">
      <c r="A447" s="17" t="s">
        <v>19</v>
      </c>
      <c r="B447" s="17">
        <v>446.0</v>
      </c>
      <c r="C447" s="17" t="s">
        <v>940</v>
      </c>
      <c r="D447" s="17" t="s">
        <v>941</v>
      </c>
      <c r="E447" s="17" t="s">
        <v>102</v>
      </c>
      <c r="F447" s="17" t="s">
        <v>637</v>
      </c>
      <c r="G447" s="17" t="s">
        <v>61</v>
      </c>
      <c r="H447" s="27" t="s">
        <v>638</v>
      </c>
      <c r="I447" s="17" t="s">
        <v>639</v>
      </c>
      <c r="J447" s="17" t="s">
        <v>37</v>
      </c>
      <c r="K447" s="17" t="s">
        <v>38</v>
      </c>
      <c r="M447" s="17" t="s">
        <v>23</v>
      </c>
    </row>
    <row r="448">
      <c r="A448" s="17" t="s">
        <v>19</v>
      </c>
      <c r="B448" s="17">
        <v>447.0</v>
      </c>
      <c r="C448" s="17" t="s">
        <v>942</v>
      </c>
      <c r="D448" s="17" t="s">
        <v>943</v>
      </c>
      <c r="E448" s="17" t="s">
        <v>102</v>
      </c>
      <c r="F448" s="17" t="s">
        <v>637</v>
      </c>
      <c r="G448" s="17" t="s">
        <v>61</v>
      </c>
      <c r="H448" s="27" t="s">
        <v>638</v>
      </c>
      <c r="I448" s="17" t="s">
        <v>639</v>
      </c>
      <c r="J448" s="17" t="s">
        <v>37</v>
      </c>
      <c r="K448" s="17" t="s">
        <v>38</v>
      </c>
      <c r="M448" s="17" t="s">
        <v>23</v>
      </c>
    </row>
    <row r="449">
      <c r="A449" s="17" t="s">
        <v>19</v>
      </c>
      <c r="B449" s="17">
        <v>448.0</v>
      </c>
      <c r="C449" s="17" t="s">
        <v>944</v>
      </c>
      <c r="D449" s="17" t="s">
        <v>945</v>
      </c>
      <c r="E449" s="17" t="s">
        <v>102</v>
      </c>
      <c r="F449" s="17" t="s">
        <v>637</v>
      </c>
      <c r="G449" s="17" t="s">
        <v>61</v>
      </c>
      <c r="H449" s="27" t="s">
        <v>638</v>
      </c>
      <c r="I449" s="17" t="s">
        <v>639</v>
      </c>
      <c r="J449" s="17" t="s">
        <v>37</v>
      </c>
      <c r="K449" s="17" t="s">
        <v>38</v>
      </c>
      <c r="M449" s="17" t="s">
        <v>23</v>
      </c>
    </row>
    <row r="450">
      <c r="A450" s="17" t="s">
        <v>19</v>
      </c>
      <c r="B450" s="17">
        <v>449.0</v>
      </c>
      <c r="C450" s="17" t="s">
        <v>946</v>
      </c>
      <c r="D450" s="17" t="s">
        <v>947</v>
      </c>
      <c r="E450" s="17" t="s">
        <v>102</v>
      </c>
      <c r="F450" s="17" t="s">
        <v>637</v>
      </c>
      <c r="G450" s="17" t="s">
        <v>61</v>
      </c>
      <c r="H450" s="27" t="s">
        <v>638</v>
      </c>
      <c r="I450" s="17" t="s">
        <v>639</v>
      </c>
      <c r="J450" s="17" t="s">
        <v>37</v>
      </c>
      <c r="K450" s="17" t="s">
        <v>38</v>
      </c>
      <c r="M450" s="17" t="s">
        <v>23</v>
      </c>
    </row>
    <row r="451">
      <c r="A451" s="17" t="s">
        <v>19</v>
      </c>
      <c r="B451" s="17">
        <v>450.0</v>
      </c>
      <c r="C451" s="17" t="s">
        <v>948</v>
      </c>
      <c r="D451" s="17" t="s">
        <v>949</v>
      </c>
      <c r="E451" s="17" t="s">
        <v>102</v>
      </c>
      <c r="F451" s="17" t="s">
        <v>637</v>
      </c>
      <c r="G451" s="17" t="s">
        <v>61</v>
      </c>
      <c r="H451" s="27" t="s">
        <v>638</v>
      </c>
      <c r="I451" s="17" t="s">
        <v>639</v>
      </c>
      <c r="J451" s="17" t="s">
        <v>37</v>
      </c>
      <c r="K451" s="17" t="s">
        <v>38</v>
      </c>
      <c r="M451" s="17" t="s">
        <v>23</v>
      </c>
    </row>
    <row r="452">
      <c r="A452" s="17" t="s">
        <v>19</v>
      </c>
      <c r="B452" s="17">
        <v>451.0</v>
      </c>
      <c r="C452" s="17" t="s">
        <v>950</v>
      </c>
      <c r="D452" s="17" t="s">
        <v>951</v>
      </c>
      <c r="E452" s="17" t="s">
        <v>102</v>
      </c>
      <c r="F452" s="17" t="s">
        <v>637</v>
      </c>
      <c r="G452" s="17" t="s">
        <v>61</v>
      </c>
      <c r="H452" s="27" t="s">
        <v>638</v>
      </c>
      <c r="I452" s="17" t="s">
        <v>639</v>
      </c>
      <c r="J452" s="17" t="s">
        <v>37</v>
      </c>
      <c r="K452" s="17" t="s">
        <v>38</v>
      </c>
      <c r="M452" s="17" t="s">
        <v>23</v>
      </c>
    </row>
    <row r="453">
      <c r="A453" s="17" t="s">
        <v>19</v>
      </c>
      <c r="B453" s="17">
        <v>452.0</v>
      </c>
      <c r="C453" s="17" t="s">
        <v>952</v>
      </c>
      <c r="D453" s="17" t="s">
        <v>953</v>
      </c>
      <c r="E453" s="17" t="s">
        <v>102</v>
      </c>
      <c r="F453" s="17" t="s">
        <v>637</v>
      </c>
      <c r="G453" s="17" t="s">
        <v>61</v>
      </c>
      <c r="H453" s="27" t="s">
        <v>638</v>
      </c>
      <c r="I453" s="17" t="s">
        <v>639</v>
      </c>
      <c r="J453" s="17" t="s">
        <v>37</v>
      </c>
      <c r="K453" s="17" t="s">
        <v>38</v>
      </c>
      <c r="M453" s="17" t="s">
        <v>23</v>
      </c>
    </row>
    <row r="454">
      <c r="A454" s="17" t="s">
        <v>19</v>
      </c>
      <c r="B454" s="17">
        <v>453.0</v>
      </c>
      <c r="C454" s="17" t="s">
        <v>954</v>
      </c>
      <c r="D454" s="17" t="s">
        <v>955</v>
      </c>
      <c r="E454" s="17" t="s">
        <v>102</v>
      </c>
      <c r="F454" s="17" t="s">
        <v>637</v>
      </c>
      <c r="G454" s="17" t="s">
        <v>61</v>
      </c>
      <c r="H454" s="27" t="s">
        <v>638</v>
      </c>
      <c r="I454" s="17" t="s">
        <v>639</v>
      </c>
      <c r="J454" s="17" t="s">
        <v>37</v>
      </c>
      <c r="K454" s="17" t="s">
        <v>38</v>
      </c>
      <c r="M454" s="17" t="s">
        <v>23</v>
      </c>
    </row>
    <row r="455">
      <c r="A455" s="17" t="s">
        <v>19</v>
      </c>
      <c r="B455" s="17">
        <v>454.0</v>
      </c>
      <c r="C455" s="17" t="s">
        <v>956</v>
      </c>
      <c r="D455" s="17" t="s">
        <v>957</v>
      </c>
      <c r="E455" s="17" t="s">
        <v>102</v>
      </c>
      <c r="F455" s="17" t="s">
        <v>637</v>
      </c>
      <c r="G455" s="17" t="s">
        <v>61</v>
      </c>
      <c r="H455" s="27" t="s">
        <v>638</v>
      </c>
      <c r="I455" s="17" t="s">
        <v>639</v>
      </c>
      <c r="J455" s="17" t="s">
        <v>37</v>
      </c>
      <c r="K455" s="17" t="s">
        <v>38</v>
      </c>
      <c r="M455" s="17" t="s">
        <v>23</v>
      </c>
    </row>
    <row r="456">
      <c r="A456" s="17" t="s">
        <v>19</v>
      </c>
      <c r="B456" s="17">
        <v>455.0</v>
      </c>
      <c r="C456" s="17" t="s">
        <v>958</v>
      </c>
      <c r="D456" s="17" t="s">
        <v>959</v>
      </c>
      <c r="E456" s="17" t="s">
        <v>102</v>
      </c>
      <c r="F456" s="17" t="s">
        <v>637</v>
      </c>
      <c r="G456" s="17" t="s">
        <v>61</v>
      </c>
      <c r="H456" s="27" t="s">
        <v>638</v>
      </c>
      <c r="I456" s="17" t="s">
        <v>639</v>
      </c>
      <c r="J456" s="17" t="s">
        <v>37</v>
      </c>
      <c r="K456" s="17" t="s">
        <v>38</v>
      </c>
      <c r="M456" s="17" t="s">
        <v>23</v>
      </c>
    </row>
    <row r="457">
      <c r="A457" s="17" t="s">
        <v>19</v>
      </c>
      <c r="B457" s="17">
        <v>456.0</v>
      </c>
      <c r="C457" s="17" t="s">
        <v>960</v>
      </c>
      <c r="D457" s="17" t="s">
        <v>961</v>
      </c>
      <c r="E457" s="17" t="s">
        <v>102</v>
      </c>
      <c r="F457" s="17" t="s">
        <v>637</v>
      </c>
      <c r="G457" s="17" t="s">
        <v>61</v>
      </c>
      <c r="H457" s="27" t="s">
        <v>638</v>
      </c>
      <c r="I457" s="17" t="s">
        <v>639</v>
      </c>
      <c r="J457" s="17" t="s">
        <v>37</v>
      </c>
      <c r="K457" s="17" t="s">
        <v>38</v>
      </c>
      <c r="M457" s="17" t="s">
        <v>23</v>
      </c>
    </row>
    <row r="458">
      <c r="A458" s="17" t="s">
        <v>19</v>
      </c>
      <c r="B458" s="17">
        <v>457.0</v>
      </c>
      <c r="C458" s="17" t="s">
        <v>962</v>
      </c>
      <c r="D458" s="17" t="s">
        <v>963</v>
      </c>
      <c r="E458" s="17" t="s">
        <v>102</v>
      </c>
      <c r="F458" s="17" t="s">
        <v>637</v>
      </c>
      <c r="G458" s="17" t="s">
        <v>61</v>
      </c>
      <c r="H458" s="27" t="s">
        <v>638</v>
      </c>
      <c r="I458" s="17" t="s">
        <v>639</v>
      </c>
      <c r="J458" s="17" t="s">
        <v>37</v>
      </c>
      <c r="K458" s="17" t="s">
        <v>38</v>
      </c>
      <c r="M458" s="17" t="s">
        <v>23</v>
      </c>
    </row>
    <row r="459">
      <c r="A459" s="17" t="s">
        <v>19</v>
      </c>
      <c r="B459" s="17">
        <v>458.0</v>
      </c>
      <c r="C459" s="17" t="s">
        <v>964</v>
      </c>
      <c r="D459" s="17" t="s">
        <v>965</v>
      </c>
      <c r="E459" s="17" t="s">
        <v>102</v>
      </c>
      <c r="F459" s="17" t="s">
        <v>637</v>
      </c>
      <c r="G459" s="17" t="s">
        <v>61</v>
      </c>
      <c r="H459" s="27" t="s">
        <v>638</v>
      </c>
      <c r="I459" s="17" t="s">
        <v>639</v>
      </c>
      <c r="J459" s="17" t="s">
        <v>37</v>
      </c>
      <c r="K459" s="17" t="s">
        <v>38</v>
      </c>
      <c r="M459" s="17" t="s">
        <v>23</v>
      </c>
    </row>
    <row r="460">
      <c r="A460" s="17" t="s">
        <v>19</v>
      </c>
      <c r="B460" s="17">
        <v>459.0</v>
      </c>
      <c r="C460" s="17" t="s">
        <v>966</v>
      </c>
      <c r="D460" s="17" t="s">
        <v>967</v>
      </c>
      <c r="E460" s="17" t="s">
        <v>102</v>
      </c>
      <c r="F460" s="17" t="s">
        <v>637</v>
      </c>
      <c r="G460" s="17" t="s">
        <v>61</v>
      </c>
      <c r="H460" s="27" t="s">
        <v>638</v>
      </c>
      <c r="I460" s="17" t="s">
        <v>639</v>
      </c>
      <c r="J460" s="17" t="s">
        <v>37</v>
      </c>
      <c r="K460" s="17" t="s">
        <v>38</v>
      </c>
      <c r="M460" s="17" t="s">
        <v>23</v>
      </c>
    </row>
    <row r="461">
      <c r="A461" s="17" t="s">
        <v>19</v>
      </c>
      <c r="B461" s="17">
        <v>460.0</v>
      </c>
      <c r="C461" s="17" t="s">
        <v>968</v>
      </c>
      <c r="D461" s="17" t="s">
        <v>969</v>
      </c>
      <c r="E461" s="17" t="s">
        <v>102</v>
      </c>
      <c r="F461" s="17" t="s">
        <v>637</v>
      </c>
      <c r="G461" s="17" t="s">
        <v>61</v>
      </c>
      <c r="H461" s="27" t="s">
        <v>638</v>
      </c>
      <c r="I461" s="17" t="s">
        <v>639</v>
      </c>
      <c r="J461" s="17" t="s">
        <v>37</v>
      </c>
      <c r="K461" s="17" t="s">
        <v>38</v>
      </c>
      <c r="M461" s="17" t="s">
        <v>23</v>
      </c>
    </row>
    <row r="462">
      <c r="A462" s="17" t="s">
        <v>19</v>
      </c>
      <c r="B462" s="17">
        <v>461.0</v>
      </c>
      <c r="C462" s="17" t="s">
        <v>970</v>
      </c>
      <c r="D462" s="17" t="s">
        <v>971</v>
      </c>
      <c r="E462" s="17" t="s">
        <v>102</v>
      </c>
      <c r="F462" s="17" t="s">
        <v>637</v>
      </c>
      <c r="G462" s="17" t="s">
        <v>61</v>
      </c>
      <c r="H462" s="27" t="s">
        <v>638</v>
      </c>
      <c r="I462" s="17" t="s">
        <v>639</v>
      </c>
      <c r="J462" s="17" t="s">
        <v>37</v>
      </c>
      <c r="K462" s="17" t="s">
        <v>38</v>
      </c>
      <c r="M462" s="17" t="s">
        <v>23</v>
      </c>
    </row>
    <row r="463">
      <c r="A463" s="17" t="s">
        <v>19</v>
      </c>
      <c r="B463" s="17">
        <v>462.0</v>
      </c>
      <c r="C463" s="17" t="s">
        <v>972</v>
      </c>
      <c r="D463" s="17" t="s">
        <v>973</v>
      </c>
      <c r="E463" s="17" t="s">
        <v>102</v>
      </c>
      <c r="F463" s="17" t="s">
        <v>637</v>
      </c>
      <c r="G463" s="17" t="s">
        <v>61</v>
      </c>
      <c r="H463" s="27" t="s">
        <v>638</v>
      </c>
      <c r="I463" s="17" t="s">
        <v>639</v>
      </c>
      <c r="J463" s="17" t="s">
        <v>37</v>
      </c>
      <c r="K463" s="17" t="s">
        <v>38</v>
      </c>
      <c r="M463" s="17" t="s">
        <v>23</v>
      </c>
    </row>
    <row r="464">
      <c r="A464" s="17" t="s">
        <v>19</v>
      </c>
      <c r="B464" s="17">
        <v>463.0</v>
      </c>
      <c r="C464" s="17" t="s">
        <v>974</v>
      </c>
      <c r="D464" s="17" t="s">
        <v>975</v>
      </c>
      <c r="E464" s="17" t="s">
        <v>102</v>
      </c>
      <c r="F464" s="17" t="s">
        <v>637</v>
      </c>
      <c r="G464" s="17" t="s">
        <v>61</v>
      </c>
      <c r="H464" s="27" t="s">
        <v>638</v>
      </c>
      <c r="I464" s="17" t="s">
        <v>639</v>
      </c>
      <c r="J464" s="17" t="s">
        <v>37</v>
      </c>
      <c r="K464" s="17" t="s">
        <v>38</v>
      </c>
      <c r="M464" s="17" t="s">
        <v>23</v>
      </c>
    </row>
    <row r="465">
      <c r="A465" s="17" t="s">
        <v>19</v>
      </c>
      <c r="B465" s="17">
        <v>464.0</v>
      </c>
      <c r="C465" s="17" t="s">
        <v>976</v>
      </c>
      <c r="D465" s="17" t="s">
        <v>977</v>
      </c>
      <c r="E465" s="17" t="s">
        <v>102</v>
      </c>
      <c r="F465" s="17" t="s">
        <v>637</v>
      </c>
      <c r="G465" s="17" t="s">
        <v>61</v>
      </c>
      <c r="H465" s="27" t="s">
        <v>638</v>
      </c>
      <c r="I465" s="17" t="s">
        <v>639</v>
      </c>
      <c r="J465" s="17" t="s">
        <v>37</v>
      </c>
      <c r="K465" s="17" t="s">
        <v>38</v>
      </c>
      <c r="M465" s="17" t="s">
        <v>23</v>
      </c>
    </row>
    <row r="466">
      <c r="A466" s="17" t="s">
        <v>19</v>
      </c>
      <c r="B466" s="17">
        <v>465.0</v>
      </c>
      <c r="C466" s="17" t="s">
        <v>978</v>
      </c>
      <c r="D466" s="17" t="s">
        <v>979</v>
      </c>
      <c r="E466" s="17" t="s">
        <v>102</v>
      </c>
      <c r="F466" s="17" t="s">
        <v>637</v>
      </c>
      <c r="G466" s="17" t="s">
        <v>61</v>
      </c>
      <c r="H466" s="27" t="s">
        <v>638</v>
      </c>
      <c r="I466" s="17" t="s">
        <v>639</v>
      </c>
      <c r="J466" s="17" t="s">
        <v>37</v>
      </c>
      <c r="K466" s="17" t="s">
        <v>38</v>
      </c>
      <c r="M466" s="17" t="s">
        <v>23</v>
      </c>
    </row>
    <row r="467">
      <c r="A467" s="17" t="s">
        <v>19</v>
      </c>
      <c r="B467" s="17">
        <v>466.0</v>
      </c>
      <c r="C467" s="17" t="s">
        <v>980</v>
      </c>
      <c r="D467" s="17" t="s">
        <v>981</v>
      </c>
      <c r="E467" s="17" t="s">
        <v>102</v>
      </c>
      <c r="F467" s="17" t="s">
        <v>637</v>
      </c>
      <c r="G467" s="17" t="s">
        <v>61</v>
      </c>
      <c r="H467" s="27" t="s">
        <v>638</v>
      </c>
      <c r="I467" s="17" t="s">
        <v>639</v>
      </c>
      <c r="J467" s="17" t="s">
        <v>37</v>
      </c>
      <c r="K467" s="17" t="s">
        <v>38</v>
      </c>
      <c r="M467" s="17" t="s">
        <v>23</v>
      </c>
    </row>
    <row r="468">
      <c r="A468" s="17" t="s">
        <v>19</v>
      </c>
      <c r="B468" s="17">
        <v>467.0</v>
      </c>
      <c r="C468" s="17" t="s">
        <v>982</v>
      </c>
      <c r="D468" s="17" t="s">
        <v>983</v>
      </c>
      <c r="E468" s="17" t="s">
        <v>102</v>
      </c>
      <c r="F468" s="17" t="s">
        <v>637</v>
      </c>
      <c r="G468" s="17" t="s">
        <v>61</v>
      </c>
      <c r="H468" s="27" t="s">
        <v>638</v>
      </c>
      <c r="I468" s="17" t="s">
        <v>639</v>
      </c>
      <c r="J468" s="17" t="s">
        <v>37</v>
      </c>
      <c r="K468" s="17" t="s">
        <v>38</v>
      </c>
      <c r="M468" s="17" t="s">
        <v>23</v>
      </c>
    </row>
    <row r="469">
      <c r="A469" s="17" t="s">
        <v>19</v>
      </c>
      <c r="B469" s="17">
        <v>468.0</v>
      </c>
      <c r="C469" s="17" t="s">
        <v>984</v>
      </c>
      <c r="D469" s="17" t="s">
        <v>985</v>
      </c>
      <c r="E469" s="17" t="s">
        <v>102</v>
      </c>
      <c r="F469" s="17" t="s">
        <v>637</v>
      </c>
      <c r="G469" s="17" t="s">
        <v>61</v>
      </c>
      <c r="H469" s="27" t="s">
        <v>638</v>
      </c>
      <c r="I469" s="17" t="s">
        <v>639</v>
      </c>
      <c r="J469" s="17" t="s">
        <v>37</v>
      </c>
      <c r="K469" s="17" t="s">
        <v>38</v>
      </c>
      <c r="M469" s="17" t="s">
        <v>23</v>
      </c>
    </row>
    <row r="470">
      <c r="A470" s="17" t="s">
        <v>19</v>
      </c>
      <c r="B470" s="17">
        <v>469.0</v>
      </c>
      <c r="C470" s="17" t="s">
        <v>986</v>
      </c>
      <c r="D470" s="17" t="s">
        <v>987</v>
      </c>
      <c r="E470" s="17" t="s">
        <v>102</v>
      </c>
      <c r="F470" s="17" t="s">
        <v>637</v>
      </c>
      <c r="G470" s="17" t="s">
        <v>61</v>
      </c>
      <c r="H470" s="27" t="s">
        <v>638</v>
      </c>
      <c r="I470" s="17" t="s">
        <v>639</v>
      </c>
      <c r="J470" s="17" t="s">
        <v>37</v>
      </c>
      <c r="K470" s="17" t="s">
        <v>38</v>
      </c>
      <c r="M470" s="17" t="s">
        <v>23</v>
      </c>
    </row>
    <row r="471">
      <c r="A471" s="17" t="s">
        <v>19</v>
      </c>
      <c r="B471" s="17">
        <v>470.0</v>
      </c>
      <c r="C471" s="17" t="s">
        <v>988</v>
      </c>
      <c r="D471" s="17" t="s">
        <v>989</v>
      </c>
      <c r="E471" s="17" t="s">
        <v>102</v>
      </c>
      <c r="F471" s="17" t="s">
        <v>637</v>
      </c>
      <c r="G471" s="17" t="s">
        <v>61</v>
      </c>
      <c r="H471" s="27" t="s">
        <v>638</v>
      </c>
      <c r="I471" s="17" t="s">
        <v>639</v>
      </c>
      <c r="J471" s="17" t="s">
        <v>37</v>
      </c>
      <c r="K471" s="17" t="s">
        <v>38</v>
      </c>
      <c r="M471" s="17" t="s">
        <v>23</v>
      </c>
    </row>
    <row r="472">
      <c r="A472" s="17" t="s">
        <v>19</v>
      </c>
      <c r="B472" s="17">
        <v>471.0</v>
      </c>
      <c r="C472" s="17" t="s">
        <v>990</v>
      </c>
      <c r="D472" s="17" t="s">
        <v>991</v>
      </c>
      <c r="E472" s="17" t="s">
        <v>102</v>
      </c>
      <c r="F472" s="17" t="s">
        <v>637</v>
      </c>
      <c r="G472" s="17" t="s">
        <v>61</v>
      </c>
      <c r="H472" s="27" t="s">
        <v>638</v>
      </c>
      <c r="I472" s="17" t="s">
        <v>639</v>
      </c>
      <c r="J472" s="17" t="s">
        <v>37</v>
      </c>
      <c r="K472" s="17" t="s">
        <v>38</v>
      </c>
      <c r="M472" s="17" t="s">
        <v>23</v>
      </c>
    </row>
    <row r="473">
      <c r="A473" s="17" t="s">
        <v>19</v>
      </c>
      <c r="B473" s="17">
        <v>472.0</v>
      </c>
      <c r="C473" s="17" t="s">
        <v>992</v>
      </c>
      <c r="D473" s="17" t="s">
        <v>993</v>
      </c>
      <c r="E473" s="17" t="s">
        <v>102</v>
      </c>
      <c r="F473" s="17" t="s">
        <v>637</v>
      </c>
      <c r="G473" s="17" t="s">
        <v>61</v>
      </c>
      <c r="H473" s="27" t="s">
        <v>638</v>
      </c>
      <c r="I473" s="17" t="s">
        <v>639</v>
      </c>
      <c r="J473" s="17" t="s">
        <v>37</v>
      </c>
      <c r="K473" s="17" t="s">
        <v>38</v>
      </c>
      <c r="M473" s="17" t="s">
        <v>23</v>
      </c>
    </row>
    <row r="474">
      <c r="A474" s="17" t="s">
        <v>19</v>
      </c>
      <c r="B474" s="17">
        <v>473.0</v>
      </c>
      <c r="C474" s="17" t="s">
        <v>994</v>
      </c>
      <c r="D474" s="17" t="s">
        <v>995</v>
      </c>
      <c r="E474" s="17" t="s">
        <v>102</v>
      </c>
      <c r="F474" s="17" t="s">
        <v>637</v>
      </c>
      <c r="G474" s="17" t="s">
        <v>61</v>
      </c>
      <c r="H474" s="27" t="s">
        <v>638</v>
      </c>
      <c r="I474" s="17" t="s">
        <v>639</v>
      </c>
      <c r="J474" s="17" t="s">
        <v>37</v>
      </c>
      <c r="K474" s="17" t="s">
        <v>38</v>
      </c>
      <c r="M474" s="17" t="s">
        <v>23</v>
      </c>
    </row>
    <row r="475">
      <c r="A475" s="17" t="s">
        <v>19</v>
      </c>
      <c r="B475" s="17">
        <v>474.0</v>
      </c>
      <c r="C475" s="17" t="s">
        <v>996</v>
      </c>
      <c r="D475" s="17" t="s">
        <v>997</v>
      </c>
      <c r="E475" s="17" t="s">
        <v>102</v>
      </c>
      <c r="F475" s="17" t="s">
        <v>637</v>
      </c>
      <c r="G475" s="17" t="s">
        <v>61</v>
      </c>
      <c r="H475" s="27" t="s">
        <v>638</v>
      </c>
      <c r="I475" s="17" t="s">
        <v>639</v>
      </c>
      <c r="J475" s="17" t="s">
        <v>37</v>
      </c>
      <c r="K475" s="17" t="s">
        <v>38</v>
      </c>
      <c r="M475" s="17" t="s">
        <v>23</v>
      </c>
    </row>
    <row r="476">
      <c r="A476" s="17" t="s">
        <v>19</v>
      </c>
      <c r="B476" s="17">
        <v>475.0</v>
      </c>
      <c r="C476" s="17" t="s">
        <v>998</v>
      </c>
      <c r="D476" s="17" t="s">
        <v>999</v>
      </c>
      <c r="E476" s="17" t="s">
        <v>102</v>
      </c>
      <c r="F476" s="17" t="s">
        <v>637</v>
      </c>
      <c r="G476" s="17" t="s">
        <v>61</v>
      </c>
      <c r="H476" s="27" t="s">
        <v>638</v>
      </c>
      <c r="I476" s="17" t="s">
        <v>639</v>
      </c>
      <c r="J476" s="17" t="s">
        <v>37</v>
      </c>
      <c r="K476" s="17" t="s">
        <v>38</v>
      </c>
      <c r="M476" s="17" t="s">
        <v>23</v>
      </c>
    </row>
    <row r="477">
      <c r="A477" s="17" t="s">
        <v>19</v>
      </c>
      <c r="B477" s="17">
        <v>476.0</v>
      </c>
      <c r="C477" s="17" t="s">
        <v>1000</v>
      </c>
      <c r="D477" s="17" t="s">
        <v>1001</v>
      </c>
      <c r="E477" s="17" t="s">
        <v>102</v>
      </c>
      <c r="F477" s="17" t="s">
        <v>637</v>
      </c>
      <c r="G477" s="17" t="s">
        <v>61</v>
      </c>
      <c r="H477" s="27" t="s">
        <v>638</v>
      </c>
      <c r="I477" s="17" t="s">
        <v>639</v>
      </c>
      <c r="J477" s="17" t="s">
        <v>37</v>
      </c>
      <c r="K477" s="17" t="s">
        <v>38</v>
      </c>
      <c r="M477" s="17" t="s">
        <v>23</v>
      </c>
    </row>
    <row r="478">
      <c r="A478" s="17" t="s">
        <v>19</v>
      </c>
      <c r="B478" s="17">
        <v>477.0</v>
      </c>
      <c r="C478" s="17" t="s">
        <v>1002</v>
      </c>
      <c r="D478" s="17" t="s">
        <v>1003</v>
      </c>
      <c r="E478" s="17" t="s">
        <v>102</v>
      </c>
      <c r="F478" s="17" t="s">
        <v>637</v>
      </c>
      <c r="G478" s="17" t="s">
        <v>61</v>
      </c>
      <c r="H478" s="27" t="s">
        <v>638</v>
      </c>
      <c r="I478" s="17" t="s">
        <v>639</v>
      </c>
      <c r="J478" s="17" t="s">
        <v>37</v>
      </c>
      <c r="K478" s="17" t="s">
        <v>38</v>
      </c>
      <c r="M478" s="17" t="s">
        <v>23</v>
      </c>
    </row>
    <row r="479">
      <c r="A479" s="17" t="s">
        <v>19</v>
      </c>
      <c r="B479" s="17">
        <v>478.0</v>
      </c>
      <c r="C479" s="17" t="s">
        <v>1004</v>
      </c>
      <c r="D479" s="17" t="s">
        <v>1005</v>
      </c>
      <c r="E479" s="17" t="s">
        <v>102</v>
      </c>
      <c r="F479" s="17" t="s">
        <v>23</v>
      </c>
      <c r="G479" s="17" t="s">
        <v>23</v>
      </c>
      <c r="H479" s="17" t="s">
        <v>23</v>
      </c>
      <c r="I479" s="17" t="s">
        <v>639</v>
      </c>
      <c r="J479" s="17" t="s">
        <v>37</v>
      </c>
      <c r="K479" s="17" t="s">
        <v>38</v>
      </c>
      <c r="M479" s="17" t="s">
        <v>23</v>
      </c>
    </row>
    <row r="480">
      <c r="A480" s="17" t="s">
        <v>19</v>
      </c>
      <c r="B480" s="17">
        <v>479.0</v>
      </c>
      <c r="C480" s="17" t="s">
        <v>1006</v>
      </c>
      <c r="D480" s="17" t="s">
        <v>1007</v>
      </c>
      <c r="E480" s="17" t="s">
        <v>102</v>
      </c>
      <c r="F480" s="17" t="s">
        <v>23</v>
      </c>
      <c r="G480" s="17" t="s">
        <v>23</v>
      </c>
      <c r="H480" s="17" t="s">
        <v>23</v>
      </c>
      <c r="I480" s="17" t="s">
        <v>639</v>
      </c>
      <c r="J480" s="17" t="s">
        <v>37</v>
      </c>
      <c r="K480" s="17" t="s">
        <v>38</v>
      </c>
      <c r="M480" s="17" t="s">
        <v>23</v>
      </c>
    </row>
    <row r="481">
      <c r="A481" s="17" t="s">
        <v>19</v>
      </c>
      <c r="B481" s="17">
        <v>480.0</v>
      </c>
      <c r="C481" s="17" t="s">
        <v>1008</v>
      </c>
      <c r="D481" s="17" t="s">
        <v>1009</v>
      </c>
      <c r="E481" s="17" t="s">
        <v>102</v>
      </c>
      <c r="F481" s="17" t="s">
        <v>23</v>
      </c>
      <c r="G481" s="17" t="s">
        <v>23</v>
      </c>
      <c r="H481" s="17" t="s">
        <v>23</v>
      </c>
      <c r="I481" s="17" t="s">
        <v>1010</v>
      </c>
      <c r="J481" s="17" t="s">
        <v>24</v>
      </c>
      <c r="K481" s="17" t="s">
        <v>23</v>
      </c>
      <c r="M481" s="17" t="s">
        <v>23</v>
      </c>
    </row>
    <row r="482">
      <c r="A482" s="17" t="s">
        <v>19</v>
      </c>
      <c r="B482" s="17">
        <v>481.0</v>
      </c>
      <c r="C482" s="17" t="s">
        <v>1011</v>
      </c>
      <c r="D482" s="17" t="s">
        <v>1012</v>
      </c>
      <c r="E482" s="17" t="s">
        <v>102</v>
      </c>
      <c r="F482" s="17" t="s">
        <v>1013</v>
      </c>
      <c r="G482" s="17" t="s">
        <v>500</v>
      </c>
      <c r="H482" s="17" t="s">
        <v>1014</v>
      </c>
      <c r="I482" s="17" t="s">
        <v>1010</v>
      </c>
      <c r="J482" s="17" t="s">
        <v>24</v>
      </c>
      <c r="K482" s="17" t="s">
        <v>1015</v>
      </c>
      <c r="M482" s="17" t="s">
        <v>23</v>
      </c>
    </row>
    <row r="483">
      <c r="A483" s="17" t="s">
        <v>19</v>
      </c>
      <c r="B483" s="17">
        <v>482.0</v>
      </c>
      <c r="C483" s="17" t="s">
        <v>1016</v>
      </c>
      <c r="D483" s="17" t="s">
        <v>1017</v>
      </c>
      <c r="E483" s="17" t="s">
        <v>102</v>
      </c>
      <c r="F483" s="17" t="s">
        <v>1013</v>
      </c>
      <c r="G483" s="17" t="s">
        <v>500</v>
      </c>
      <c r="H483" s="17" t="s">
        <v>1014</v>
      </c>
      <c r="I483" s="17" t="s">
        <v>1010</v>
      </c>
      <c r="J483" s="17" t="s">
        <v>24</v>
      </c>
      <c r="K483" s="17" t="s">
        <v>1015</v>
      </c>
      <c r="M483" s="17" t="s">
        <v>23</v>
      </c>
    </row>
    <row r="484">
      <c r="A484" s="17" t="s">
        <v>19</v>
      </c>
      <c r="B484" s="17">
        <v>483.0</v>
      </c>
      <c r="C484" s="17" t="s">
        <v>1018</v>
      </c>
      <c r="D484" s="17" t="s">
        <v>1019</v>
      </c>
      <c r="E484" s="17" t="s">
        <v>102</v>
      </c>
      <c r="F484" s="17" t="s">
        <v>23</v>
      </c>
      <c r="G484" s="17" t="s">
        <v>23</v>
      </c>
      <c r="H484" s="17" t="s">
        <v>23</v>
      </c>
      <c r="I484" s="17" t="s">
        <v>23</v>
      </c>
      <c r="J484" s="17" t="s">
        <v>24</v>
      </c>
      <c r="K484" s="17" t="s">
        <v>23</v>
      </c>
      <c r="M484" s="17" t="s">
        <v>23</v>
      </c>
    </row>
    <row r="485">
      <c r="A485" s="17" t="s">
        <v>19</v>
      </c>
      <c r="B485" s="17">
        <v>484.0</v>
      </c>
      <c r="C485" s="17" t="s">
        <v>1020</v>
      </c>
      <c r="D485" s="17" t="s">
        <v>27</v>
      </c>
      <c r="E485" s="17" t="s">
        <v>102</v>
      </c>
      <c r="F485" s="17" t="s">
        <v>23</v>
      </c>
      <c r="G485" s="17" t="s">
        <v>23</v>
      </c>
      <c r="H485" s="17" t="s">
        <v>23</v>
      </c>
      <c r="I485" s="17" t="s">
        <v>23</v>
      </c>
      <c r="J485" s="17" t="s">
        <v>24</v>
      </c>
      <c r="K485" s="17" t="s">
        <v>23</v>
      </c>
      <c r="M485" s="17" t="s">
        <v>23</v>
      </c>
    </row>
    <row r="486">
      <c r="A486" s="17" t="s">
        <v>19</v>
      </c>
      <c r="B486" s="17">
        <v>485.0</v>
      </c>
      <c r="C486" s="17" t="s">
        <v>1021</v>
      </c>
      <c r="D486" s="17" t="s">
        <v>27</v>
      </c>
      <c r="E486" s="17" t="s">
        <v>102</v>
      </c>
      <c r="F486" s="17" t="s">
        <v>23</v>
      </c>
      <c r="G486" s="17" t="s">
        <v>23</v>
      </c>
      <c r="H486" s="17" t="s">
        <v>23</v>
      </c>
      <c r="I486" s="17" t="s">
        <v>23</v>
      </c>
      <c r="J486" s="17" t="s">
        <v>24</v>
      </c>
      <c r="K486" s="17" t="s">
        <v>25</v>
      </c>
      <c r="M486" s="17" t="s">
        <v>23</v>
      </c>
    </row>
    <row r="487">
      <c r="A487" s="17" t="s">
        <v>19</v>
      </c>
      <c r="B487" s="17">
        <v>486.0</v>
      </c>
      <c r="C487" s="17" t="s">
        <v>1022</v>
      </c>
      <c r="D487" s="17" t="s">
        <v>1023</v>
      </c>
      <c r="E487" s="17" t="s">
        <v>102</v>
      </c>
      <c r="F487" s="17" t="s">
        <v>23</v>
      </c>
      <c r="G487" s="17" t="s">
        <v>23</v>
      </c>
      <c r="H487" s="17" t="s">
        <v>23</v>
      </c>
      <c r="I487" s="17" t="s">
        <v>23</v>
      </c>
      <c r="J487" s="17" t="s">
        <v>24</v>
      </c>
      <c r="K487" s="17" t="s">
        <v>25</v>
      </c>
      <c r="M487" s="17" t="s">
        <v>23</v>
      </c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75"/>
  </cols>
  <sheetData>
    <row r="1">
      <c r="A1" s="16" t="s">
        <v>6</v>
      </c>
      <c r="B1" s="16" t="s">
        <v>7</v>
      </c>
      <c r="C1" s="32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5541</v>
      </c>
      <c r="B2" s="17">
        <v>1.0</v>
      </c>
      <c r="D2" s="17" t="s">
        <v>23</v>
      </c>
      <c r="E2" s="17" t="s">
        <v>102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24</v>
      </c>
      <c r="K2" s="17" t="s">
        <v>24</v>
      </c>
      <c r="M2" s="17" t="s">
        <v>4</v>
      </c>
    </row>
    <row r="3">
      <c r="A3" s="17" t="s">
        <v>5541</v>
      </c>
      <c r="B3" s="17">
        <v>2.0</v>
      </c>
      <c r="D3" s="17" t="s">
        <v>23</v>
      </c>
      <c r="E3" s="17" t="s">
        <v>102</v>
      </c>
      <c r="F3" s="17" t="s">
        <v>23</v>
      </c>
      <c r="G3" s="17" t="s">
        <v>23</v>
      </c>
      <c r="H3" s="17" t="s">
        <v>23</v>
      </c>
      <c r="I3" s="17" t="s">
        <v>23</v>
      </c>
      <c r="J3" s="17" t="s">
        <v>24</v>
      </c>
      <c r="K3" s="17" t="s">
        <v>24</v>
      </c>
      <c r="M3" s="17" t="s">
        <v>23</v>
      </c>
    </row>
    <row r="4">
      <c r="A4" s="17" t="s">
        <v>5541</v>
      </c>
      <c r="B4" s="17">
        <v>3.0</v>
      </c>
      <c r="D4" s="17" t="s">
        <v>23</v>
      </c>
      <c r="E4" s="17" t="s">
        <v>102</v>
      </c>
      <c r="F4" s="17" t="s">
        <v>23</v>
      </c>
      <c r="G4" s="17" t="s">
        <v>23</v>
      </c>
      <c r="H4" s="17" t="s">
        <v>23</v>
      </c>
      <c r="I4" s="17" t="s">
        <v>23</v>
      </c>
      <c r="J4" s="17" t="s">
        <v>24</v>
      </c>
      <c r="K4" s="17" t="s">
        <v>24</v>
      </c>
      <c r="M4" s="17" t="s">
        <v>23</v>
      </c>
    </row>
    <row r="5">
      <c r="A5" s="17" t="s">
        <v>5541</v>
      </c>
      <c r="B5" s="17">
        <v>4.0</v>
      </c>
      <c r="D5" s="17" t="s">
        <v>23</v>
      </c>
      <c r="E5" s="17" t="s">
        <v>102</v>
      </c>
      <c r="F5" s="17" t="s">
        <v>23</v>
      </c>
      <c r="G5" s="17" t="s">
        <v>23</v>
      </c>
      <c r="H5" s="17" t="s">
        <v>23</v>
      </c>
      <c r="I5" s="17" t="s">
        <v>23</v>
      </c>
      <c r="J5" s="17" t="s">
        <v>24</v>
      </c>
      <c r="K5" s="17" t="s">
        <v>24</v>
      </c>
      <c r="M5" s="17" t="s">
        <v>23</v>
      </c>
      <c r="P5" s="19" t="s">
        <v>30</v>
      </c>
      <c r="Q5" s="20" t="s">
        <v>31</v>
      </c>
    </row>
    <row r="6">
      <c r="A6" s="17" t="s">
        <v>5541</v>
      </c>
      <c r="B6" s="17">
        <v>5.0</v>
      </c>
      <c r="D6" s="17" t="s">
        <v>2610</v>
      </c>
      <c r="E6" s="17" t="s">
        <v>102</v>
      </c>
      <c r="F6" s="17" t="s">
        <v>23</v>
      </c>
      <c r="G6" s="17" t="s">
        <v>23</v>
      </c>
      <c r="H6" s="17" t="s">
        <v>23</v>
      </c>
      <c r="I6" s="17" t="s">
        <v>23</v>
      </c>
      <c r="J6" s="17" t="s">
        <v>24</v>
      </c>
      <c r="K6" s="17" t="s">
        <v>24</v>
      </c>
      <c r="M6" s="17" t="s">
        <v>23</v>
      </c>
      <c r="O6" s="21" t="s">
        <v>39</v>
      </c>
      <c r="P6" s="22">
        <f>COUNTIF(G:G, "middledutch")</f>
        <v>479</v>
      </c>
      <c r="Q6" s="23">
        <f>COUNTIF(G:G, "latin")</f>
        <v>0</v>
      </c>
    </row>
    <row r="7">
      <c r="A7" s="17" t="s">
        <v>5541</v>
      </c>
      <c r="B7" s="17">
        <v>6.0</v>
      </c>
      <c r="D7" s="17" t="s">
        <v>2612</v>
      </c>
      <c r="E7" s="17" t="s">
        <v>102</v>
      </c>
      <c r="F7" s="17" t="s">
        <v>23</v>
      </c>
      <c r="G7" s="17" t="s">
        <v>23</v>
      </c>
      <c r="H7" s="17" t="s">
        <v>23</v>
      </c>
      <c r="I7" s="17" t="s">
        <v>23</v>
      </c>
      <c r="J7" s="17" t="s">
        <v>24</v>
      </c>
      <c r="K7" s="17" t="s">
        <v>24</v>
      </c>
      <c r="M7" s="17" t="s">
        <v>23</v>
      </c>
      <c r="O7" s="21" t="s">
        <v>42</v>
      </c>
      <c r="P7" s="22">
        <f>COUNTIFS(G:G, "middledutch",E:E,"corrected")</f>
        <v>36</v>
      </c>
      <c r="Q7" s="23">
        <f>COUNTIFS(G:G, "latin",E:E,"corrected")</f>
        <v>0</v>
      </c>
    </row>
    <row r="8">
      <c r="A8" s="17" t="s">
        <v>5541</v>
      </c>
      <c r="B8" s="17">
        <v>7.0</v>
      </c>
      <c r="D8" s="17" t="s">
        <v>2614</v>
      </c>
      <c r="E8" s="17" t="s">
        <v>102</v>
      </c>
      <c r="F8" s="17" t="s">
        <v>23</v>
      </c>
      <c r="G8" s="17" t="s">
        <v>23</v>
      </c>
      <c r="H8" s="17" t="s">
        <v>23</v>
      </c>
      <c r="I8" s="17" t="s">
        <v>23</v>
      </c>
      <c r="J8" s="17" t="s">
        <v>24</v>
      </c>
      <c r="K8" s="17" t="s">
        <v>24</v>
      </c>
      <c r="M8" s="17" t="s">
        <v>23</v>
      </c>
      <c r="O8" s="21" t="s">
        <v>45</v>
      </c>
      <c r="P8" s="22">
        <f>COUNTIFS(G:G, "middledutch",M:M,"GT")</f>
        <v>0</v>
      </c>
      <c r="Q8" s="23">
        <f>COUNTIFS(G:G, "latin",M:M,"GT")</f>
        <v>0</v>
      </c>
    </row>
    <row r="9">
      <c r="A9" s="17" t="s">
        <v>5541</v>
      </c>
      <c r="B9" s="17">
        <v>8.0</v>
      </c>
      <c r="D9" s="17" t="s">
        <v>2616</v>
      </c>
      <c r="E9" s="17" t="s">
        <v>102</v>
      </c>
      <c r="F9" s="17" t="s">
        <v>23</v>
      </c>
      <c r="G9" s="17" t="s">
        <v>23</v>
      </c>
      <c r="H9" s="17" t="s">
        <v>23</v>
      </c>
      <c r="I9" s="17" t="s">
        <v>23</v>
      </c>
      <c r="J9" s="17" t="s">
        <v>24</v>
      </c>
      <c r="K9" s="17" t="s">
        <v>24</v>
      </c>
      <c r="M9" s="17" t="s">
        <v>23</v>
      </c>
      <c r="O9" s="21" t="s">
        <v>48</v>
      </c>
      <c r="P9" s="22">
        <f>COUNTIFS(G:G, "middledutch",M:M,"HTR")</f>
        <v>0</v>
      </c>
      <c r="Q9" s="23">
        <f>COUNTIFS(H:H, "latin",N:N,"HTR")</f>
        <v>0</v>
      </c>
    </row>
    <row r="10">
      <c r="A10" s="17" t="s">
        <v>5541</v>
      </c>
      <c r="B10" s="17">
        <v>9.0</v>
      </c>
      <c r="D10" s="17" t="s">
        <v>5526</v>
      </c>
      <c r="E10" s="17" t="s">
        <v>102</v>
      </c>
      <c r="F10" s="17" t="s">
        <v>23</v>
      </c>
      <c r="G10" s="17" t="s">
        <v>23</v>
      </c>
      <c r="H10" s="17" t="s">
        <v>23</v>
      </c>
      <c r="I10" s="17" t="s">
        <v>36</v>
      </c>
      <c r="J10" s="17" t="s">
        <v>24</v>
      </c>
      <c r="K10" s="17" t="s">
        <v>25</v>
      </c>
      <c r="M10" s="17" t="s">
        <v>23</v>
      </c>
    </row>
    <row r="11">
      <c r="A11" s="17" t="s">
        <v>5541</v>
      </c>
      <c r="B11" s="17">
        <v>10.0</v>
      </c>
      <c r="D11" s="17" t="s">
        <v>5528</v>
      </c>
      <c r="E11" s="17" t="s">
        <v>102</v>
      </c>
      <c r="F11" s="17" t="s">
        <v>23</v>
      </c>
      <c r="G11" s="17" t="s">
        <v>23</v>
      </c>
      <c r="H11" s="17" t="s">
        <v>23</v>
      </c>
      <c r="I11" s="17" t="s">
        <v>36</v>
      </c>
      <c r="J11" s="17" t="s">
        <v>24</v>
      </c>
      <c r="K11" s="17" t="s">
        <v>25</v>
      </c>
      <c r="M11" s="17" t="s">
        <v>23</v>
      </c>
      <c r="O11" s="24" t="s">
        <v>53</v>
      </c>
    </row>
    <row r="12">
      <c r="A12" s="17" t="s">
        <v>5541</v>
      </c>
      <c r="B12" s="17">
        <v>11.0</v>
      </c>
      <c r="D12" s="17" t="s">
        <v>5529</v>
      </c>
      <c r="E12" s="17" t="s">
        <v>102</v>
      </c>
      <c r="F12" s="17" t="s">
        <v>23</v>
      </c>
      <c r="G12" s="17" t="s">
        <v>23</v>
      </c>
      <c r="H12" s="17" t="s">
        <v>23</v>
      </c>
      <c r="I12" s="17" t="s">
        <v>36</v>
      </c>
      <c r="J12" s="17" t="s">
        <v>24</v>
      </c>
      <c r="K12" s="17" t="s">
        <v>25</v>
      </c>
      <c r="M12" s="17" t="s">
        <v>23</v>
      </c>
      <c r="O12" s="25" t="str">
        <f>IFERROR(__xludf.DUMMYFUNCTION("UNIQUE(H3:H1000)"),"none")</f>
        <v>none</v>
      </c>
    </row>
    <row r="13">
      <c r="A13" s="17" t="s">
        <v>5541</v>
      </c>
      <c r="B13" s="17">
        <v>12.0</v>
      </c>
      <c r="D13" s="17" t="s">
        <v>5530</v>
      </c>
      <c r="E13" s="17" t="s">
        <v>102</v>
      </c>
      <c r="F13" s="17" t="s">
        <v>23</v>
      </c>
      <c r="G13" s="17" t="s">
        <v>23</v>
      </c>
      <c r="H13" s="17" t="s">
        <v>23</v>
      </c>
      <c r="I13" s="17" t="s">
        <v>36</v>
      </c>
      <c r="J13" s="17" t="s">
        <v>24</v>
      </c>
      <c r="K13" s="17" t="s">
        <v>25</v>
      </c>
      <c r="M13" s="17" t="s">
        <v>23</v>
      </c>
      <c r="O13" s="25" t="str">
        <f>IFERROR(__xludf.DUMMYFUNCTION("""COMPUTED_VALUE"""),"A")</f>
        <v>A</v>
      </c>
    </row>
    <row r="14">
      <c r="A14" s="17" t="s">
        <v>5541</v>
      </c>
      <c r="B14" s="17">
        <v>13.0</v>
      </c>
      <c r="D14" s="17" t="s">
        <v>33</v>
      </c>
      <c r="E14" s="17" t="s">
        <v>22</v>
      </c>
      <c r="F14" s="17" t="s">
        <v>1033</v>
      </c>
      <c r="G14" s="17" t="s">
        <v>500</v>
      </c>
      <c r="H14" s="17" t="s">
        <v>35</v>
      </c>
      <c r="I14" s="17" t="s">
        <v>36</v>
      </c>
      <c r="J14" s="17" t="s">
        <v>24</v>
      </c>
      <c r="K14" s="17" t="s">
        <v>25</v>
      </c>
      <c r="M14" s="17" t="s">
        <v>23</v>
      </c>
      <c r="O14" s="25" t="str">
        <f>IFERROR(__xludf.DUMMYFUNCTION("""COMPUTED_VALUE"""),"α")</f>
        <v>α</v>
      </c>
    </row>
    <row r="15">
      <c r="A15" s="17" t="s">
        <v>5541</v>
      </c>
      <c r="B15" s="17">
        <v>14.0</v>
      </c>
      <c r="D15" s="17" t="s">
        <v>41</v>
      </c>
      <c r="E15" s="17" t="s">
        <v>22</v>
      </c>
      <c r="F15" s="17" t="s">
        <v>1033</v>
      </c>
      <c r="G15" s="17" t="s">
        <v>500</v>
      </c>
      <c r="H15" s="17" t="s">
        <v>35</v>
      </c>
      <c r="I15" s="17" t="s">
        <v>36</v>
      </c>
      <c r="J15" s="17" t="s">
        <v>24</v>
      </c>
      <c r="K15" s="17" t="s">
        <v>25</v>
      </c>
      <c r="M15" s="17" t="s">
        <v>23</v>
      </c>
      <c r="O15" s="25" t="str">
        <f>IFERROR(__xludf.DUMMYFUNCTION("""COMPUTED_VALUE"""),"C")</f>
        <v>C</v>
      </c>
    </row>
    <row r="16">
      <c r="A16" s="17" t="s">
        <v>5541</v>
      </c>
      <c r="B16" s="17">
        <v>15.0</v>
      </c>
      <c r="D16" s="17" t="s">
        <v>44</v>
      </c>
      <c r="E16" s="17" t="s">
        <v>22</v>
      </c>
      <c r="F16" s="17" t="s">
        <v>1033</v>
      </c>
      <c r="G16" s="17" t="s">
        <v>500</v>
      </c>
      <c r="H16" s="17" t="s">
        <v>35</v>
      </c>
      <c r="I16" s="17" t="s">
        <v>36</v>
      </c>
      <c r="J16" s="17" t="s">
        <v>24</v>
      </c>
      <c r="K16" s="17" t="s">
        <v>25</v>
      </c>
      <c r="M16" s="17" t="s">
        <v>23</v>
      </c>
      <c r="O16" s="25" t="str">
        <f>IFERROR(__xludf.DUMMYFUNCTION("""COMPUTED_VALUE"""),"e")</f>
        <v>e</v>
      </c>
    </row>
    <row r="17">
      <c r="A17" s="17" t="s">
        <v>5541</v>
      </c>
      <c r="B17" s="17">
        <v>16.0</v>
      </c>
      <c r="D17" s="17" t="s">
        <v>47</v>
      </c>
      <c r="E17" s="17" t="s">
        <v>22</v>
      </c>
      <c r="F17" s="17" t="s">
        <v>23</v>
      </c>
      <c r="G17" s="17" t="s">
        <v>23</v>
      </c>
      <c r="H17" s="17" t="s">
        <v>23</v>
      </c>
      <c r="I17" s="17" t="s">
        <v>36</v>
      </c>
      <c r="J17" s="17" t="s">
        <v>24</v>
      </c>
      <c r="K17" s="17" t="s">
        <v>25</v>
      </c>
      <c r="M17" s="17" t="s">
        <v>23</v>
      </c>
      <c r="O17" s="26"/>
    </row>
    <row r="18">
      <c r="A18" s="17" t="s">
        <v>5541</v>
      </c>
      <c r="B18" s="17">
        <v>17.0</v>
      </c>
      <c r="D18" s="17" t="s">
        <v>50</v>
      </c>
      <c r="E18" s="17" t="s">
        <v>22</v>
      </c>
      <c r="F18" s="17" t="s">
        <v>2635</v>
      </c>
      <c r="G18" s="17" t="s">
        <v>500</v>
      </c>
      <c r="H18" s="17" t="s">
        <v>1034</v>
      </c>
      <c r="I18" s="17" t="s">
        <v>63</v>
      </c>
      <c r="J18" s="17" t="s">
        <v>37</v>
      </c>
      <c r="K18" s="17" t="s">
        <v>1206</v>
      </c>
      <c r="M18" s="17" t="s">
        <v>23</v>
      </c>
    </row>
    <row r="19">
      <c r="A19" s="17" t="s">
        <v>5541</v>
      </c>
      <c r="B19" s="17">
        <v>18.0</v>
      </c>
      <c r="D19" s="17" t="s">
        <v>52</v>
      </c>
      <c r="E19" s="17" t="s">
        <v>102</v>
      </c>
      <c r="F19" s="17" t="s">
        <v>2635</v>
      </c>
      <c r="G19" s="17" t="s">
        <v>500</v>
      </c>
      <c r="H19" s="17" t="s">
        <v>1034</v>
      </c>
      <c r="I19" s="17" t="s">
        <v>63</v>
      </c>
      <c r="J19" s="17" t="s">
        <v>37</v>
      </c>
      <c r="K19" s="17" t="s">
        <v>1206</v>
      </c>
      <c r="M19" s="17" t="s">
        <v>23</v>
      </c>
    </row>
    <row r="20">
      <c r="A20" s="17" t="s">
        <v>5541</v>
      </c>
      <c r="B20" s="17">
        <v>19.0</v>
      </c>
      <c r="D20" s="17" t="s">
        <v>55</v>
      </c>
      <c r="E20" s="17" t="s">
        <v>102</v>
      </c>
      <c r="F20" s="17" t="s">
        <v>2635</v>
      </c>
      <c r="G20" s="17" t="s">
        <v>500</v>
      </c>
      <c r="H20" s="17" t="s">
        <v>1034</v>
      </c>
      <c r="I20" s="17" t="s">
        <v>63</v>
      </c>
      <c r="J20" s="17" t="s">
        <v>37</v>
      </c>
      <c r="K20" s="17" t="s">
        <v>1206</v>
      </c>
      <c r="M20" s="17" t="s">
        <v>23</v>
      </c>
    </row>
    <row r="21">
      <c r="A21" s="17" t="s">
        <v>5541</v>
      </c>
      <c r="B21" s="17">
        <v>20.0</v>
      </c>
      <c r="D21" s="17" t="s">
        <v>57</v>
      </c>
      <c r="E21" s="17" t="s">
        <v>102</v>
      </c>
      <c r="F21" s="17" t="s">
        <v>2635</v>
      </c>
      <c r="G21" s="17" t="s">
        <v>500</v>
      </c>
      <c r="H21" s="17" t="s">
        <v>1034</v>
      </c>
      <c r="I21" s="17" t="s">
        <v>63</v>
      </c>
      <c r="J21" s="17" t="s">
        <v>37</v>
      </c>
      <c r="K21" s="17" t="s">
        <v>1206</v>
      </c>
      <c r="M21" s="17" t="s">
        <v>23</v>
      </c>
    </row>
    <row r="22">
      <c r="A22" s="17" t="s">
        <v>5541</v>
      </c>
      <c r="B22" s="17">
        <v>21.0</v>
      </c>
      <c r="D22" s="17" t="s">
        <v>59</v>
      </c>
      <c r="E22" s="17" t="s">
        <v>102</v>
      </c>
      <c r="F22" s="17" t="s">
        <v>2635</v>
      </c>
      <c r="G22" s="17" t="s">
        <v>500</v>
      </c>
      <c r="H22" s="17" t="s">
        <v>1034</v>
      </c>
      <c r="I22" s="17" t="s">
        <v>63</v>
      </c>
      <c r="J22" s="17" t="s">
        <v>37</v>
      </c>
      <c r="K22" s="17" t="s">
        <v>1206</v>
      </c>
      <c r="M22" s="17" t="s">
        <v>23</v>
      </c>
    </row>
    <row r="23">
      <c r="A23" s="17" t="s">
        <v>5541</v>
      </c>
      <c r="B23" s="17">
        <v>22.0</v>
      </c>
      <c r="D23" s="17" t="s">
        <v>65</v>
      </c>
      <c r="E23" s="17" t="s">
        <v>102</v>
      </c>
      <c r="F23" s="17" t="s">
        <v>2635</v>
      </c>
      <c r="G23" s="17" t="s">
        <v>500</v>
      </c>
      <c r="H23" s="17" t="s">
        <v>1034</v>
      </c>
      <c r="I23" s="17" t="s">
        <v>63</v>
      </c>
      <c r="J23" s="17" t="s">
        <v>37</v>
      </c>
      <c r="K23" s="17" t="s">
        <v>1206</v>
      </c>
      <c r="M23" s="17" t="s">
        <v>23</v>
      </c>
    </row>
    <row r="24">
      <c r="A24" s="17" t="s">
        <v>5541</v>
      </c>
      <c r="B24" s="17">
        <v>23.0</v>
      </c>
      <c r="D24" s="17" t="s">
        <v>67</v>
      </c>
      <c r="E24" s="17" t="s">
        <v>102</v>
      </c>
      <c r="F24" s="17" t="s">
        <v>2635</v>
      </c>
      <c r="G24" s="17" t="s">
        <v>500</v>
      </c>
      <c r="H24" s="17" t="s">
        <v>1034</v>
      </c>
      <c r="I24" s="17" t="s">
        <v>63</v>
      </c>
      <c r="J24" s="17" t="s">
        <v>37</v>
      </c>
      <c r="K24" s="17" t="s">
        <v>1206</v>
      </c>
      <c r="M24" s="17" t="s">
        <v>23</v>
      </c>
    </row>
    <row r="25">
      <c r="A25" s="17" t="s">
        <v>5541</v>
      </c>
      <c r="B25" s="17">
        <v>24.0</v>
      </c>
      <c r="D25" s="17" t="s">
        <v>69</v>
      </c>
      <c r="E25" s="17" t="s">
        <v>102</v>
      </c>
      <c r="F25" s="17" t="s">
        <v>2635</v>
      </c>
      <c r="G25" s="17" t="s">
        <v>500</v>
      </c>
      <c r="H25" s="17" t="s">
        <v>1034</v>
      </c>
      <c r="I25" s="17" t="s">
        <v>63</v>
      </c>
      <c r="J25" s="17" t="s">
        <v>37</v>
      </c>
      <c r="K25" s="17" t="s">
        <v>1206</v>
      </c>
      <c r="M25" s="17" t="s">
        <v>23</v>
      </c>
    </row>
    <row r="26">
      <c r="A26" s="17" t="s">
        <v>5541</v>
      </c>
      <c r="B26" s="17">
        <v>25.0</v>
      </c>
      <c r="D26" s="17" t="s">
        <v>71</v>
      </c>
      <c r="E26" s="17" t="s">
        <v>102</v>
      </c>
      <c r="F26" s="17" t="s">
        <v>2635</v>
      </c>
      <c r="G26" s="17" t="s">
        <v>500</v>
      </c>
      <c r="H26" s="17" t="s">
        <v>1034</v>
      </c>
      <c r="I26" s="17" t="s">
        <v>63</v>
      </c>
      <c r="J26" s="17" t="s">
        <v>37</v>
      </c>
      <c r="K26" s="17" t="s">
        <v>1206</v>
      </c>
      <c r="M26" s="17" t="s">
        <v>23</v>
      </c>
    </row>
    <row r="27">
      <c r="A27" s="17" t="s">
        <v>5541</v>
      </c>
      <c r="B27" s="17">
        <v>26.0</v>
      </c>
      <c r="D27" s="17" t="s">
        <v>73</v>
      </c>
      <c r="E27" s="17" t="s">
        <v>102</v>
      </c>
      <c r="F27" s="17" t="s">
        <v>2635</v>
      </c>
      <c r="G27" s="17" t="s">
        <v>500</v>
      </c>
      <c r="H27" s="17" t="s">
        <v>1034</v>
      </c>
      <c r="I27" s="17" t="s">
        <v>63</v>
      </c>
      <c r="J27" s="17" t="s">
        <v>37</v>
      </c>
      <c r="K27" s="17" t="s">
        <v>1206</v>
      </c>
      <c r="M27" s="17" t="s">
        <v>23</v>
      </c>
    </row>
    <row r="28">
      <c r="A28" s="17" t="s">
        <v>5541</v>
      </c>
      <c r="B28" s="17">
        <v>27.0</v>
      </c>
      <c r="D28" s="17" t="s">
        <v>75</v>
      </c>
      <c r="E28" s="17" t="s">
        <v>102</v>
      </c>
      <c r="F28" s="17" t="s">
        <v>2635</v>
      </c>
      <c r="G28" s="17" t="s">
        <v>500</v>
      </c>
      <c r="H28" s="17" t="s">
        <v>1034</v>
      </c>
      <c r="I28" s="17" t="s">
        <v>63</v>
      </c>
      <c r="J28" s="17" t="s">
        <v>37</v>
      </c>
      <c r="K28" s="17" t="s">
        <v>1206</v>
      </c>
      <c r="M28" s="17" t="s">
        <v>23</v>
      </c>
    </row>
    <row r="29">
      <c r="A29" s="17" t="s">
        <v>5541</v>
      </c>
      <c r="B29" s="17">
        <v>28.0</v>
      </c>
      <c r="D29" s="17" t="s">
        <v>77</v>
      </c>
      <c r="E29" s="17" t="s">
        <v>102</v>
      </c>
      <c r="F29" s="17" t="s">
        <v>2635</v>
      </c>
      <c r="G29" s="17" t="s">
        <v>500</v>
      </c>
      <c r="H29" s="17" t="s">
        <v>1034</v>
      </c>
      <c r="I29" s="17" t="s">
        <v>63</v>
      </c>
      <c r="J29" s="17" t="s">
        <v>37</v>
      </c>
      <c r="K29" s="17" t="s">
        <v>1206</v>
      </c>
      <c r="M29" s="17" t="s">
        <v>23</v>
      </c>
    </row>
    <row r="30">
      <c r="A30" s="17" t="s">
        <v>5541</v>
      </c>
      <c r="B30" s="17">
        <v>29.0</v>
      </c>
      <c r="D30" s="17" t="s">
        <v>79</v>
      </c>
      <c r="E30" s="17" t="s">
        <v>102</v>
      </c>
      <c r="F30" s="17" t="s">
        <v>2635</v>
      </c>
      <c r="G30" s="17" t="s">
        <v>500</v>
      </c>
      <c r="H30" s="17" t="s">
        <v>1034</v>
      </c>
      <c r="I30" s="17" t="s">
        <v>63</v>
      </c>
      <c r="J30" s="17" t="s">
        <v>37</v>
      </c>
      <c r="K30" s="17" t="s">
        <v>1206</v>
      </c>
      <c r="M30" s="17" t="s">
        <v>23</v>
      </c>
    </row>
    <row r="31">
      <c r="A31" s="17" t="s">
        <v>5541</v>
      </c>
      <c r="B31" s="17">
        <v>30.0</v>
      </c>
      <c r="D31" s="17" t="s">
        <v>81</v>
      </c>
      <c r="E31" s="17" t="s">
        <v>102</v>
      </c>
      <c r="F31" s="17" t="s">
        <v>2635</v>
      </c>
      <c r="G31" s="17" t="s">
        <v>500</v>
      </c>
      <c r="H31" s="17" t="s">
        <v>1034</v>
      </c>
      <c r="I31" s="17" t="s">
        <v>63</v>
      </c>
      <c r="J31" s="17" t="s">
        <v>37</v>
      </c>
      <c r="K31" s="17" t="s">
        <v>1206</v>
      </c>
      <c r="M31" s="17" t="s">
        <v>23</v>
      </c>
    </row>
    <row r="32">
      <c r="A32" s="17" t="s">
        <v>5541</v>
      </c>
      <c r="B32" s="17">
        <v>31.0</v>
      </c>
      <c r="D32" s="17" t="s">
        <v>83</v>
      </c>
      <c r="E32" s="17" t="s">
        <v>102</v>
      </c>
      <c r="F32" s="17" t="s">
        <v>2635</v>
      </c>
      <c r="G32" s="17" t="s">
        <v>500</v>
      </c>
      <c r="H32" s="17" t="s">
        <v>1034</v>
      </c>
      <c r="I32" s="17" t="s">
        <v>63</v>
      </c>
      <c r="J32" s="17" t="s">
        <v>37</v>
      </c>
      <c r="K32" s="17" t="s">
        <v>1206</v>
      </c>
      <c r="M32" s="17" t="s">
        <v>23</v>
      </c>
    </row>
    <row r="33">
      <c r="A33" s="17" t="s">
        <v>5541</v>
      </c>
      <c r="B33" s="17">
        <v>32.0</v>
      </c>
      <c r="D33" s="17" t="s">
        <v>85</v>
      </c>
      <c r="E33" s="17" t="s">
        <v>22</v>
      </c>
      <c r="F33" s="17" t="s">
        <v>23</v>
      </c>
      <c r="G33" s="17" t="s">
        <v>23</v>
      </c>
      <c r="H33" s="17" t="s">
        <v>23</v>
      </c>
      <c r="I33" s="17" t="s">
        <v>63</v>
      </c>
      <c r="J33" s="17" t="s">
        <v>37</v>
      </c>
      <c r="K33" s="17" t="s">
        <v>1206</v>
      </c>
      <c r="M33" s="17" t="s">
        <v>23</v>
      </c>
    </row>
    <row r="34">
      <c r="A34" s="17" t="s">
        <v>5541</v>
      </c>
      <c r="B34" s="17">
        <v>33.0</v>
      </c>
      <c r="D34" s="17" t="s">
        <v>87</v>
      </c>
      <c r="E34" s="17" t="s">
        <v>102</v>
      </c>
      <c r="F34" s="17" t="s">
        <v>2635</v>
      </c>
      <c r="G34" s="17" t="s">
        <v>500</v>
      </c>
      <c r="H34" s="17" t="s">
        <v>2716</v>
      </c>
      <c r="I34" s="17" t="s">
        <v>354</v>
      </c>
      <c r="J34" s="17" t="s">
        <v>24</v>
      </c>
      <c r="K34" s="17">
        <v>1450.0</v>
      </c>
      <c r="M34" s="17" t="s">
        <v>23</v>
      </c>
    </row>
    <row r="35">
      <c r="A35" s="17" t="s">
        <v>5541</v>
      </c>
      <c r="B35" s="17">
        <v>34.0</v>
      </c>
      <c r="D35" s="17" t="s">
        <v>89</v>
      </c>
      <c r="E35" s="17" t="s">
        <v>102</v>
      </c>
      <c r="F35" s="17" t="s">
        <v>2635</v>
      </c>
      <c r="G35" s="17" t="s">
        <v>500</v>
      </c>
      <c r="H35" s="17" t="s">
        <v>2716</v>
      </c>
      <c r="I35" s="17" t="s">
        <v>354</v>
      </c>
      <c r="J35" s="17" t="s">
        <v>24</v>
      </c>
      <c r="K35" s="17">
        <v>1450.0</v>
      </c>
      <c r="M35" s="17" t="s">
        <v>23</v>
      </c>
    </row>
    <row r="36">
      <c r="A36" s="17" t="s">
        <v>5541</v>
      </c>
      <c r="B36" s="17">
        <v>35.0</v>
      </c>
      <c r="D36" s="17" t="s">
        <v>91</v>
      </c>
      <c r="E36" s="17" t="s">
        <v>102</v>
      </c>
      <c r="F36" s="17" t="s">
        <v>2635</v>
      </c>
      <c r="G36" s="17" t="s">
        <v>500</v>
      </c>
      <c r="H36" s="17" t="s">
        <v>2716</v>
      </c>
      <c r="I36" s="17" t="s">
        <v>354</v>
      </c>
      <c r="J36" s="17" t="s">
        <v>24</v>
      </c>
      <c r="K36" s="17">
        <v>1450.0</v>
      </c>
      <c r="M36" s="17" t="s">
        <v>23</v>
      </c>
    </row>
    <row r="37">
      <c r="A37" s="17" t="s">
        <v>5541</v>
      </c>
      <c r="B37" s="17">
        <v>36.0</v>
      </c>
      <c r="D37" s="17" t="s">
        <v>93</v>
      </c>
      <c r="E37" s="17" t="s">
        <v>102</v>
      </c>
      <c r="F37" s="17" t="s">
        <v>2635</v>
      </c>
      <c r="G37" s="17" t="s">
        <v>500</v>
      </c>
      <c r="H37" s="17" t="s">
        <v>2716</v>
      </c>
      <c r="I37" s="17" t="s">
        <v>354</v>
      </c>
      <c r="J37" s="17" t="s">
        <v>24</v>
      </c>
      <c r="K37" s="17">
        <v>1450.0</v>
      </c>
      <c r="M37" s="17" t="s">
        <v>23</v>
      </c>
    </row>
    <row r="38">
      <c r="A38" s="17" t="s">
        <v>5541</v>
      </c>
      <c r="B38" s="17">
        <v>37.0</v>
      </c>
      <c r="D38" s="17" t="s">
        <v>95</v>
      </c>
      <c r="E38" s="17" t="s">
        <v>102</v>
      </c>
      <c r="F38" s="17" t="s">
        <v>2635</v>
      </c>
      <c r="G38" s="17" t="s">
        <v>500</v>
      </c>
      <c r="H38" s="17" t="s">
        <v>2716</v>
      </c>
      <c r="I38" s="17" t="s">
        <v>354</v>
      </c>
      <c r="J38" s="17" t="s">
        <v>24</v>
      </c>
      <c r="K38" s="17">
        <v>1450.0</v>
      </c>
      <c r="M38" s="17" t="s">
        <v>23</v>
      </c>
    </row>
    <row r="39">
      <c r="A39" s="17" t="s">
        <v>5541</v>
      </c>
      <c r="B39" s="17">
        <v>38.0</v>
      </c>
      <c r="D39" s="17" t="s">
        <v>97</v>
      </c>
      <c r="E39" s="17" t="s">
        <v>102</v>
      </c>
      <c r="F39" s="17" t="s">
        <v>2635</v>
      </c>
      <c r="G39" s="17" t="s">
        <v>500</v>
      </c>
      <c r="H39" s="17" t="s">
        <v>2716</v>
      </c>
      <c r="I39" s="17" t="s">
        <v>354</v>
      </c>
      <c r="J39" s="17" t="s">
        <v>24</v>
      </c>
      <c r="K39" s="17">
        <v>1450.0</v>
      </c>
      <c r="M39" s="17" t="s">
        <v>23</v>
      </c>
    </row>
    <row r="40">
      <c r="A40" s="17" t="s">
        <v>5541</v>
      </c>
      <c r="B40" s="17">
        <v>39.0</v>
      </c>
      <c r="D40" s="17" t="s">
        <v>99</v>
      </c>
      <c r="E40" s="17" t="s">
        <v>102</v>
      </c>
      <c r="F40" s="17" t="s">
        <v>2635</v>
      </c>
      <c r="G40" s="17" t="s">
        <v>500</v>
      </c>
      <c r="H40" s="17" t="s">
        <v>2716</v>
      </c>
      <c r="I40" s="17" t="s">
        <v>354</v>
      </c>
      <c r="J40" s="17" t="s">
        <v>24</v>
      </c>
      <c r="K40" s="17">
        <v>1450.0</v>
      </c>
      <c r="M40" s="17" t="s">
        <v>23</v>
      </c>
    </row>
    <row r="41">
      <c r="A41" s="17" t="s">
        <v>5541</v>
      </c>
      <c r="B41" s="17">
        <v>40.0</v>
      </c>
      <c r="D41" s="17" t="s">
        <v>101</v>
      </c>
      <c r="E41" s="17" t="s">
        <v>102</v>
      </c>
      <c r="F41" s="17" t="s">
        <v>2635</v>
      </c>
      <c r="G41" s="17" t="s">
        <v>500</v>
      </c>
      <c r="H41" s="17" t="s">
        <v>2716</v>
      </c>
      <c r="I41" s="17" t="s">
        <v>354</v>
      </c>
      <c r="J41" s="17" t="s">
        <v>24</v>
      </c>
      <c r="K41" s="17">
        <v>1450.0</v>
      </c>
      <c r="M41" s="17" t="s">
        <v>23</v>
      </c>
    </row>
    <row r="42">
      <c r="A42" s="17" t="s">
        <v>5541</v>
      </c>
      <c r="B42" s="17">
        <v>41.0</v>
      </c>
      <c r="D42" s="17" t="s">
        <v>104</v>
      </c>
      <c r="E42" s="17" t="s">
        <v>102</v>
      </c>
      <c r="F42" s="17" t="s">
        <v>2635</v>
      </c>
      <c r="G42" s="17" t="s">
        <v>500</v>
      </c>
      <c r="H42" s="17" t="s">
        <v>2716</v>
      </c>
      <c r="I42" s="17" t="s">
        <v>354</v>
      </c>
      <c r="J42" s="17" t="s">
        <v>24</v>
      </c>
      <c r="K42" s="17">
        <v>1450.0</v>
      </c>
      <c r="M42" s="17" t="s">
        <v>23</v>
      </c>
    </row>
    <row r="43">
      <c r="A43" s="17" t="s">
        <v>5541</v>
      </c>
      <c r="B43" s="17">
        <v>42.0</v>
      </c>
      <c r="D43" s="17" t="s">
        <v>106</v>
      </c>
      <c r="E43" s="17" t="s">
        <v>102</v>
      </c>
      <c r="F43" s="17" t="s">
        <v>2635</v>
      </c>
      <c r="G43" s="17" t="s">
        <v>500</v>
      </c>
      <c r="H43" s="17" t="s">
        <v>2716</v>
      </c>
      <c r="I43" s="17" t="s">
        <v>354</v>
      </c>
      <c r="J43" s="17" t="s">
        <v>24</v>
      </c>
      <c r="K43" s="17">
        <v>1450.0</v>
      </c>
      <c r="M43" s="17" t="s">
        <v>23</v>
      </c>
    </row>
    <row r="44">
      <c r="A44" s="17" t="s">
        <v>5541</v>
      </c>
      <c r="B44" s="17">
        <v>43.0</v>
      </c>
      <c r="D44" s="17" t="s">
        <v>108</v>
      </c>
      <c r="E44" s="17" t="s">
        <v>102</v>
      </c>
      <c r="F44" s="17" t="s">
        <v>2635</v>
      </c>
      <c r="G44" s="17" t="s">
        <v>500</v>
      </c>
      <c r="H44" s="17" t="s">
        <v>2716</v>
      </c>
      <c r="I44" s="17" t="s">
        <v>354</v>
      </c>
      <c r="J44" s="17" t="s">
        <v>24</v>
      </c>
      <c r="K44" s="17">
        <v>1450.0</v>
      </c>
      <c r="M44" s="17" t="s">
        <v>23</v>
      </c>
    </row>
    <row r="45">
      <c r="A45" s="17" t="s">
        <v>5541</v>
      </c>
      <c r="B45" s="17">
        <v>44.0</v>
      </c>
      <c r="D45" s="17" t="s">
        <v>110</v>
      </c>
      <c r="E45" s="17" t="s">
        <v>102</v>
      </c>
      <c r="F45" s="17" t="s">
        <v>2635</v>
      </c>
      <c r="G45" s="17" t="s">
        <v>500</v>
      </c>
      <c r="H45" s="17" t="s">
        <v>2716</v>
      </c>
      <c r="I45" s="17" t="s">
        <v>354</v>
      </c>
      <c r="J45" s="17" t="s">
        <v>24</v>
      </c>
      <c r="K45" s="17">
        <v>1450.0</v>
      </c>
      <c r="M45" s="17" t="s">
        <v>23</v>
      </c>
    </row>
    <row r="46">
      <c r="A46" s="17" t="s">
        <v>5541</v>
      </c>
      <c r="B46" s="17">
        <v>45.0</v>
      </c>
      <c r="D46" s="17" t="s">
        <v>112</v>
      </c>
      <c r="E46" s="17" t="s">
        <v>102</v>
      </c>
      <c r="F46" s="17" t="s">
        <v>2635</v>
      </c>
      <c r="G46" s="17" t="s">
        <v>500</v>
      </c>
      <c r="H46" s="17" t="s">
        <v>2716</v>
      </c>
      <c r="I46" s="17" t="s">
        <v>354</v>
      </c>
      <c r="J46" s="17" t="s">
        <v>24</v>
      </c>
      <c r="K46" s="17">
        <v>1450.0</v>
      </c>
      <c r="M46" s="17" t="s">
        <v>23</v>
      </c>
    </row>
    <row r="47">
      <c r="A47" s="17" t="s">
        <v>5541</v>
      </c>
      <c r="B47" s="17">
        <v>46.0</v>
      </c>
      <c r="D47" s="17" t="s">
        <v>114</v>
      </c>
      <c r="E47" s="17" t="s">
        <v>102</v>
      </c>
      <c r="F47" s="17" t="s">
        <v>2635</v>
      </c>
      <c r="G47" s="17" t="s">
        <v>500</v>
      </c>
      <c r="H47" s="17" t="s">
        <v>2716</v>
      </c>
      <c r="I47" s="17" t="s">
        <v>354</v>
      </c>
      <c r="J47" s="17" t="s">
        <v>24</v>
      </c>
      <c r="K47" s="17">
        <v>1450.0</v>
      </c>
      <c r="M47" s="17" t="s">
        <v>23</v>
      </c>
    </row>
    <row r="48">
      <c r="A48" s="17" t="s">
        <v>5541</v>
      </c>
      <c r="B48" s="17">
        <v>47.0</v>
      </c>
      <c r="D48" s="17" t="s">
        <v>116</v>
      </c>
      <c r="E48" s="17" t="s">
        <v>102</v>
      </c>
      <c r="F48" s="17" t="s">
        <v>2635</v>
      </c>
      <c r="G48" s="17" t="s">
        <v>500</v>
      </c>
      <c r="H48" s="17" t="s">
        <v>2716</v>
      </c>
      <c r="I48" s="17" t="s">
        <v>354</v>
      </c>
      <c r="J48" s="17" t="s">
        <v>24</v>
      </c>
      <c r="K48" s="17">
        <v>1450.0</v>
      </c>
      <c r="M48" s="17" t="s">
        <v>23</v>
      </c>
    </row>
    <row r="49">
      <c r="A49" s="17" t="s">
        <v>5541</v>
      </c>
      <c r="B49" s="17">
        <v>48.0</v>
      </c>
      <c r="D49" s="17" t="s">
        <v>118</v>
      </c>
      <c r="E49" s="17" t="s">
        <v>102</v>
      </c>
      <c r="F49" s="17" t="s">
        <v>2635</v>
      </c>
      <c r="G49" s="17" t="s">
        <v>500</v>
      </c>
      <c r="H49" s="17" t="s">
        <v>2716</v>
      </c>
      <c r="I49" s="17" t="s">
        <v>354</v>
      </c>
      <c r="J49" s="17" t="s">
        <v>24</v>
      </c>
      <c r="K49" s="17">
        <v>1450.0</v>
      </c>
      <c r="M49" s="17" t="s">
        <v>23</v>
      </c>
    </row>
    <row r="50">
      <c r="A50" s="17" t="s">
        <v>5541</v>
      </c>
      <c r="B50" s="17">
        <v>49.0</v>
      </c>
      <c r="D50" s="17" t="s">
        <v>120</v>
      </c>
      <c r="E50" s="17" t="s">
        <v>22</v>
      </c>
      <c r="F50" s="17" t="s">
        <v>5542</v>
      </c>
      <c r="G50" s="17" t="s">
        <v>500</v>
      </c>
      <c r="H50" s="17" t="s">
        <v>1034</v>
      </c>
      <c r="I50" s="17" t="s">
        <v>502</v>
      </c>
      <c r="J50" s="17" t="s">
        <v>37</v>
      </c>
      <c r="K50" s="17" t="s">
        <v>1206</v>
      </c>
      <c r="M50" s="17" t="s">
        <v>23</v>
      </c>
    </row>
    <row r="51">
      <c r="A51" s="17" t="s">
        <v>5541</v>
      </c>
      <c r="B51" s="17">
        <v>50.0</v>
      </c>
      <c r="D51" s="17" t="s">
        <v>122</v>
      </c>
      <c r="E51" s="17" t="s">
        <v>22</v>
      </c>
      <c r="F51" s="17" t="s">
        <v>5542</v>
      </c>
      <c r="G51" s="17" t="s">
        <v>500</v>
      </c>
      <c r="H51" s="17" t="s">
        <v>1034</v>
      </c>
      <c r="I51" s="17" t="s">
        <v>502</v>
      </c>
      <c r="J51" s="17" t="s">
        <v>37</v>
      </c>
      <c r="K51" s="17" t="s">
        <v>1206</v>
      </c>
      <c r="M51" s="17" t="s">
        <v>23</v>
      </c>
    </row>
    <row r="52">
      <c r="A52" s="17" t="s">
        <v>5541</v>
      </c>
      <c r="B52" s="17">
        <v>51.0</v>
      </c>
      <c r="D52" s="17" t="s">
        <v>124</v>
      </c>
      <c r="E52" s="17" t="s">
        <v>22</v>
      </c>
      <c r="F52" s="17" t="s">
        <v>5542</v>
      </c>
      <c r="G52" s="17" t="s">
        <v>500</v>
      </c>
      <c r="H52" s="17" t="s">
        <v>1034</v>
      </c>
      <c r="I52" s="17" t="s">
        <v>502</v>
      </c>
      <c r="J52" s="17" t="s">
        <v>37</v>
      </c>
      <c r="K52" s="17" t="s">
        <v>1206</v>
      </c>
      <c r="M52" s="17" t="s">
        <v>23</v>
      </c>
    </row>
    <row r="53">
      <c r="A53" s="17" t="s">
        <v>5541</v>
      </c>
      <c r="B53" s="17">
        <v>52.0</v>
      </c>
      <c r="D53" s="17" t="s">
        <v>126</v>
      </c>
      <c r="E53" s="17" t="s">
        <v>22</v>
      </c>
      <c r="F53" s="17" t="s">
        <v>5542</v>
      </c>
      <c r="G53" s="17" t="s">
        <v>500</v>
      </c>
      <c r="H53" s="17" t="s">
        <v>1034</v>
      </c>
      <c r="I53" s="17" t="s">
        <v>502</v>
      </c>
      <c r="J53" s="17" t="s">
        <v>37</v>
      </c>
      <c r="K53" s="17" t="s">
        <v>1206</v>
      </c>
      <c r="M53" s="17" t="s">
        <v>23</v>
      </c>
    </row>
    <row r="54">
      <c r="A54" s="17" t="s">
        <v>5541</v>
      </c>
      <c r="B54" s="17">
        <v>53.0</v>
      </c>
      <c r="D54" s="17" t="s">
        <v>128</v>
      </c>
      <c r="E54" s="17" t="s">
        <v>22</v>
      </c>
      <c r="F54" s="17" t="s">
        <v>5542</v>
      </c>
      <c r="G54" s="17" t="s">
        <v>500</v>
      </c>
      <c r="H54" s="17" t="s">
        <v>1034</v>
      </c>
      <c r="I54" s="17" t="s">
        <v>502</v>
      </c>
      <c r="J54" s="17" t="s">
        <v>37</v>
      </c>
      <c r="K54" s="17" t="s">
        <v>1206</v>
      </c>
      <c r="M54" s="17" t="s">
        <v>23</v>
      </c>
    </row>
    <row r="55">
      <c r="A55" s="17" t="s">
        <v>5541</v>
      </c>
      <c r="B55" s="17">
        <v>54.0</v>
      </c>
      <c r="D55" s="17" t="s">
        <v>130</v>
      </c>
      <c r="E55" s="17" t="s">
        <v>22</v>
      </c>
      <c r="F55" s="17" t="s">
        <v>5542</v>
      </c>
      <c r="G55" s="17" t="s">
        <v>500</v>
      </c>
      <c r="H55" s="17" t="s">
        <v>1034</v>
      </c>
      <c r="I55" s="17" t="s">
        <v>502</v>
      </c>
      <c r="J55" s="17" t="s">
        <v>37</v>
      </c>
      <c r="K55" s="17" t="s">
        <v>1206</v>
      </c>
      <c r="M55" s="17" t="s">
        <v>23</v>
      </c>
    </row>
    <row r="56">
      <c r="A56" s="17" t="s">
        <v>5541</v>
      </c>
      <c r="B56" s="17">
        <v>55.0</v>
      </c>
      <c r="D56" s="17" t="s">
        <v>132</v>
      </c>
      <c r="E56" s="17" t="s">
        <v>22</v>
      </c>
      <c r="F56" s="17" t="s">
        <v>5542</v>
      </c>
      <c r="G56" s="17" t="s">
        <v>500</v>
      </c>
      <c r="H56" s="17" t="s">
        <v>1034</v>
      </c>
      <c r="I56" s="17" t="s">
        <v>502</v>
      </c>
      <c r="J56" s="17" t="s">
        <v>37</v>
      </c>
      <c r="K56" s="17" t="s">
        <v>1206</v>
      </c>
      <c r="M56" s="17" t="s">
        <v>23</v>
      </c>
    </row>
    <row r="57">
      <c r="A57" s="17" t="s">
        <v>5541</v>
      </c>
      <c r="B57" s="17">
        <v>56.0</v>
      </c>
      <c r="D57" s="17" t="s">
        <v>134</v>
      </c>
      <c r="E57" s="17" t="s">
        <v>22</v>
      </c>
      <c r="F57" s="17" t="s">
        <v>5542</v>
      </c>
      <c r="G57" s="17" t="s">
        <v>500</v>
      </c>
      <c r="H57" s="17" t="s">
        <v>1034</v>
      </c>
      <c r="I57" s="17" t="s">
        <v>502</v>
      </c>
      <c r="J57" s="17" t="s">
        <v>37</v>
      </c>
      <c r="K57" s="17" t="s">
        <v>1206</v>
      </c>
      <c r="M57" s="17" t="s">
        <v>23</v>
      </c>
    </row>
    <row r="58">
      <c r="A58" s="17" t="s">
        <v>5541</v>
      </c>
      <c r="B58" s="17">
        <v>57.0</v>
      </c>
      <c r="D58" s="17" t="s">
        <v>136</v>
      </c>
      <c r="E58" s="17" t="s">
        <v>22</v>
      </c>
      <c r="F58" s="17" t="s">
        <v>5542</v>
      </c>
      <c r="G58" s="17" t="s">
        <v>500</v>
      </c>
      <c r="H58" s="17" t="s">
        <v>1034</v>
      </c>
      <c r="I58" s="17" t="s">
        <v>502</v>
      </c>
      <c r="J58" s="17" t="s">
        <v>37</v>
      </c>
      <c r="K58" s="17" t="s">
        <v>1206</v>
      </c>
      <c r="M58" s="17" t="s">
        <v>23</v>
      </c>
    </row>
    <row r="59">
      <c r="A59" s="17" t="s">
        <v>5541</v>
      </c>
      <c r="B59" s="17">
        <v>58.0</v>
      </c>
      <c r="D59" s="17" t="s">
        <v>138</v>
      </c>
      <c r="E59" s="17" t="s">
        <v>22</v>
      </c>
      <c r="F59" s="17" t="s">
        <v>5542</v>
      </c>
      <c r="G59" s="17" t="s">
        <v>500</v>
      </c>
      <c r="H59" s="17" t="s">
        <v>1034</v>
      </c>
      <c r="I59" s="17" t="s">
        <v>502</v>
      </c>
      <c r="J59" s="17" t="s">
        <v>37</v>
      </c>
      <c r="K59" s="17" t="s">
        <v>1206</v>
      </c>
      <c r="M59" s="17" t="s">
        <v>23</v>
      </c>
    </row>
    <row r="60">
      <c r="A60" s="17" t="s">
        <v>5541</v>
      </c>
      <c r="B60" s="17">
        <v>59.0</v>
      </c>
      <c r="D60" s="17" t="s">
        <v>140</v>
      </c>
      <c r="E60" s="17" t="s">
        <v>22</v>
      </c>
      <c r="F60" s="17" t="s">
        <v>5542</v>
      </c>
      <c r="G60" s="17" t="s">
        <v>500</v>
      </c>
      <c r="H60" s="17" t="s">
        <v>1034</v>
      </c>
      <c r="I60" s="17" t="s">
        <v>502</v>
      </c>
      <c r="J60" s="17" t="s">
        <v>37</v>
      </c>
      <c r="K60" s="17" t="s">
        <v>1206</v>
      </c>
      <c r="M60" s="17" t="s">
        <v>23</v>
      </c>
    </row>
    <row r="61">
      <c r="A61" s="17" t="s">
        <v>5541</v>
      </c>
      <c r="B61" s="17">
        <v>60.0</v>
      </c>
      <c r="D61" s="17" t="s">
        <v>142</v>
      </c>
      <c r="E61" s="17" t="s">
        <v>22</v>
      </c>
      <c r="F61" s="17" t="s">
        <v>5542</v>
      </c>
      <c r="G61" s="17" t="s">
        <v>500</v>
      </c>
      <c r="H61" s="17" t="s">
        <v>1034</v>
      </c>
      <c r="I61" s="17" t="s">
        <v>502</v>
      </c>
      <c r="J61" s="17" t="s">
        <v>37</v>
      </c>
      <c r="K61" s="17" t="s">
        <v>1206</v>
      </c>
      <c r="M61" s="17" t="s">
        <v>23</v>
      </c>
    </row>
    <row r="62">
      <c r="A62" s="17" t="s">
        <v>5541</v>
      </c>
      <c r="B62" s="17">
        <v>61.0</v>
      </c>
      <c r="D62" s="17" t="s">
        <v>144</v>
      </c>
      <c r="E62" s="17" t="s">
        <v>22</v>
      </c>
      <c r="F62" s="17" t="s">
        <v>5542</v>
      </c>
      <c r="G62" s="17" t="s">
        <v>500</v>
      </c>
      <c r="H62" s="17" t="s">
        <v>1034</v>
      </c>
      <c r="I62" s="17" t="s">
        <v>502</v>
      </c>
      <c r="J62" s="17" t="s">
        <v>37</v>
      </c>
      <c r="K62" s="17" t="s">
        <v>1206</v>
      </c>
      <c r="M62" s="17" t="s">
        <v>23</v>
      </c>
    </row>
    <row r="63">
      <c r="A63" s="17" t="s">
        <v>5541</v>
      </c>
      <c r="B63" s="17">
        <v>62.0</v>
      </c>
      <c r="D63" s="17" t="s">
        <v>146</v>
      </c>
      <c r="E63" s="17" t="s">
        <v>22</v>
      </c>
      <c r="F63" s="17" t="s">
        <v>5542</v>
      </c>
      <c r="G63" s="17" t="s">
        <v>500</v>
      </c>
      <c r="H63" s="17" t="s">
        <v>1034</v>
      </c>
      <c r="I63" s="17" t="s">
        <v>502</v>
      </c>
      <c r="J63" s="17" t="s">
        <v>37</v>
      </c>
      <c r="K63" s="17" t="s">
        <v>1206</v>
      </c>
      <c r="M63" s="17" t="s">
        <v>23</v>
      </c>
    </row>
    <row r="64">
      <c r="A64" s="17" t="s">
        <v>5541</v>
      </c>
      <c r="B64" s="17">
        <v>63.0</v>
      </c>
      <c r="D64" s="17" t="s">
        <v>148</v>
      </c>
      <c r="E64" s="17" t="s">
        <v>22</v>
      </c>
      <c r="F64" s="17" t="s">
        <v>5542</v>
      </c>
      <c r="G64" s="17" t="s">
        <v>500</v>
      </c>
      <c r="H64" s="17" t="s">
        <v>1034</v>
      </c>
      <c r="I64" s="17" t="s">
        <v>502</v>
      </c>
      <c r="J64" s="17" t="s">
        <v>37</v>
      </c>
      <c r="K64" s="17" t="s">
        <v>1206</v>
      </c>
      <c r="M64" s="17" t="s">
        <v>23</v>
      </c>
    </row>
    <row r="65">
      <c r="A65" s="17" t="s">
        <v>5541</v>
      </c>
      <c r="B65" s="17">
        <v>64.0</v>
      </c>
      <c r="D65" s="17" t="s">
        <v>150</v>
      </c>
      <c r="E65" s="17" t="s">
        <v>22</v>
      </c>
      <c r="F65" s="17" t="s">
        <v>5542</v>
      </c>
      <c r="G65" s="17" t="s">
        <v>500</v>
      </c>
      <c r="H65" s="17" t="s">
        <v>1034</v>
      </c>
      <c r="I65" s="17" t="s">
        <v>502</v>
      </c>
      <c r="J65" s="17" t="s">
        <v>37</v>
      </c>
      <c r="K65" s="17" t="s">
        <v>1206</v>
      </c>
      <c r="M65" s="17" t="s">
        <v>23</v>
      </c>
    </row>
    <row r="66">
      <c r="A66" s="17" t="s">
        <v>5541</v>
      </c>
      <c r="B66" s="17">
        <v>65.0</v>
      </c>
      <c r="D66" s="17" t="s">
        <v>152</v>
      </c>
      <c r="E66" s="17" t="s">
        <v>22</v>
      </c>
      <c r="F66" s="17" t="s">
        <v>5542</v>
      </c>
      <c r="G66" s="17" t="s">
        <v>500</v>
      </c>
      <c r="H66" s="17" t="s">
        <v>1034</v>
      </c>
      <c r="I66" s="17" t="s">
        <v>502</v>
      </c>
      <c r="J66" s="17" t="s">
        <v>37</v>
      </c>
      <c r="K66" s="17" t="s">
        <v>1206</v>
      </c>
      <c r="M66" s="17" t="s">
        <v>23</v>
      </c>
    </row>
    <row r="67">
      <c r="A67" s="17" t="s">
        <v>5541</v>
      </c>
      <c r="B67" s="17">
        <v>66.0</v>
      </c>
      <c r="D67" s="17" t="s">
        <v>154</v>
      </c>
      <c r="E67" s="17" t="s">
        <v>22</v>
      </c>
      <c r="F67" s="17" t="s">
        <v>5542</v>
      </c>
      <c r="G67" s="17" t="s">
        <v>500</v>
      </c>
      <c r="H67" s="17" t="s">
        <v>1034</v>
      </c>
      <c r="I67" s="17" t="s">
        <v>502</v>
      </c>
      <c r="J67" s="17" t="s">
        <v>37</v>
      </c>
      <c r="K67" s="17" t="s">
        <v>1206</v>
      </c>
      <c r="M67" s="17" t="s">
        <v>23</v>
      </c>
    </row>
    <row r="68">
      <c r="A68" s="17" t="s">
        <v>5541</v>
      </c>
      <c r="B68" s="17">
        <v>67.0</v>
      </c>
      <c r="D68" s="17" t="s">
        <v>156</v>
      </c>
      <c r="E68" s="17" t="s">
        <v>22</v>
      </c>
      <c r="F68" s="17" t="s">
        <v>5542</v>
      </c>
      <c r="G68" s="17" t="s">
        <v>500</v>
      </c>
      <c r="H68" s="17" t="s">
        <v>1034</v>
      </c>
      <c r="I68" s="17" t="s">
        <v>502</v>
      </c>
      <c r="J68" s="17" t="s">
        <v>37</v>
      </c>
      <c r="K68" s="17" t="s">
        <v>1206</v>
      </c>
      <c r="M68" s="17" t="s">
        <v>23</v>
      </c>
    </row>
    <row r="69">
      <c r="A69" s="17" t="s">
        <v>5541</v>
      </c>
      <c r="B69" s="17">
        <v>68.0</v>
      </c>
      <c r="D69" s="17" t="s">
        <v>158</v>
      </c>
      <c r="E69" s="17" t="s">
        <v>22</v>
      </c>
      <c r="F69" s="17" t="s">
        <v>5542</v>
      </c>
      <c r="G69" s="17" t="s">
        <v>500</v>
      </c>
      <c r="H69" s="17" t="s">
        <v>1034</v>
      </c>
      <c r="I69" s="17" t="s">
        <v>502</v>
      </c>
      <c r="J69" s="17" t="s">
        <v>37</v>
      </c>
      <c r="K69" s="17" t="s">
        <v>1206</v>
      </c>
      <c r="M69" s="17" t="s">
        <v>23</v>
      </c>
    </row>
    <row r="70">
      <c r="A70" s="17" t="s">
        <v>5541</v>
      </c>
      <c r="B70" s="17">
        <v>69.0</v>
      </c>
      <c r="D70" s="17" t="s">
        <v>160</v>
      </c>
      <c r="E70" s="17" t="s">
        <v>22</v>
      </c>
      <c r="F70" s="17" t="s">
        <v>5542</v>
      </c>
      <c r="G70" s="17" t="s">
        <v>500</v>
      </c>
      <c r="H70" s="17" t="s">
        <v>1034</v>
      </c>
      <c r="I70" s="17" t="s">
        <v>502</v>
      </c>
      <c r="J70" s="17" t="s">
        <v>37</v>
      </c>
      <c r="K70" s="17" t="s">
        <v>1206</v>
      </c>
      <c r="M70" s="17" t="s">
        <v>23</v>
      </c>
    </row>
    <row r="71">
      <c r="A71" s="17" t="s">
        <v>5541</v>
      </c>
      <c r="B71" s="17">
        <v>70.0</v>
      </c>
      <c r="D71" s="17" t="s">
        <v>162</v>
      </c>
      <c r="E71" s="17" t="s">
        <v>22</v>
      </c>
      <c r="F71" s="17" t="s">
        <v>5542</v>
      </c>
      <c r="G71" s="17" t="s">
        <v>500</v>
      </c>
      <c r="H71" s="17" t="s">
        <v>1034</v>
      </c>
      <c r="I71" s="17" t="s">
        <v>502</v>
      </c>
      <c r="J71" s="17" t="s">
        <v>37</v>
      </c>
      <c r="K71" s="17" t="s">
        <v>1206</v>
      </c>
      <c r="M71" s="17" t="s">
        <v>23</v>
      </c>
    </row>
    <row r="72">
      <c r="A72" s="17" t="s">
        <v>5541</v>
      </c>
      <c r="B72" s="17">
        <v>71.0</v>
      </c>
      <c r="D72" s="17" t="s">
        <v>164</v>
      </c>
      <c r="E72" s="17" t="s">
        <v>22</v>
      </c>
      <c r="F72" s="17" t="s">
        <v>5542</v>
      </c>
      <c r="G72" s="17" t="s">
        <v>500</v>
      </c>
      <c r="H72" s="17" t="s">
        <v>1034</v>
      </c>
      <c r="I72" s="17" t="s">
        <v>502</v>
      </c>
      <c r="J72" s="17" t="s">
        <v>37</v>
      </c>
      <c r="K72" s="17" t="s">
        <v>1206</v>
      </c>
      <c r="M72" s="17" t="s">
        <v>23</v>
      </c>
    </row>
    <row r="73">
      <c r="A73" s="17" t="s">
        <v>5541</v>
      </c>
      <c r="B73" s="17">
        <v>72.0</v>
      </c>
      <c r="D73" s="17" t="s">
        <v>166</v>
      </c>
      <c r="E73" s="17" t="s">
        <v>22</v>
      </c>
      <c r="F73" s="17" t="s">
        <v>5542</v>
      </c>
      <c r="G73" s="17" t="s">
        <v>500</v>
      </c>
      <c r="H73" s="17" t="s">
        <v>1034</v>
      </c>
      <c r="I73" s="17" t="s">
        <v>502</v>
      </c>
      <c r="J73" s="17" t="s">
        <v>37</v>
      </c>
      <c r="K73" s="17" t="s">
        <v>1206</v>
      </c>
      <c r="M73" s="17" t="s">
        <v>23</v>
      </c>
    </row>
    <row r="74">
      <c r="A74" s="17" t="s">
        <v>5541</v>
      </c>
      <c r="B74" s="17">
        <v>73.0</v>
      </c>
      <c r="D74" s="17" t="s">
        <v>168</v>
      </c>
      <c r="E74" s="17" t="s">
        <v>22</v>
      </c>
      <c r="F74" s="17" t="s">
        <v>5542</v>
      </c>
      <c r="G74" s="17" t="s">
        <v>500</v>
      </c>
      <c r="H74" s="17" t="s">
        <v>1034</v>
      </c>
      <c r="I74" s="17" t="s">
        <v>502</v>
      </c>
      <c r="J74" s="17" t="s">
        <v>37</v>
      </c>
      <c r="K74" s="17" t="s">
        <v>1206</v>
      </c>
      <c r="M74" s="17" t="s">
        <v>23</v>
      </c>
    </row>
    <row r="75">
      <c r="A75" s="17" t="s">
        <v>5541</v>
      </c>
      <c r="B75" s="17">
        <v>74.0</v>
      </c>
      <c r="D75" s="17" t="s">
        <v>170</v>
      </c>
      <c r="E75" s="17" t="s">
        <v>22</v>
      </c>
      <c r="F75" s="17" t="s">
        <v>5542</v>
      </c>
      <c r="G75" s="17" t="s">
        <v>500</v>
      </c>
      <c r="H75" s="17" t="s">
        <v>1034</v>
      </c>
      <c r="I75" s="17" t="s">
        <v>502</v>
      </c>
      <c r="J75" s="17" t="s">
        <v>37</v>
      </c>
      <c r="K75" s="17" t="s">
        <v>1206</v>
      </c>
      <c r="M75" s="17" t="s">
        <v>23</v>
      </c>
    </row>
    <row r="76">
      <c r="A76" s="17" t="s">
        <v>5541</v>
      </c>
      <c r="B76" s="17">
        <v>75.0</v>
      </c>
      <c r="D76" s="17" t="s">
        <v>172</v>
      </c>
      <c r="E76" s="17" t="s">
        <v>22</v>
      </c>
      <c r="F76" s="17" t="s">
        <v>5542</v>
      </c>
      <c r="G76" s="17" t="s">
        <v>500</v>
      </c>
      <c r="H76" s="17" t="s">
        <v>1034</v>
      </c>
      <c r="I76" s="17" t="s">
        <v>502</v>
      </c>
      <c r="J76" s="17" t="s">
        <v>37</v>
      </c>
      <c r="K76" s="17" t="s">
        <v>1206</v>
      </c>
      <c r="M76" s="17" t="s">
        <v>23</v>
      </c>
    </row>
    <row r="77">
      <c r="A77" s="17" t="s">
        <v>5541</v>
      </c>
      <c r="B77" s="17">
        <v>76.0</v>
      </c>
      <c r="D77" s="17" t="s">
        <v>174</v>
      </c>
      <c r="E77" s="17" t="s">
        <v>22</v>
      </c>
      <c r="F77" s="17" t="s">
        <v>5542</v>
      </c>
      <c r="G77" s="17" t="s">
        <v>500</v>
      </c>
      <c r="H77" s="17" t="s">
        <v>1034</v>
      </c>
      <c r="I77" s="17" t="s">
        <v>502</v>
      </c>
      <c r="J77" s="17" t="s">
        <v>37</v>
      </c>
      <c r="K77" s="17" t="s">
        <v>1206</v>
      </c>
      <c r="M77" s="17" t="s">
        <v>23</v>
      </c>
    </row>
    <row r="78">
      <c r="A78" s="17" t="s">
        <v>5541</v>
      </c>
      <c r="B78" s="17">
        <v>77.0</v>
      </c>
      <c r="D78" s="17" t="s">
        <v>176</v>
      </c>
      <c r="E78" s="17" t="s">
        <v>22</v>
      </c>
      <c r="F78" s="17" t="s">
        <v>5542</v>
      </c>
      <c r="G78" s="17" t="s">
        <v>500</v>
      </c>
      <c r="H78" s="17" t="s">
        <v>1034</v>
      </c>
      <c r="I78" s="17" t="s">
        <v>502</v>
      </c>
      <c r="J78" s="17" t="s">
        <v>37</v>
      </c>
      <c r="K78" s="17" t="s">
        <v>1206</v>
      </c>
      <c r="M78" s="17" t="s">
        <v>23</v>
      </c>
    </row>
    <row r="79">
      <c r="A79" s="17" t="s">
        <v>5541</v>
      </c>
      <c r="B79" s="17">
        <v>78.0</v>
      </c>
      <c r="D79" s="17" t="s">
        <v>178</v>
      </c>
      <c r="E79" s="17" t="s">
        <v>22</v>
      </c>
      <c r="F79" s="17" t="s">
        <v>5542</v>
      </c>
      <c r="G79" s="17" t="s">
        <v>500</v>
      </c>
      <c r="H79" s="17" t="s">
        <v>1034</v>
      </c>
      <c r="I79" s="17" t="s">
        <v>502</v>
      </c>
      <c r="J79" s="17" t="s">
        <v>37</v>
      </c>
      <c r="K79" s="17" t="s">
        <v>1206</v>
      </c>
      <c r="M79" s="17" t="s">
        <v>23</v>
      </c>
    </row>
    <row r="80">
      <c r="A80" s="17" t="s">
        <v>5541</v>
      </c>
      <c r="B80" s="17">
        <v>79.0</v>
      </c>
      <c r="D80" s="17" t="s">
        <v>180</v>
      </c>
      <c r="E80" s="17" t="s">
        <v>22</v>
      </c>
      <c r="F80" s="17" t="s">
        <v>5542</v>
      </c>
      <c r="G80" s="17" t="s">
        <v>500</v>
      </c>
      <c r="H80" s="17" t="s">
        <v>1034</v>
      </c>
      <c r="I80" s="17" t="s">
        <v>502</v>
      </c>
      <c r="J80" s="17" t="s">
        <v>37</v>
      </c>
      <c r="K80" s="17" t="s">
        <v>1206</v>
      </c>
      <c r="M80" s="17" t="s">
        <v>23</v>
      </c>
    </row>
    <row r="81">
      <c r="A81" s="17" t="s">
        <v>5541</v>
      </c>
      <c r="B81" s="17">
        <v>80.0</v>
      </c>
      <c r="D81" s="17" t="s">
        <v>182</v>
      </c>
      <c r="E81" s="17" t="s">
        <v>22</v>
      </c>
      <c r="F81" s="17" t="s">
        <v>5542</v>
      </c>
      <c r="G81" s="17" t="s">
        <v>500</v>
      </c>
      <c r="H81" s="17" t="s">
        <v>1034</v>
      </c>
      <c r="I81" s="17" t="s">
        <v>502</v>
      </c>
      <c r="J81" s="17" t="s">
        <v>37</v>
      </c>
      <c r="K81" s="17" t="s">
        <v>1206</v>
      </c>
      <c r="M81" s="17" t="s">
        <v>23</v>
      </c>
    </row>
    <row r="82">
      <c r="A82" s="17" t="s">
        <v>5541</v>
      </c>
      <c r="B82" s="17">
        <v>81.0</v>
      </c>
      <c r="D82" s="17" t="s">
        <v>184</v>
      </c>
      <c r="E82" s="17" t="s">
        <v>5543</v>
      </c>
      <c r="F82" s="17" t="s">
        <v>5542</v>
      </c>
      <c r="G82" s="17" t="s">
        <v>500</v>
      </c>
      <c r="H82" s="17" t="s">
        <v>1034</v>
      </c>
      <c r="I82" s="17" t="s">
        <v>502</v>
      </c>
      <c r="J82" s="17" t="s">
        <v>37</v>
      </c>
      <c r="K82" s="17" t="s">
        <v>1206</v>
      </c>
      <c r="M82" s="17" t="s">
        <v>23</v>
      </c>
    </row>
    <row r="83">
      <c r="A83" s="17" t="s">
        <v>5541</v>
      </c>
      <c r="B83" s="17">
        <v>82.0</v>
      </c>
      <c r="D83" s="17" t="s">
        <v>186</v>
      </c>
      <c r="E83" s="17" t="s">
        <v>5543</v>
      </c>
      <c r="F83" s="17" t="s">
        <v>5542</v>
      </c>
      <c r="G83" s="17" t="s">
        <v>500</v>
      </c>
      <c r="H83" s="17" t="s">
        <v>1034</v>
      </c>
      <c r="I83" s="17" t="s">
        <v>502</v>
      </c>
      <c r="J83" s="17" t="s">
        <v>37</v>
      </c>
      <c r="K83" s="17" t="s">
        <v>1206</v>
      </c>
      <c r="M83" s="17" t="s">
        <v>23</v>
      </c>
    </row>
    <row r="84">
      <c r="A84" s="17" t="s">
        <v>5541</v>
      </c>
      <c r="B84" s="17">
        <v>83.0</v>
      </c>
      <c r="D84" s="17" t="s">
        <v>188</v>
      </c>
      <c r="E84" s="17" t="s">
        <v>5543</v>
      </c>
      <c r="F84" s="17" t="s">
        <v>5542</v>
      </c>
      <c r="G84" s="17" t="s">
        <v>500</v>
      </c>
      <c r="H84" s="17" t="s">
        <v>1034</v>
      </c>
      <c r="I84" s="17" t="s">
        <v>502</v>
      </c>
      <c r="J84" s="17" t="s">
        <v>37</v>
      </c>
      <c r="K84" s="17" t="s">
        <v>1206</v>
      </c>
      <c r="M84" s="17" t="s">
        <v>23</v>
      </c>
    </row>
    <row r="85">
      <c r="A85" s="17" t="s">
        <v>5541</v>
      </c>
      <c r="B85" s="17">
        <v>84.0</v>
      </c>
      <c r="D85" s="17" t="s">
        <v>190</v>
      </c>
      <c r="E85" s="17" t="s">
        <v>5543</v>
      </c>
      <c r="F85" s="17" t="s">
        <v>5542</v>
      </c>
      <c r="G85" s="17" t="s">
        <v>500</v>
      </c>
      <c r="H85" s="17" t="s">
        <v>1034</v>
      </c>
      <c r="I85" s="17" t="s">
        <v>502</v>
      </c>
      <c r="J85" s="17" t="s">
        <v>37</v>
      </c>
      <c r="K85" s="17" t="s">
        <v>1206</v>
      </c>
      <c r="M85" s="17" t="s">
        <v>23</v>
      </c>
    </row>
    <row r="86">
      <c r="A86" s="17" t="s">
        <v>5541</v>
      </c>
      <c r="B86" s="17">
        <v>85.0</v>
      </c>
      <c r="D86" s="17" t="s">
        <v>192</v>
      </c>
      <c r="E86" s="17" t="s">
        <v>5543</v>
      </c>
      <c r="F86" s="17" t="s">
        <v>5542</v>
      </c>
      <c r="G86" s="17" t="s">
        <v>500</v>
      </c>
      <c r="H86" s="17" t="s">
        <v>1034</v>
      </c>
      <c r="I86" s="17" t="s">
        <v>502</v>
      </c>
      <c r="J86" s="17" t="s">
        <v>37</v>
      </c>
      <c r="K86" s="17" t="s">
        <v>1206</v>
      </c>
      <c r="M86" s="17" t="s">
        <v>23</v>
      </c>
    </row>
    <row r="87">
      <c r="A87" s="17" t="s">
        <v>5541</v>
      </c>
      <c r="B87" s="17">
        <v>86.0</v>
      </c>
      <c r="D87" s="17" t="s">
        <v>194</v>
      </c>
      <c r="E87" s="17" t="s">
        <v>5543</v>
      </c>
      <c r="F87" s="17" t="s">
        <v>5542</v>
      </c>
      <c r="G87" s="17" t="s">
        <v>500</v>
      </c>
      <c r="H87" s="17" t="s">
        <v>1034</v>
      </c>
      <c r="I87" s="17" t="s">
        <v>502</v>
      </c>
      <c r="J87" s="17" t="s">
        <v>37</v>
      </c>
      <c r="K87" s="17" t="s">
        <v>1206</v>
      </c>
      <c r="M87" s="17" t="s">
        <v>23</v>
      </c>
    </row>
    <row r="88">
      <c r="A88" s="17" t="s">
        <v>5541</v>
      </c>
      <c r="B88" s="17">
        <v>87.0</v>
      </c>
      <c r="D88" s="17" t="s">
        <v>196</v>
      </c>
      <c r="E88" s="17" t="s">
        <v>5543</v>
      </c>
      <c r="F88" s="17" t="s">
        <v>5542</v>
      </c>
      <c r="G88" s="17" t="s">
        <v>500</v>
      </c>
      <c r="H88" s="17" t="s">
        <v>1034</v>
      </c>
      <c r="I88" s="17" t="s">
        <v>502</v>
      </c>
      <c r="J88" s="17" t="s">
        <v>37</v>
      </c>
      <c r="K88" s="17" t="s">
        <v>1206</v>
      </c>
      <c r="M88" s="17" t="s">
        <v>23</v>
      </c>
    </row>
    <row r="89">
      <c r="A89" s="17" t="s">
        <v>5541</v>
      </c>
      <c r="B89" s="17">
        <v>88.0</v>
      </c>
      <c r="D89" s="17" t="s">
        <v>198</v>
      </c>
      <c r="E89" s="17" t="s">
        <v>5543</v>
      </c>
      <c r="F89" s="17" t="s">
        <v>5542</v>
      </c>
      <c r="G89" s="17" t="s">
        <v>500</v>
      </c>
      <c r="H89" s="17" t="s">
        <v>1034</v>
      </c>
      <c r="I89" s="17" t="s">
        <v>502</v>
      </c>
      <c r="J89" s="17" t="s">
        <v>37</v>
      </c>
      <c r="K89" s="17" t="s">
        <v>1206</v>
      </c>
      <c r="M89" s="17" t="s">
        <v>23</v>
      </c>
    </row>
    <row r="90">
      <c r="A90" s="17" t="s">
        <v>5541</v>
      </c>
      <c r="B90" s="17">
        <v>89.0</v>
      </c>
      <c r="D90" s="17" t="s">
        <v>200</v>
      </c>
      <c r="E90" s="17" t="s">
        <v>5543</v>
      </c>
      <c r="F90" s="17" t="s">
        <v>5542</v>
      </c>
      <c r="G90" s="17" t="s">
        <v>500</v>
      </c>
      <c r="H90" s="17" t="s">
        <v>1034</v>
      </c>
      <c r="I90" s="17" t="s">
        <v>502</v>
      </c>
      <c r="J90" s="17" t="s">
        <v>37</v>
      </c>
      <c r="K90" s="17" t="s">
        <v>1206</v>
      </c>
      <c r="M90" s="17" t="s">
        <v>23</v>
      </c>
    </row>
    <row r="91">
      <c r="A91" s="17" t="s">
        <v>5541</v>
      </c>
      <c r="B91" s="17">
        <v>90.0</v>
      </c>
      <c r="D91" s="17" t="s">
        <v>202</v>
      </c>
      <c r="E91" s="17" t="s">
        <v>5543</v>
      </c>
      <c r="F91" s="17" t="s">
        <v>5542</v>
      </c>
      <c r="G91" s="17" t="s">
        <v>500</v>
      </c>
      <c r="H91" s="17" t="s">
        <v>1034</v>
      </c>
      <c r="I91" s="17" t="s">
        <v>502</v>
      </c>
      <c r="J91" s="17" t="s">
        <v>37</v>
      </c>
      <c r="K91" s="17" t="s">
        <v>1206</v>
      </c>
      <c r="M91" s="17" t="s">
        <v>23</v>
      </c>
    </row>
    <row r="92">
      <c r="A92" s="17" t="s">
        <v>5541</v>
      </c>
      <c r="B92" s="17">
        <v>91.0</v>
      </c>
      <c r="D92" s="17" t="s">
        <v>204</v>
      </c>
      <c r="E92" s="17" t="s">
        <v>5543</v>
      </c>
      <c r="F92" s="17" t="s">
        <v>5542</v>
      </c>
      <c r="G92" s="17" t="s">
        <v>500</v>
      </c>
      <c r="H92" s="17" t="s">
        <v>1034</v>
      </c>
      <c r="I92" s="17" t="s">
        <v>502</v>
      </c>
      <c r="J92" s="17" t="s">
        <v>37</v>
      </c>
      <c r="K92" s="17" t="s">
        <v>1206</v>
      </c>
      <c r="M92" s="17" t="s">
        <v>23</v>
      </c>
    </row>
    <row r="93">
      <c r="A93" s="17" t="s">
        <v>5541</v>
      </c>
      <c r="B93" s="17">
        <v>92.0</v>
      </c>
      <c r="D93" s="17" t="s">
        <v>206</v>
      </c>
      <c r="E93" s="17" t="s">
        <v>5543</v>
      </c>
      <c r="F93" s="17" t="s">
        <v>5542</v>
      </c>
      <c r="G93" s="17" t="s">
        <v>500</v>
      </c>
      <c r="H93" s="17" t="s">
        <v>1034</v>
      </c>
      <c r="I93" s="17" t="s">
        <v>502</v>
      </c>
      <c r="J93" s="17" t="s">
        <v>37</v>
      </c>
      <c r="K93" s="17" t="s">
        <v>1206</v>
      </c>
      <c r="M93" s="17" t="s">
        <v>23</v>
      </c>
    </row>
    <row r="94">
      <c r="A94" s="17" t="s">
        <v>5541</v>
      </c>
      <c r="B94" s="17">
        <v>93.0</v>
      </c>
      <c r="D94" s="17" t="s">
        <v>208</v>
      </c>
      <c r="E94" s="17" t="s">
        <v>5543</v>
      </c>
      <c r="F94" s="17" t="s">
        <v>5542</v>
      </c>
      <c r="G94" s="17" t="s">
        <v>500</v>
      </c>
      <c r="H94" s="17" t="s">
        <v>1034</v>
      </c>
      <c r="I94" s="17" t="s">
        <v>502</v>
      </c>
      <c r="J94" s="17" t="s">
        <v>37</v>
      </c>
      <c r="K94" s="17" t="s">
        <v>1206</v>
      </c>
      <c r="M94" s="17" t="s">
        <v>23</v>
      </c>
    </row>
    <row r="95">
      <c r="A95" s="17" t="s">
        <v>5541</v>
      </c>
      <c r="B95" s="17">
        <v>94.0</v>
      </c>
      <c r="D95" s="17" t="s">
        <v>210</v>
      </c>
      <c r="E95" s="17" t="s">
        <v>5543</v>
      </c>
      <c r="F95" s="17" t="s">
        <v>5542</v>
      </c>
      <c r="G95" s="17" t="s">
        <v>500</v>
      </c>
      <c r="H95" s="17" t="s">
        <v>1034</v>
      </c>
      <c r="I95" s="17" t="s">
        <v>502</v>
      </c>
      <c r="J95" s="17" t="s">
        <v>37</v>
      </c>
      <c r="K95" s="17" t="s">
        <v>1206</v>
      </c>
      <c r="M95" s="17" t="s">
        <v>23</v>
      </c>
    </row>
    <row r="96">
      <c r="A96" s="17" t="s">
        <v>5541</v>
      </c>
      <c r="B96" s="17">
        <v>95.0</v>
      </c>
      <c r="D96" s="17" t="s">
        <v>212</v>
      </c>
      <c r="E96" s="17" t="s">
        <v>5543</v>
      </c>
      <c r="F96" s="17" t="s">
        <v>5542</v>
      </c>
      <c r="G96" s="17" t="s">
        <v>500</v>
      </c>
      <c r="H96" s="17" t="s">
        <v>1034</v>
      </c>
      <c r="I96" s="17" t="s">
        <v>502</v>
      </c>
      <c r="J96" s="17" t="s">
        <v>37</v>
      </c>
      <c r="K96" s="17" t="s">
        <v>1206</v>
      </c>
      <c r="M96" s="17" t="s">
        <v>23</v>
      </c>
    </row>
    <row r="97">
      <c r="A97" s="17" t="s">
        <v>5541</v>
      </c>
      <c r="B97" s="17">
        <v>96.0</v>
      </c>
      <c r="D97" s="17" t="s">
        <v>214</v>
      </c>
      <c r="E97" s="17" t="s">
        <v>5543</v>
      </c>
      <c r="F97" s="17" t="s">
        <v>5542</v>
      </c>
      <c r="G97" s="17" t="s">
        <v>500</v>
      </c>
      <c r="H97" s="17" t="s">
        <v>1034</v>
      </c>
      <c r="I97" s="17" t="s">
        <v>502</v>
      </c>
      <c r="J97" s="17" t="s">
        <v>37</v>
      </c>
      <c r="K97" s="17" t="s">
        <v>1206</v>
      </c>
      <c r="M97" s="17" t="s">
        <v>23</v>
      </c>
    </row>
    <row r="98">
      <c r="A98" s="17" t="s">
        <v>5541</v>
      </c>
      <c r="B98" s="17">
        <v>97.0</v>
      </c>
      <c r="D98" s="17" t="s">
        <v>216</v>
      </c>
      <c r="E98" s="17" t="s">
        <v>5543</v>
      </c>
      <c r="F98" s="17" t="s">
        <v>5542</v>
      </c>
      <c r="G98" s="17" t="s">
        <v>500</v>
      </c>
      <c r="H98" s="17" t="s">
        <v>1034</v>
      </c>
      <c r="I98" s="17" t="s">
        <v>502</v>
      </c>
      <c r="J98" s="17" t="s">
        <v>37</v>
      </c>
      <c r="K98" s="17" t="s">
        <v>1206</v>
      </c>
      <c r="M98" s="17" t="s">
        <v>23</v>
      </c>
    </row>
    <row r="99">
      <c r="A99" s="17" t="s">
        <v>5541</v>
      </c>
      <c r="B99" s="17">
        <v>98.0</v>
      </c>
      <c r="D99" s="17" t="s">
        <v>218</v>
      </c>
      <c r="E99" s="17" t="s">
        <v>5543</v>
      </c>
      <c r="F99" s="17" t="s">
        <v>5542</v>
      </c>
      <c r="G99" s="17" t="s">
        <v>500</v>
      </c>
      <c r="H99" s="17" t="s">
        <v>1034</v>
      </c>
      <c r="I99" s="17" t="s">
        <v>502</v>
      </c>
      <c r="J99" s="17" t="s">
        <v>37</v>
      </c>
      <c r="K99" s="17" t="s">
        <v>1206</v>
      </c>
      <c r="M99" s="17" t="s">
        <v>23</v>
      </c>
    </row>
    <row r="100">
      <c r="A100" s="17" t="s">
        <v>5541</v>
      </c>
      <c r="B100" s="17">
        <v>99.0</v>
      </c>
      <c r="D100" s="17" t="s">
        <v>220</v>
      </c>
      <c r="E100" s="17" t="s">
        <v>5543</v>
      </c>
      <c r="F100" s="17" t="s">
        <v>5542</v>
      </c>
      <c r="G100" s="17" t="s">
        <v>500</v>
      </c>
      <c r="H100" s="17" t="s">
        <v>1034</v>
      </c>
      <c r="I100" s="17" t="s">
        <v>502</v>
      </c>
      <c r="J100" s="17" t="s">
        <v>37</v>
      </c>
      <c r="K100" s="17" t="s">
        <v>1206</v>
      </c>
      <c r="M100" s="17" t="s">
        <v>23</v>
      </c>
    </row>
    <row r="101">
      <c r="A101" s="17" t="s">
        <v>5541</v>
      </c>
      <c r="B101" s="17">
        <v>100.0</v>
      </c>
      <c r="D101" s="17" t="s">
        <v>222</v>
      </c>
      <c r="E101" s="17" t="s">
        <v>5543</v>
      </c>
      <c r="F101" s="17" t="s">
        <v>5542</v>
      </c>
      <c r="G101" s="17" t="s">
        <v>500</v>
      </c>
      <c r="H101" s="17" t="s">
        <v>1034</v>
      </c>
      <c r="I101" s="17" t="s">
        <v>502</v>
      </c>
      <c r="J101" s="17" t="s">
        <v>37</v>
      </c>
      <c r="K101" s="17" t="s">
        <v>1206</v>
      </c>
      <c r="M101" s="17" t="s">
        <v>23</v>
      </c>
    </row>
    <row r="102">
      <c r="A102" s="17" t="s">
        <v>5541</v>
      </c>
      <c r="B102" s="17">
        <v>101.0</v>
      </c>
      <c r="D102" s="17" t="s">
        <v>224</v>
      </c>
      <c r="E102" s="17" t="s">
        <v>5543</v>
      </c>
      <c r="F102" s="17" t="s">
        <v>5542</v>
      </c>
      <c r="G102" s="17" t="s">
        <v>500</v>
      </c>
      <c r="H102" s="17" t="s">
        <v>1034</v>
      </c>
      <c r="I102" s="17" t="s">
        <v>502</v>
      </c>
      <c r="J102" s="17" t="s">
        <v>37</v>
      </c>
      <c r="K102" s="17" t="s">
        <v>1206</v>
      </c>
      <c r="M102" s="17" t="s">
        <v>23</v>
      </c>
    </row>
    <row r="103">
      <c r="A103" s="17" t="s">
        <v>5541</v>
      </c>
      <c r="B103" s="17">
        <v>102.0</v>
      </c>
      <c r="D103" s="17" t="s">
        <v>226</v>
      </c>
      <c r="E103" s="17" t="s">
        <v>5543</v>
      </c>
      <c r="F103" s="17" t="s">
        <v>5542</v>
      </c>
      <c r="G103" s="17" t="s">
        <v>500</v>
      </c>
      <c r="H103" s="17" t="s">
        <v>1034</v>
      </c>
      <c r="I103" s="17" t="s">
        <v>502</v>
      </c>
      <c r="J103" s="17" t="s">
        <v>37</v>
      </c>
      <c r="K103" s="17" t="s">
        <v>1206</v>
      </c>
      <c r="M103" s="17" t="s">
        <v>23</v>
      </c>
    </row>
    <row r="104">
      <c r="A104" s="17" t="s">
        <v>5541</v>
      </c>
      <c r="B104" s="17">
        <v>103.0</v>
      </c>
      <c r="D104" s="17" t="s">
        <v>228</v>
      </c>
      <c r="E104" s="17" t="s">
        <v>5543</v>
      </c>
      <c r="F104" s="17" t="s">
        <v>5542</v>
      </c>
      <c r="G104" s="17" t="s">
        <v>500</v>
      </c>
      <c r="H104" s="17" t="s">
        <v>1034</v>
      </c>
      <c r="I104" s="17" t="s">
        <v>502</v>
      </c>
      <c r="J104" s="17" t="s">
        <v>37</v>
      </c>
      <c r="K104" s="17" t="s">
        <v>1206</v>
      </c>
      <c r="M104" s="17" t="s">
        <v>23</v>
      </c>
    </row>
    <row r="105">
      <c r="A105" s="17" t="s">
        <v>5541</v>
      </c>
      <c r="B105" s="17">
        <v>104.0</v>
      </c>
      <c r="D105" s="17" t="s">
        <v>230</v>
      </c>
      <c r="E105" s="17" t="s">
        <v>5543</v>
      </c>
      <c r="F105" s="17" t="s">
        <v>5542</v>
      </c>
      <c r="G105" s="17" t="s">
        <v>500</v>
      </c>
      <c r="H105" s="17" t="s">
        <v>1034</v>
      </c>
      <c r="I105" s="17" t="s">
        <v>502</v>
      </c>
      <c r="J105" s="17" t="s">
        <v>37</v>
      </c>
      <c r="K105" s="17" t="s">
        <v>1206</v>
      </c>
      <c r="M105" s="17" t="s">
        <v>23</v>
      </c>
    </row>
    <row r="106">
      <c r="A106" s="17" t="s">
        <v>5541</v>
      </c>
      <c r="B106" s="17">
        <v>105.0</v>
      </c>
      <c r="D106" s="17" t="s">
        <v>232</v>
      </c>
      <c r="E106" s="17" t="s">
        <v>5543</v>
      </c>
      <c r="F106" s="17" t="s">
        <v>5542</v>
      </c>
      <c r="G106" s="17" t="s">
        <v>500</v>
      </c>
      <c r="H106" s="17" t="s">
        <v>1034</v>
      </c>
      <c r="I106" s="17" t="s">
        <v>502</v>
      </c>
      <c r="J106" s="17" t="s">
        <v>37</v>
      </c>
      <c r="K106" s="17" t="s">
        <v>1206</v>
      </c>
      <c r="M106" s="17" t="s">
        <v>23</v>
      </c>
    </row>
    <row r="107">
      <c r="A107" s="17" t="s">
        <v>5541</v>
      </c>
      <c r="B107" s="17">
        <v>106.0</v>
      </c>
      <c r="D107" s="17" t="s">
        <v>234</v>
      </c>
      <c r="E107" s="17" t="s">
        <v>5543</v>
      </c>
      <c r="F107" s="17" t="s">
        <v>5542</v>
      </c>
      <c r="G107" s="17" t="s">
        <v>500</v>
      </c>
      <c r="H107" s="17" t="s">
        <v>1034</v>
      </c>
      <c r="I107" s="17" t="s">
        <v>502</v>
      </c>
      <c r="J107" s="17" t="s">
        <v>37</v>
      </c>
      <c r="K107" s="17" t="s">
        <v>1206</v>
      </c>
      <c r="M107" s="17" t="s">
        <v>23</v>
      </c>
    </row>
    <row r="108">
      <c r="A108" s="17" t="s">
        <v>5541</v>
      </c>
      <c r="B108" s="17">
        <v>107.0</v>
      </c>
      <c r="D108" s="17" t="s">
        <v>236</v>
      </c>
      <c r="E108" s="17" t="s">
        <v>5543</v>
      </c>
      <c r="F108" s="17" t="s">
        <v>5542</v>
      </c>
      <c r="G108" s="17" t="s">
        <v>500</v>
      </c>
      <c r="H108" s="17" t="s">
        <v>1034</v>
      </c>
      <c r="I108" s="17" t="s">
        <v>502</v>
      </c>
      <c r="J108" s="17" t="s">
        <v>37</v>
      </c>
      <c r="K108" s="17" t="s">
        <v>1206</v>
      </c>
      <c r="M108" s="17" t="s">
        <v>23</v>
      </c>
    </row>
    <row r="109">
      <c r="A109" s="17" t="s">
        <v>5541</v>
      </c>
      <c r="B109" s="17">
        <v>108.0</v>
      </c>
      <c r="D109" s="17" t="s">
        <v>238</v>
      </c>
      <c r="E109" s="17" t="s">
        <v>5543</v>
      </c>
      <c r="F109" s="17" t="s">
        <v>5542</v>
      </c>
      <c r="G109" s="17" t="s">
        <v>500</v>
      </c>
      <c r="H109" s="17" t="s">
        <v>1034</v>
      </c>
      <c r="I109" s="17" t="s">
        <v>502</v>
      </c>
      <c r="J109" s="17" t="s">
        <v>37</v>
      </c>
      <c r="K109" s="17" t="s">
        <v>1206</v>
      </c>
      <c r="M109" s="17" t="s">
        <v>23</v>
      </c>
    </row>
    <row r="110">
      <c r="A110" s="17" t="s">
        <v>5541</v>
      </c>
      <c r="B110" s="17">
        <v>109.0</v>
      </c>
      <c r="D110" s="17" t="s">
        <v>240</v>
      </c>
      <c r="E110" s="17" t="s">
        <v>5543</v>
      </c>
      <c r="F110" s="17" t="s">
        <v>5542</v>
      </c>
      <c r="G110" s="17" t="s">
        <v>500</v>
      </c>
      <c r="H110" s="17" t="s">
        <v>1034</v>
      </c>
      <c r="I110" s="17" t="s">
        <v>502</v>
      </c>
      <c r="J110" s="17" t="s">
        <v>37</v>
      </c>
      <c r="K110" s="17" t="s">
        <v>1206</v>
      </c>
      <c r="M110" s="17" t="s">
        <v>23</v>
      </c>
    </row>
    <row r="111">
      <c r="A111" s="17" t="s">
        <v>5541</v>
      </c>
      <c r="B111" s="17">
        <v>110.0</v>
      </c>
      <c r="D111" s="17" t="s">
        <v>242</v>
      </c>
      <c r="E111" s="17" t="s">
        <v>5543</v>
      </c>
      <c r="F111" s="17" t="s">
        <v>5542</v>
      </c>
      <c r="G111" s="17" t="s">
        <v>500</v>
      </c>
      <c r="H111" s="17" t="s">
        <v>1034</v>
      </c>
      <c r="I111" s="17" t="s">
        <v>502</v>
      </c>
      <c r="J111" s="17" t="s">
        <v>37</v>
      </c>
      <c r="K111" s="17" t="s">
        <v>1206</v>
      </c>
      <c r="M111" s="17" t="s">
        <v>23</v>
      </c>
    </row>
    <row r="112">
      <c r="A112" s="17" t="s">
        <v>5541</v>
      </c>
      <c r="B112" s="17">
        <v>111.0</v>
      </c>
      <c r="D112" s="17" t="s">
        <v>244</v>
      </c>
      <c r="E112" s="17" t="s">
        <v>5543</v>
      </c>
      <c r="F112" s="17" t="s">
        <v>5542</v>
      </c>
      <c r="G112" s="17" t="s">
        <v>500</v>
      </c>
      <c r="H112" s="17" t="s">
        <v>1034</v>
      </c>
      <c r="I112" s="17" t="s">
        <v>502</v>
      </c>
      <c r="J112" s="17" t="s">
        <v>37</v>
      </c>
      <c r="K112" s="17" t="s">
        <v>1206</v>
      </c>
      <c r="M112" s="17" t="s">
        <v>23</v>
      </c>
    </row>
    <row r="113">
      <c r="A113" s="17" t="s">
        <v>5541</v>
      </c>
      <c r="B113" s="17">
        <v>112.0</v>
      </c>
      <c r="D113" s="17" t="s">
        <v>246</v>
      </c>
      <c r="E113" s="17" t="s">
        <v>5543</v>
      </c>
      <c r="F113" s="17" t="s">
        <v>5542</v>
      </c>
      <c r="G113" s="17" t="s">
        <v>500</v>
      </c>
      <c r="H113" s="17" t="s">
        <v>1034</v>
      </c>
      <c r="I113" s="17" t="s">
        <v>502</v>
      </c>
      <c r="J113" s="17" t="s">
        <v>37</v>
      </c>
      <c r="K113" s="17" t="s">
        <v>1206</v>
      </c>
      <c r="M113" s="17" t="s">
        <v>23</v>
      </c>
    </row>
    <row r="114">
      <c r="A114" s="17" t="s">
        <v>5541</v>
      </c>
      <c r="B114" s="17">
        <v>113.0</v>
      </c>
      <c r="D114" s="17" t="s">
        <v>248</v>
      </c>
      <c r="E114" s="17" t="s">
        <v>5543</v>
      </c>
      <c r="F114" s="17" t="s">
        <v>5542</v>
      </c>
      <c r="G114" s="17" t="s">
        <v>500</v>
      </c>
      <c r="H114" s="17" t="s">
        <v>1034</v>
      </c>
      <c r="I114" s="17" t="s">
        <v>502</v>
      </c>
      <c r="J114" s="17" t="s">
        <v>37</v>
      </c>
      <c r="K114" s="17" t="s">
        <v>1206</v>
      </c>
      <c r="M114" s="17" t="s">
        <v>23</v>
      </c>
    </row>
    <row r="115">
      <c r="A115" s="17" t="s">
        <v>5541</v>
      </c>
      <c r="B115" s="17">
        <v>114.0</v>
      </c>
      <c r="D115" s="17" t="s">
        <v>250</v>
      </c>
      <c r="E115" s="17" t="s">
        <v>5543</v>
      </c>
      <c r="F115" s="17" t="s">
        <v>5542</v>
      </c>
      <c r="G115" s="17" t="s">
        <v>500</v>
      </c>
      <c r="H115" s="17" t="s">
        <v>1034</v>
      </c>
      <c r="I115" s="17" t="s">
        <v>502</v>
      </c>
      <c r="J115" s="17" t="s">
        <v>37</v>
      </c>
      <c r="K115" s="17" t="s">
        <v>1206</v>
      </c>
      <c r="M115" s="17" t="s">
        <v>23</v>
      </c>
    </row>
    <row r="116">
      <c r="A116" s="17" t="s">
        <v>5541</v>
      </c>
      <c r="B116" s="17">
        <v>115.0</v>
      </c>
      <c r="D116" s="17" t="s">
        <v>252</v>
      </c>
      <c r="E116" s="17" t="s">
        <v>5543</v>
      </c>
      <c r="F116" s="17" t="s">
        <v>5542</v>
      </c>
      <c r="G116" s="17" t="s">
        <v>500</v>
      </c>
      <c r="H116" s="17" t="s">
        <v>1034</v>
      </c>
      <c r="I116" s="17" t="s">
        <v>502</v>
      </c>
      <c r="J116" s="17" t="s">
        <v>37</v>
      </c>
      <c r="K116" s="17" t="s">
        <v>1206</v>
      </c>
      <c r="M116" s="17" t="s">
        <v>23</v>
      </c>
    </row>
    <row r="117">
      <c r="A117" s="17" t="s">
        <v>5541</v>
      </c>
      <c r="B117" s="17">
        <v>116.0</v>
      </c>
      <c r="D117" s="17" t="s">
        <v>254</v>
      </c>
      <c r="E117" s="17" t="s">
        <v>5543</v>
      </c>
      <c r="F117" s="17" t="s">
        <v>5542</v>
      </c>
      <c r="G117" s="17" t="s">
        <v>500</v>
      </c>
      <c r="H117" s="17" t="s">
        <v>1034</v>
      </c>
      <c r="I117" s="17" t="s">
        <v>502</v>
      </c>
      <c r="J117" s="17" t="s">
        <v>37</v>
      </c>
      <c r="K117" s="17" t="s">
        <v>1206</v>
      </c>
      <c r="M117" s="17" t="s">
        <v>23</v>
      </c>
    </row>
    <row r="118">
      <c r="A118" s="17" t="s">
        <v>5541</v>
      </c>
      <c r="B118" s="17">
        <v>117.0</v>
      </c>
      <c r="D118" s="17" t="s">
        <v>256</v>
      </c>
      <c r="E118" s="17" t="s">
        <v>5543</v>
      </c>
      <c r="F118" s="17" t="s">
        <v>5542</v>
      </c>
      <c r="G118" s="17" t="s">
        <v>500</v>
      </c>
      <c r="H118" s="17" t="s">
        <v>1034</v>
      </c>
      <c r="I118" s="17" t="s">
        <v>502</v>
      </c>
      <c r="J118" s="17" t="s">
        <v>37</v>
      </c>
      <c r="K118" s="17" t="s">
        <v>1206</v>
      </c>
      <c r="M118" s="17" t="s">
        <v>23</v>
      </c>
    </row>
    <row r="119">
      <c r="A119" s="17" t="s">
        <v>5541</v>
      </c>
      <c r="B119" s="17">
        <v>118.0</v>
      </c>
      <c r="D119" s="17" t="s">
        <v>258</v>
      </c>
      <c r="E119" s="17" t="s">
        <v>5543</v>
      </c>
      <c r="F119" s="17" t="s">
        <v>5542</v>
      </c>
      <c r="G119" s="17" t="s">
        <v>500</v>
      </c>
      <c r="H119" s="17" t="s">
        <v>1034</v>
      </c>
      <c r="I119" s="17" t="s">
        <v>502</v>
      </c>
      <c r="J119" s="17" t="s">
        <v>37</v>
      </c>
      <c r="K119" s="17" t="s">
        <v>1206</v>
      </c>
      <c r="M119" s="17" t="s">
        <v>23</v>
      </c>
    </row>
    <row r="120">
      <c r="A120" s="17" t="s">
        <v>5541</v>
      </c>
      <c r="B120" s="17">
        <v>119.0</v>
      </c>
      <c r="D120" s="17" t="s">
        <v>260</v>
      </c>
      <c r="E120" s="17" t="s">
        <v>5543</v>
      </c>
      <c r="F120" s="17" t="s">
        <v>5542</v>
      </c>
      <c r="G120" s="17" t="s">
        <v>500</v>
      </c>
      <c r="H120" s="17" t="s">
        <v>1034</v>
      </c>
      <c r="I120" s="17" t="s">
        <v>502</v>
      </c>
      <c r="J120" s="17" t="s">
        <v>37</v>
      </c>
      <c r="K120" s="17" t="s">
        <v>1206</v>
      </c>
      <c r="M120" s="17" t="s">
        <v>23</v>
      </c>
    </row>
    <row r="121">
      <c r="A121" s="17" t="s">
        <v>5541</v>
      </c>
      <c r="B121" s="17">
        <v>120.0</v>
      </c>
      <c r="D121" s="17" t="s">
        <v>262</v>
      </c>
      <c r="E121" s="17" t="s">
        <v>5543</v>
      </c>
      <c r="F121" s="17" t="s">
        <v>5542</v>
      </c>
      <c r="G121" s="17" t="s">
        <v>500</v>
      </c>
      <c r="H121" s="17" t="s">
        <v>1034</v>
      </c>
      <c r="I121" s="17" t="s">
        <v>502</v>
      </c>
      <c r="J121" s="17" t="s">
        <v>37</v>
      </c>
      <c r="K121" s="17" t="s">
        <v>1206</v>
      </c>
      <c r="M121" s="17" t="s">
        <v>23</v>
      </c>
    </row>
    <row r="122">
      <c r="A122" s="17" t="s">
        <v>5541</v>
      </c>
      <c r="B122" s="17">
        <v>121.0</v>
      </c>
      <c r="D122" s="17" t="s">
        <v>264</v>
      </c>
      <c r="E122" s="17" t="s">
        <v>5543</v>
      </c>
      <c r="F122" s="17" t="s">
        <v>5542</v>
      </c>
      <c r="G122" s="17" t="s">
        <v>500</v>
      </c>
      <c r="H122" s="17" t="s">
        <v>1034</v>
      </c>
      <c r="I122" s="17" t="s">
        <v>502</v>
      </c>
      <c r="J122" s="17" t="s">
        <v>37</v>
      </c>
      <c r="K122" s="17" t="s">
        <v>1206</v>
      </c>
      <c r="M122" s="17" t="s">
        <v>23</v>
      </c>
    </row>
    <row r="123">
      <c r="A123" s="17" t="s">
        <v>5541</v>
      </c>
      <c r="B123" s="17">
        <v>122.0</v>
      </c>
      <c r="D123" s="17" t="s">
        <v>266</v>
      </c>
      <c r="E123" s="17" t="s">
        <v>5543</v>
      </c>
      <c r="F123" s="17" t="s">
        <v>5542</v>
      </c>
      <c r="G123" s="17" t="s">
        <v>500</v>
      </c>
      <c r="H123" s="17" t="s">
        <v>1034</v>
      </c>
      <c r="I123" s="17" t="s">
        <v>502</v>
      </c>
      <c r="J123" s="17" t="s">
        <v>37</v>
      </c>
      <c r="K123" s="17" t="s">
        <v>1206</v>
      </c>
      <c r="M123" s="17" t="s">
        <v>23</v>
      </c>
    </row>
    <row r="124">
      <c r="A124" s="17" t="s">
        <v>5541</v>
      </c>
      <c r="B124" s="17">
        <v>123.0</v>
      </c>
      <c r="D124" s="17" t="s">
        <v>268</v>
      </c>
      <c r="E124" s="17" t="s">
        <v>5543</v>
      </c>
      <c r="F124" s="17" t="s">
        <v>5542</v>
      </c>
      <c r="G124" s="17" t="s">
        <v>500</v>
      </c>
      <c r="H124" s="17" t="s">
        <v>1034</v>
      </c>
      <c r="I124" s="17" t="s">
        <v>502</v>
      </c>
      <c r="J124" s="17" t="s">
        <v>37</v>
      </c>
      <c r="K124" s="17" t="s">
        <v>1206</v>
      </c>
      <c r="M124" s="17" t="s">
        <v>23</v>
      </c>
    </row>
    <row r="125">
      <c r="A125" s="17" t="s">
        <v>5541</v>
      </c>
      <c r="B125" s="17">
        <v>124.0</v>
      </c>
      <c r="D125" s="17" t="s">
        <v>270</v>
      </c>
      <c r="E125" s="17" t="s">
        <v>5543</v>
      </c>
      <c r="F125" s="17" t="s">
        <v>5542</v>
      </c>
      <c r="G125" s="17" t="s">
        <v>500</v>
      </c>
      <c r="H125" s="17" t="s">
        <v>1034</v>
      </c>
      <c r="I125" s="17" t="s">
        <v>502</v>
      </c>
      <c r="J125" s="17" t="s">
        <v>37</v>
      </c>
      <c r="K125" s="17" t="s">
        <v>1206</v>
      </c>
      <c r="M125" s="17" t="s">
        <v>23</v>
      </c>
    </row>
    <row r="126">
      <c r="A126" s="17" t="s">
        <v>5541</v>
      </c>
      <c r="B126" s="17">
        <v>125.0</v>
      </c>
      <c r="D126" s="17" t="s">
        <v>272</v>
      </c>
      <c r="E126" s="17" t="s">
        <v>5543</v>
      </c>
      <c r="F126" s="17" t="s">
        <v>5542</v>
      </c>
      <c r="G126" s="17" t="s">
        <v>500</v>
      </c>
      <c r="H126" s="17" t="s">
        <v>1034</v>
      </c>
      <c r="I126" s="17" t="s">
        <v>502</v>
      </c>
      <c r="J126" s="17" t="s">
        <v>37</v>
      </c>
      <c r="K126" s="17" t="s">
        <v>1206</v>
      </c>
      <c r="M126" s="17" t="s">
        <v>23</v>
      </c>
    </row>
    <row r="127">
      <c r="A127" s="17" t="s">
        <v>5541</v>
      </c>
      <c r="B127" s="17">
        <v>126.0</v>
      </c>
      <c r="D127" s="17" t="s">
        <v>274</v>
      </c>
      <c r="E127" s="17" t="s">
        <v>5543</v>
      </c>
      <c r="F127" s="17" t="s">
        <v>5542</v>
      </c>
      <c r="G127" s="17" t="s">
        <v>500</v>
      </c>
      <c r="H127" s="17" t="s">
        <v>1034</v>
      </c>
      <c r="I127" s="17" t="s">
        <v>502</v>
      </c>
      <c r="J127" s="17" t="s">
        <v>37</v>
      </c>
      <c r="K127" s="17" t="s">
        <v>1206</v>
      </c>
      <c r="M127" s="17" t="s">
        <v>23</v>
      </c>
    </row>
    <row r="128">
      <c r="A128" s="17" t="s">
        <v>5541</v>
      </c>
      <c r="B128" s="17">
        <v>127.0</v>
      </c>
      <c r="D128" s="17" t="s">
        <v>276</v>
      </c>
      <c r="E128" s="17" t="s">
        <v>5543</v>
      </c>
      <c r="F128" s="17" t="s">
        <v>5542</v>
      </c>
      <c r="G128" s="17" t="s">
        <v>500</v>
      </c>
      <c r="H128" s="17" t="s">
        <v>1034</v>
      </c>
      <c r="I128" s="17" t="s">
        <v>502</v>
      </c>
      <c r="J128" s="17" t="s">
        <v>37</v>
      </c>
      <c r="K128" s="17" t="s">
        <v>1206</v>
      </c>
      <c r="M128" s="17" t="s">
        <v>23</v>
      </c>
    </row>
    <row r="129">
      <c r="A129" s="17" t="s">
        <v>5541</v>
      </c>
      <c r="B129" s="17">
        <v>128.0</v>
      </c>
      <c r="D129" s="17" t="s">
        <v>278</v>
      </c>
      <c r="E129" s="17" t="s">
        <v>5543</v>
      </c>
      <c r="F129" s="17" t="s">
        <v>5542</v>
      </c>
      <c r="G129" s="17" t="s">
        <v>500</v>
      </c>
      <c r="H129" s="17" t="s">
        <v>1034</v>
      </c>
      <c r="I129" s="17" t="s">
        <v>502</v>
      </c>
      <c r="J129" s="17" t="s">
        <v>37</v>
      </c>
      <c r="K129" s="17" t="s">
        <v>1206</v>
      </c>
      <c r="M129" s="17" t="s">
        <v>23</v>
      </c>
    </row>
    <row r="130">
      <c r="A130" s="17" t="s">
        <v>5541</v>
      </c>
      <c r="B130" s="17">
        <v>129.0</v>
      </c>
      <c r="D130" s="17" t="s">
        <v>280</v>
      </c>
      <c r="E130" s="17" t="s">
        <v>5543</v>
      </c>
      <c r="F130" s="17" t="s">
        <v>5542</v>
      </c>
      <c r="G130" s="17" t="s">
        <v>500</v>
      </c>
      <c r="H130" s="17" t="s">
        <v>1034</v>
      </c>
      <c r="I130" s="17" t="s">
        <v>502</v>
      </c>
      <c r="J130" s="17" t="s">
        <v>37</v>
      </c>
      <c r="K130" s="17" t="s">
        <v>1206</v>
      </c>
      <c r="M130" s="17" t="s">
        <v>23</v>
      </c>
    </row>
    <row r="131">
      <c r="A131" s="17" t="s">
        <v>5541</v>
      </c>
      <c r="B131" s="17">
        <v>130.0</v>
      </c>
      <c r="D131" s="17" t="s">
        <v>282</v>
      </c>
      <c r="E131" s="17" t="s">
        <v>5543</v>
      </c>
      <c r="F131" s="17" t="s">
        <v>5542</v>
      </c>
      <c r="G131" s="17" t="s">
        <v>500</v>
      </c>
      <c r="H131" s="17" t="s">
        <v>1034</v>
      </c>
      <c r="I131" s="17" t="s">
        <v>502</v>
      </c>
      <c r="J131" s="17" t="s">
        <v>37</v>
      </c>
      <c r="K131" s="17" t="s">
        <v>1206</v>
      </c>
      <c r="M131" s="17" t="s">
        <v>23</v>
      </c>
    </row>
    <row r="132">
      <c r="A132" s="17" t="s">
        <v>5541</v>
      </c>
      <c r="B132" s="17">
        <v>131.0</v>
      </c>
      <c r="D132" s="17" t="s">
        <v>284</v>
      </c>
      <c r="E132" s="17" t="s">
        <v>5543</v>
      </c>
      <c r="F132" s="17" t="s">
        <v>5542</v>
      </c>
      <c r="G132" s="17" t="s">
        <v>500</v>
      </c>
      <c r="H132" s="17" t="s">
        <v>1034</v>
      </c>
      <c r="I132" s="17" t="s">
        <v>502</v>
      </c>
      <c r="J132" s="17" t="s">
        <v>37</v>
      </c>
      <c r="K132" s="17" t="s">
        <v>1206</v>
      </c>
      <c r="M132" s="17" t="s">
        <v>23</v>
      </c>
    </row>
    <row r="133">
      <c r="A133" s="17" t="s">
        <v>5541</v>
      </c>
      <c r="B133" s="17">
        <v>132.0</v>
      </c>
      <c r="D133" s="17" t="s">
        <v>286</v>
      </c>
      <c r="E133" s="17" t="s">
        <v>5543</v>
      </c>
      <c r="F133" s="17" t="s">
        <v>5542</v>
      </c>
      <c r="G133" s="17" t="s">
        <v>500</v>
      </c>
      <c r="H133" s="17" t="s">
        <v>1034</v>
      </c>
      <c r="I133" s="17" t="s">
        <v>502</v>
      </c>
      <c r="J133" s="17" t="s">
        <v>37</v>
      </c>
      <c r="K133" s="17" t="s">
        <v>1206</v>
      </c>
      <c r="M133" s="17" t="s">
        <v>23</v>
      </c>
    </row>
    <row r="134">
      <c r="A134" s="17" t="s">
        <v>5541</v>
      </c>
      <c r="B134" s="17">
        <v>133.0</v>
      </c>
      <c r="D134" s="17" t="s">
        <v>288</v>
      </c>
      <c r="E134" s="17" t="s">
        <v>5543</v>
      </c>
      <c r="F134" s="17" t="s">
        <v>5542</v>
      </c>
      <c r="G134" s="17" t="s">
        <v>500</v>
      </c>
      <c r="H134" s="17" t="s">
        <v>1034</v>
      </c>
      <c r="I134" s="17" t="s">
        <v>502</v>
      </c>
      <c r="J134" s="17" t="s">
        <v>37</v>
      </c>
      <c r="K134" s="17" t="s">
        <v>1206</v>
      </c>
      <c r="M134" s="17" t="s">
        <v>23</v>
      </c>
    </row>
    <row r="135">
      <c r="A135" s="17" t="s">
        <v>5541</v>
      </c>
      <c r="B135" s="17">
        <v>134.0</v>
      </c>
      <c r="D135" s="17" t="s">
        <v>290</v>
      </c>
      <c r="E135" s="17" t="s">
        <v>5543</v>
      </c>
      <c r="F135" s="17" t="s">
        <v>5542</v>
      </c>
      <c r="G135" s="17" t="s">
        <v>500</v>
      </c>
      <c r="H135" s="17" t="s">
        <v>1034</v>
      </c>
      <c r="I135" s="17" t="s">
        <v>502</v>
      </c>
      <c r="J135" s="17" t="s">
        <v>37</v>
      </c>
      <c r="K135" s="17" t="s">
        <v>1206</v>
      </c>
      <c r="M135" s="17" t="s">
        <v>23</v>
      </c>
    </row>
    <row r="136">
      <c r="A136" s="17" t="s">
        <v>5541</v>
      </c>
      <c r="B136" s="17">
        <v>135.0</v>
      </c>
      <c r="D136" s="17" t="s">
        <v>292</v>
      </c>
      <c r="E136" s="17" t="s">
        <v>5543</v>
      </c>
      <c r="F136" s="17" t="s">
        <v>5542</v>
      </c>
      <c r="G136" s="17" t="s">
        <v>500</v>
      </c>
      <c r="H136" s="17" t="s">
        <v>1034</v>
      </c>
      <c r="I136" s="17" t="s">
        <v>502</v>
      </c>
      <c r="J136" s="17" t="s">
        <v>37</v>
      </c>
      <c r="K136" s="17" t="s">
        <v>1206</v>
      </c>
      <c r="M136" s="17" t="s">
        <v>23</v>
      </c>
    </row>
    <row r="137">
      <c r="A137" s="17" t="s">
        <v>5541</v>
      </c>
      <c r="B137" s="17">
        <v>136.0</v>
      </c>
      <c r="D137" s="17" t="s">
        <v>294</v>
      </c>
      <c r="E137" s="17" t="s">
        <v>5543</v>
      </c>
      <c r="F137" s="17" t="s">
        <v>5542</v>
      </c>
      <c r="G137" s="17" t="s">
        <v>500</v>
      </c>
      <c r="H137" s="17" t="s">
        <v>1034</v>
      </c>
      <c r="I137" s="17" t="s">
        <v>502</v>
      </c>
      <c r="J137" s="17" t="s">
        <v>37</v>
      </c>
      <c r="K137" s="17" t="s">
        <v>1206</v>
      </c>
      <c r="M137" s="17" t="s">
        <v>23</v>
      </c>
    </row>
    <row r="138">
      <c r="A138" s="17" t="s">
        <v>5541</v>
      </c>
      <c r="B138" s="17">
        <v>137.0</v>
      </c>
      <c r="D138" s="17" t="s">
        <v>296</v>
      </c>
      <c r="E138" s="17" t="s">
        <v>5543</v>
      </c>
      <c r="F138" s="17" t="s">
        <v>5542</v>
      </c>
      <c r="G138" s="17" t="s">
        <v>500</v>
      </c>
      <c r="H138" s="17" t="s">
        <v>1034</v>
      </c>
      <c r="I138" s="17" t="s">
        <v>502</v>
      </c>
      <c r="J138" s="17" t="s">
        <v>37</v>
      </c>
      <c r="K138" s="17" t="s">
        <v>1206</v>
      </c>
      <c r="M138" s="17" t="s">
        <v>23</v>
      </c>
    </row>
    <row r="139">
      <c r="A139" s="17" t="s">
        <v>5541</v>
      </c>
      <c r="B139" s="17">
        <v>138.0</v>
      </c>
      <c r="D139" s="17" t="s">
        <v>298</v>
      </c>
      <c r="E139" s="17" t="s">
        <v>5543</v>
      </c>
      <c r="F139" s="17" t="s">
        <v>5542</v>
      </c>
      <c r="G139" s="17" t="s">
        <v>500</v>
      </c>
      <c r="H139" s="17" t="s">
        <v>1034</v>
      </c>
      <c r="I139" s="17" t="s">
        <v>502</v>
      </c>
      <c r="J139" s="17" t="s">
        <v>37</v>
      </c>
      <c r="K139" s="17" t="s">
        <v>1206</v>
      </c>
      <c r="M139" s="17" t="s">
        <v>23</v>
      </c>
    </row>
    <row r="140">
      <c r="A140" s="17" t="s">
        <v>5541</v>
      </c>
      <c r="B140" s="17">
        <v>139.0</v>
      </c>
      <c r="D140" s="17" t="s">
        <v>300</v>
      </c>
      <c r="E140" s="17" t="s">
        <v>5543</v>
      </c>
      <c r="F140" s="17" t="s">
        <v>5542</v>
      </c>
      <c r="G140" s="17" t="s">
        <v>500</v>
      </c>
      <c r="H140" s="17" t="s">
        <v>1034</v>
      </c>
      <c r="I140" s="17" t="s">
        <v>502</v>
      </c>
      <c r="J140" s="17" t="s">
        <v>37</v>
      </c>
      <c r="K140" s="17" t="s">
        <v>1206</v>
      </c>
      <c r="M140" s="17" t="s">
        <v>23</v>
      </c>
    </row>
    <row r="141">
      <c r="A141" s="17" t="s">
        <v>5541</v>
      </c>
      <c r="B141" s="17">
        <v>140.0</v>
      </c>
      <c r="D141" s="17" t="s">
        <v>302</v>
      </c>
      <c r="E141" s="17" t="s">
        <v>5543</v>
      </c>
      <c r="F141" s="17" t="s">
        <v>5542</v>
      </c>
      <c r="G141" s="17" t="s">
        <v>500</v>
      </c>
      <c r="H141" s="17" t="s">
        <v>1034</v>
      </c>
      <c r="I141" s="17" t="s">
        <v>502</v>
      </c>
      <c r="J141" s="17" t="s">
        <v>37</v>
      </c>
      <c r="K141" s="17" t="s">
        <v>1206</v>
      </c>
      <c r="M141" s="17" t="s">
        <v>23</v>
      </c>
    </row>
    <row r="142">
      <c r="A142" s="17" t="s">
        <v>5541</v>
      </c>
      <c r="B142" s="17">
        <v>141.0</v>
      </c>
      <c r="D142" s="17" t="s">
        <v>304</v>
      </c>
      <c r="E142" s="17" t="s">
        <v>5543</v>
      </c>
      <c r="F142" s="17" t="s">
        <v>5542</v>
      </c>
      <c r="G142" s="17" t="s">
        <v>500</v>
      </c>
      <c r="H142" s="17" t="s">
        <v>1034</v>
      </c>
      <c r="I142" s="17" t="s">
        <v>502</v>
      </c>
      <c r="J142" s="17" t="s">
        <v>37</v>
      </c>
      <c r="K142" s="17" t="s">
        <v>1206</v>
      </c>
      <c r="M142" s="17" t="s">
        <v>23</v>
      </c>
    </row>
    <row r="143">
      <c r="A143" s="17" t="s">
        <v>5541</v>
      </c>
      <c r="B143" s="17">
        <v>142.0</v>
      </c>
      <c r="D143" s="17" t="s">
        <v>306</v>
      </c>
      <c r="E143" s="17" t="s">
        <v>5543</v>
      </c>
      <c r="F143" s="17" t="s">
        <v>5542</v>
      </c>
      <c r="G143" s="17" t="s">
        <v>500</v>
      </c>
      <c r="H143" s="17" t="s">
        <v>1034</v>
      </c>
      <c r="I143" s="17" t="s">
        <v>502</v>
      </c>
      <c r="J143" s="17" t="s">
        <v>37</v>
      </c>
      <c r="K143" s="17" t="s">
        <v>1206</v>
      </c>
      <c r="M143" s="17" t="s">
        <v>23</v>
      </c>
    </row>
    <row r="144">
      <c r="A144" s="17" t="s">
        <v>5541</v>
      </c>
      <c r="B144" s="17">
        <v>143.0</v>
      </c>
      <c r="D144" s="17" t="s">
        <v>308</v>
      </c>
      <c r="E144" s="17" t="s">
        <v>5543</v>
      </c>
      <c r="F144" s="17" t="s">
        <v>5542</v>
      </c>
      <c r="G144" s="17" t="s">
        <v>500</v>
      </c>
      <c r="H144" s="17" t="s">
        <v>1034</v>
      </c>
      <c r="I144" s="17" t="s">
        <v>502</v>
      </c>
      <c r="J144" s="17" t="s">
        <v>37</v>
      </c>
      <c r="K144" s="17" t="s">
        <v>1206</v>
      </c>
      <c r="M144" s="17" t="s">
        <v>23</v>
      </c>
    </row>
    <row r="145">
      <c r="A145" s="17" t="s">
        <v>5541</v>
      </c>
      <c r="B145" s="17">
        <v>144.0</v>
      </c>
      <c r="D145" s="17" t="s">
        <v>310</v>
      </c>
      <c r="E145" s="17" t="s">
        <v>5543</v>
      </c>
      <c r="F145" s="17" t="s">
        <v>5542</v>
      </c>
      <c r="G145" s="17" t="s">
        <v>500</v>
      </c>
      <c r="H145" s="17" t="s">
        <v>1034</v>
      </c>
      <c r="I145" s="17" t="s">
        <v>502</v>
      </c>
      <c r="J145" s="17" t="s">
        <v>37</v>
      </c>
      <c r="K145" s="17" t="s">
        <v>1206</v>
      </c>
      <c r="M145" s="17" t="s">
        <v>23</v>
      </c>
    </row>
    <row r="146">
      <c r="A146" s="17" t="s">
        <v>5541</v>
      </c>
      <c r="B146" s="17">
        <v>145.0</v>
      </c>
      <c r="D146" s="17" t="s">
        <v>312</v>
      </c>
      <c r="E146" s="17" t="s">
        <v>5543</v>
      </c>
      <c r="F146" s="17" t="s">
        <v>5542</v>
      </c>
      <c r="G146" s="17" t="s">
        <v>500</v>
      </c>
      <c r="H146" s="17" t="s">
        <v>1034</v>
      </c>
      <c r="I146" s="17" t="s">
        <v>502</v>
      </c>
      <c r="J146" s="17" t="s">
        <v>37</v>
      </c>
      <c r="K146" s="17" t="s">
        <v>1206</v>
      </c>
      <c r="M146" s="17" t="s">
        <v>23</v>
      </c>
    </row>
    <row r="147">
      <c r="A147" s="17" t="s">
        <v>5541</v>
      </c>
      <c r="B147" s="17">
        <v>146.0</v>
      </c>
      <c r="D147" s="17" t="s">
        <v>314</v>
      </c>
      <c r="E147" s="17" t="s">
        <v>5543</v>
      </c>
      <c r="F147" s="17" t="s">
        <v>5542</v>
      </c>
      <c r="G147" s="17" t="s">
        <v>500</v>
      </c>
      <c r="H147" s="17" t="s">
        <v>1034</v>
      </c>
      <c r="I147" s="17" t="s">
        <v>502</v>
      </c>
      <c r="J147" s="17" t="s">
        <v>37</v>
      </c>
      <c r="K147" s="17" t="s">
        <v>1206</v>
      </c>
      <c r="M147" s="17" t="s">
        <v>23</v>
      </c>
    </row>
    <row r="148">
      <c r="A148" s="17" t="s">
        <v>5541</v>
      </c>
      <c r="B148" s="17">
        <v>147.0</v>
      </c>
      <c r="D148" s="17" t="s">
        <v>316</v>
      </c>
      <c r="E148" s="17" t="s">
        <v>5543</v>
      </c>
      <c r="F148" s="17" t="s">
        <v>5542</v>
      </c>
      <c r="G148" s="17" t="s">
        <v>500</v>
      </c>
      <c r="H148" s="17" t="s">
        <v>1034</v>
      </c>
      <c r="I148" s="17" t="s">
        <v>502</v>
      </c>
      <c r="J148" s="17" t="s">
        <v>37</v>
      </c>
      <c r="K148" s="17" t="s">
        <v>1206</v>
      </c>
      <c r="M148" s="17" t="s">
        <v>23</v>
      </c>
    </row>
    <row r="149">
      <c r="A149" s="17" t="s">
        <v>5541</v>
      </c>
      <c r="B149" s="17">
        <v>148.0</v>
      </c>
      <c r="D149" s="17" t="s">
        <v>318</v>
      </c>
      <c r="E149" s="17" t="s">
        <v>5543</v>
      </c>
      <c r="F149" s="17" t="s">
        <v>5542</v>
      </c>
      <c r="G149" s="17" t="s">
        <v>500</v>
      </c>
      <c r="H149" s="17" t="s">
        <v>1034</v>
      </c>
      <c r="I149" s="17" t="s">
        <v>502</v>
      </c>
      <c r="J149" s="17" t="s">
        <v>37</v>
      </c>
      <c r="K149" s="17" t="s">
        <v>1206</v>
      </c>
      <c r="M149" s="17" t="s">
        <v>23</v>
      </c>
    </row>
    <row r="150">
      <c r="A150" s="17" t="s">
        <v>5541</v>
      </c>
      <c r="B150" s="17">
        <v>149.0</v>
      </c>
      <c r="D150" s="17" t="s">
        <v>320</v>
      </c>
      <c r="E150" s="17" t="s">
        <v>5543</v>
      </c>
      <c r="F150" s="17" t="s">
        <v>5542</v>
      </c>
      <c r="G150" s="17" t="s">
        <v>500</v>
      </c>
      <c r="H150" s="17" t="s">
        <v>1034</v>
      </c>
      <c r="I150" s="17" t="s">
        <v>502</v>
      </c>
      <c r="J150" s="17" t="s">
        <v>37</v>
      </c>
      <c r="K150" s="17" t="s">
        <v>1206</v>
      </c>
      <c r="M150" s="17" t="s">
        <v>23</v>
      </c>
    </row>
    <row r="151">
      <c r="A151" s="17" t="s">
        <v>5541</v>
      </c>
      <c r="B151" s="17">
        <v>150.0</v>
      </c>
      <c r="D151" s="17" t="s">
        <v>322</v>
      </c>
      <c r="E151" s="17" t="s">
        <v>5543</v>
      </c>
      <c r="F151" s="17" t="s">
        <v>5542</v>
      </c>
      <c r="G151" s="17" t="s">
        <v>500</v>
      </c>
      <c r="H151" s="17" t="s">
        <v>1034</v>
      </c>
      <c r="I151" s="17" t="s">
        <v>502</v>
      </c>
      <c r="J151" s="17" t="s">
        <v>37</v>
      </c>
      <c r="K151" s="17" t="s">
        <v>1206</v>
      </c>
      <c r="M151" s="17" t="s">
        <v>23</v>
      </c>
    </row>
    <row r="152">
      <c r="A152" s="17" t="s">
        <v>5541</v>
      </c>
      <c r="B152" s="17">
        <v>151.0</v>
      </c>
      <c r="D152" s="17" t="s">
        <v>324</v>
      </c>
      <c r="E152" s="17" t="s">
        <v>5543</v>
      </c>
      <c r="F152" s="17" t="s">
        <v>5542</v>
      </c>
      <c r="G152" s="17" t="s">
        <v>500</v>
      </c>
      <c r="H152" s="17" t="s">
        <v>1034</v>
      </c>
      <c r="I152" s="17" t="s">
        <v>502</v>
      </c>
      <c r="J152" s="17" t="s">
        <v>37</v>
      </c>
      <c r="K152" s="17" t="s">
        <v>1206</v>
      </c>
      <c r="M152" s="17" t="s">
        <v>23</v>
      </c>
    </row>
    <row r="153">
      <c r="A153" s="17" t="s">
        <v>5541</v>
      </c>
      <c r="B153" s="17">
        <v>152.0</v>
      </c>
      <c r="D153" s="17" t="s">
        <v>326</v>
      </c>
      <c r="E153" s="17" t="s">
        <v>5543</v>
      </c>
      <c r="F153" s="17" t="s">
        <v>5542</v>
      </c>
      <c r="G153" s="17" t="s">
        <v>500</v>
      </c>
      <c r="H153" s="17" t="s">
        <v>1034</v>
      </c>
      <c r="I153" s="17" t="s">
        <v>502</v>
      </c>
      <c r="J153" s="17" t="s">
        <v>37</v>
      </c>
      <c r="K153" s="17" t="s">
        <v>1206</v>
      </c>
      <c r="M153" s="17" t="s">
        <v>23</v>
      </c>
    </row>
    <row r="154">
      <c r="A154" s="17" t="s">
        <v>5541</v>
      </c>
      <c r="B154" s="17">
        <v>153.0</v>
      </c>
      <c r="D154" s="17" t="s">
        <v>328</v>
      </c>
      <c r="E154" s="17" t="s">
        <v>5543</v>
      </c>
      <c r="F154" s="17" t="s">
        <v>5542</v>
      </c>
      <c r="G154" s="17" t="s">
        <v>500</v>
      </c>
      <c r="H154" s="17" t="s">
        <v>1034</v>
      </c>
      <c r="I154" s="17" t="s">
        <v>502</v>
      </c>
      <c r="J154" s="17" t="s">
        <v>37</v>
      </c>
      <c r="K154" s="17" t="s">
        <v>1206</v>
      </c>
      <c r="M154" s="17" t="s">
        <v>23</v>
      </c>
    </row>
    <row r="155">
      <c r="A155" s="17" t="s">
        <v>5541</v>
      </c>
      <c r="B155" s="17">
        <v>154.0</v>
      </c>
      <c r="D155" s="17" t="s">
        <v>330</v>
      </c>
      <c r="E155" s="17" t="s">
        <v>5543</v>
      </c>
      <c r="F155" s="17" t="s">
        <v>5542</v>
      </c>
      <c r="G155" s="17" t="s">
        <v>500</v>
      </c>
      <c r="H155" s="17" t="s">
        <v>1034</v>
      </c>
      <c r="I155" s="17" t="s">
        <v>502</v>
      </c>
      <c r="J155" s="17" t="s">
        <v>37</v>
      </c>
      <c r="K155" s="17" t="s">
        <v>1206</v>
      </c>
      <c r="M155" s="17" t="s">
        <v>23</v>
      </c>
    </row>
    <row r="156">
      <c r="A156" s="17" t="s">
        <v>5541</v>
      </c>
      <c r="B156" s="17">
        <v>155.0</v>
      </c>
      <c r="D156" s="17" t="s">
        <v>332</v>
      </c>
      <c r="E156" s="17" t="s">
        <v>5543</v>
      </c>
      <c r="F156" s="17" t="s">
        <v>5542</v>
      </c>
      <c r="G156" s="17" t="s">
        <v>500</v>
      </c>
      <c r="H156" s="17" t="s">
        <v>1034</v>
      </c>
      <c r="I156" s="17" t="s">
        <v>502</v>
      </c>
      <c r="J156" s="17" t="s">
        <v>37</v>
      </c>
      <c r="K156" s="17" t="s">
        <v>1206</v>
      </c>
      <c r="M156" s="17" t="s">
        <v>23</v>
      </c>
    </row>
    <row r="157">
      <c r="A157" s="17" t="s">
        <v>5541</v>
      </c>
      <c r="B157" s="17">
        <v>156.0</v>
      </c>
      <c r="D157" s="17" t="s">
        <v>334</v>
      </c>
      <c r="E157" s="17" t="s">
        <v>5543</v>
      </c>
      <c r="F157" s="17" t="s">
        <v>5542</v>
      </c>
      <c r="G157" s="17" t="s">
        <v>500</v>
      </c>
      <c r="H157" s="17" t="s">
        <v>1034</v>
      </c>
      <c r="I157" s="17" t="s">
        <v>502</v>
      </c>
      <c r="J157" s="17" t="s">
        <v>37</v>
      </c>
      <c r="K157" s="17" t="s">
        <v>1206</v>
      </c>
      <c r="M157" s="17" t="s">
        <v>23</v>
      </c>
    </row>
    <row r="158">
      <c r="A158" s="17" t="s">
        <v>5541</v>
      </c>
      <c r="B158" s="17">
        <v>157.0</v>
      </c>
      <c r="D158" s="17" t="s">
        <v>336</v>
      </c>
      <c r="E158" s="17" t="s">
        <v>5543</v>
      </c>
      <c r="F158" s="17" t="s">
        <v>5542</v>
      </c>
      <c r="G158" s="17" t="s">
        <v>500</v>
      </c>
      <c r="H158" s="17" t="s">
        <v>1034</v>
      </c>
      <c r="I158" s="17" t="s">
        <v>502</v>
      </c>
      <c r="J158" s="17" t="s">
        <v>37</v>
      </c>
      <c r="K158" s="17" t="s">
        <v>1206</v>
      </c>
      <c r="M158" s="17" t="s">
        <v>23</v>
      </c>
    </row>
    <row r="159">
      <c r="A159" s="17" t="s">
        <v>5541</v>
      </c>
      <c r="B159" s="17">
        <v>158.0</v>
      </c>
      <c r="D159" s="17" t="s">
        <v>338</v>
      </c>
      <c r="E159" s="17" t="s">
        <v>5543</v>
      </c>
      <c r="F159" s="17" t="s">
        <v>5542</v>
      </c>
      <c r="G159" s="17" t="s">
        <v>500</v>
      </c>
      <c r="H159" s="17" t="s">
        <v>1034</v>
      </c>
      <c r="I159" s="17" t="s">
        <v>502</v>
      </c>
      <c r="J159" s="17" t="s">
        <v>37</v>
      </c>
      <c r="K159" s="17" t="s">
        <v>1206</v>
      </c>
      <c r="M159" s="17" t="s">
        <v>23</v>
      </c>
    </row>
    <row r="160">
      <c r="A160" s="17" t="s">
        <v>5541</v>
      </c>
      <c r="B160" s="17">
        <v>159.0</v>
      </c>
      <c r="D160" s="17" t="s">
        <v>340</v>
      </c>
      <c r="E160" s="17" t="s">
        <v>5543</v>
      </c>
      <c r="F160" s="17" t="s">
        <v>5542</v>
      </c>
      <c r="G160" s="17" t="s">
        <v>500</v>
      </c>
      <c r="H160" s="17" t="s">
        <v>1034</v>
      </c>
      <c r="I160" s="17" t="s">
        <v>502</v>
      </c>
      <c r="J160" s="17" t="s">
        <v>37</v>
      </c>
      <c r="K160" s="17" t="s">
        <v>1206</v>
      </c>
      <c r="M160" s="17" t="s">
        <v>23</v>
      </c>
    </row>
    <row r="161">
      <c r="A161" s="17" t="s">
        <v>5541</v>
      </c>
      <c r="B161" s="17">
        <v>160.0</v>
      </c>
      <c r="D161" s="17" t="s">
        <v>342</v>
      </c>
      <c r="E161" s="17" t="s">
        <v>5543</v>
      </c>
      <c r="F161" s="17" t="s">
        <v>5542</v>
      </c>
      <c r="G161" s="17" t="s">
        <v>500</v>
      </c>
      <c r="H161" s="17" t="s">
        <v>1034</v>
      </c>
      <c r="I161" s="17" t="s">
        <v>502</v>
      </c>
      <c r="J161" s="17" t="s">
        <v>37</v>
      </c>
      <c r="K161" s="17" t="s">
        <v>1206</v>
      </c>
      <c r="M161" s="17" t="s">
        <v>23</v>
      </c>
    </row>
    <row r="162">
      <c r="A162" s="17" t="s">
        <v>5541</v>
      </c>
      <c r="B162" s="17">
        <v>161.0</v>
      </c>
      <c r="D162" s="17" t="s">
        <v>344</v>
      </c>
      <c r="E162" s="17" t="s">
        <v>5543</v>
      </c>
      <c r="F162" s="17" t="s">
        <v>5542</v>
      </c>
      <c r="G162" s="17" t="s">
        <v>500</v>
      </c>
      <c r="H162" s="17" t="s">
        <v>1034</v>
      </c>
      <c r="I162" s="17" t="s">
        <v>502</v>
      </c>
      <c r="J162" s="17" t="s">
        <v>37</v>
      </c>
      <c r="K162" s="17" t="s">
        <v>1206</v>
      </c>
      <c r="M162" s="17" t="s">
        <v>23</v>
      </c>
    </row>
    <row r="163">
      <c r="A163" s="17" t="s">
        <v>5541</v>
      </c>
      <c r="B163" s="17">
        <v>162.0</v>
      </c>
      <c r="D163" s="17" t="s">
        <v>346</v>
      </c>
      <c r="E163" s="17" t="s">
        <v>5543</v>
      </c>
      <c r="F163" s="17" t="s">
        <v>5542</v>
      </c>
      <c r="G163" s="17" t="s">
        <v>500</v>
      </c>
      <c r="H163" s="17" t="s">
        <v>1034</v>
      </c>
      <c r="I163" s="17" t="s">
        <v>502</v>
      </c>
      <c r="J163" s="17" t="s">
        <v>37</v>
      </c>
      <c r="K163" s="17" t="s">
        <v>1206</v>
      </c>
      <c r="M163" s="17" t="s">
        <v>23</v>
      </c>
    </row>
    <row r="164">
      <c r="A164" s="17" t="s">
        <v>5541</v>
      </c>
      <c r="B164" s="17">
        <v>163.0</v>
      </c>
      <c r="D164" s="17" t="s">
        <v>348</v>
      </c>
      <c r="E164" s="17" t="s">
        <v>5543</v>
      </c>
      <c r="F164" s="17" t="s">
        <v>5542</v>
      </c>
      <c r="G164" s="17" t="s">
        <v>500</v>
      </c>
      <c r="H164" s="17" t="s">
        <v>1034</v>
      </c>
      <c r="I164" s="17" t="s">
        <v>502</v>
      </c>
      <c r="J164" s="17" t="s">
        <v>37</v>
      </c>
      <c r="K164" s="17" t="s">
        <v>1206</v>
      </c>
      <c r="M164" s="17" t="s">
        <v>23</v>
      </c>
    </row>
    <row r="165">
      <c r="A165" s="17" t="s">
        <v>5541</v>
      </c>
      <c r="B165" s="17">
        <v>164.0</v>
      </c>
      <c r="D165" s="17" t="s">
        <v>350</v>
      </c>
      <c r="E165" s="17" t="s">
        <v>5543</v>
      </c>
      <c r="F165" s="17" t="s">
        <v>5542</v>
      </c>
      <c r="G165" s="17" t="s">
        <v>500</v>
      </c>
      <c r="H165" s="17" t="s">
        <v>1034</v>
      </c>
      <c r="I165" s="17" t="s">
        <v>502</v>
      </c>
      <c r="J165" s="17" t="s">
        <v>37</v>
      </c>
      <c r="K165" s="17" t="s">
        <v>1206</v>
      </c>
      <c r="M165" s="17" t="s">
        <v>23</v>
      </c>
    </row>
    <row r="166">
      <c r="A166" s="17" t="s">
        <v>5541</v>
      </c>
      <c r="B166" s="17">
        <v>165.0</v>
      </c>
      <c r="D166" s="17" t="s">
        <v>352</v>
      </c>
      <c r="E166" s="17" t="s">
        <v>5543</v>
      </c>
      <c r="F166" s="17" t="s">
        <v>5542</v>
      </c>
      <c r="G166" s="17" t="s">
        <v>500</v>
      </c>
      <c r="H166" s="17" t="s">
        <v>1034</v>
      </c>
      <c r="I166" s="17" t="s">
        <v>502</v>
      </c>
      <c r="J166" s="17" t="s">
        <v>37</v>
      </c>
      <c r="K166" s="17" t="s">
        <v>1206</v>
      </c>
      <c r="M166" s="17" t="s">
        <v>23</v>
      </c>
    </row>
    <row r="167">
      <c r="A167" s="17" t="s">
        <v>5541</v>
      </c>
      <c r="B167" s="17">
        <v>166.0</v>
      </c>
      <c r="D167" s="17" t="s">
        <v>356</v>
      </c>
      <c r="E167" s="17" t="s">
        <v>5543</v>
      </c>
      <c r="F167" s="17" t="s">
        <v>5542</v>
      </c>
      <c r="G167" s="17" t="s">
        <v>500</v>
      </c>
      <c r="H167" s="17" t="s">
        <v>1034</v>
      </c>
      <c r="I167" s="17" t="s">
        <v>502</v>
      </c>
      <c r="J167" s="17" t="s">
        <v>37</v>
      </c>
      <c r="K167" s="17" t="s">
        <v>1206</v>
      </c>
      <c r="M167" s="17" t="s">
        <v>23</v>
      </c>
    </row>
    <row r="168">
      <c r="A168" s="17" t="s">
        <v>5541</v>
      </c>
      <c r="B168" s="17">
        <v>167.0</v>
      </c>
      <c r="D168" s="17" t="s">
        <v>358</v>
      </c>
      <c r="E168" s="17" t="s">
        <v>5543</v>
      </c>
      <c r="F168" s="17" t="s">
        <v>5542</v>
      </c>
      <c r="G168" s="17" t="s">
        <v>500</v>
      </c>
      <c r="H168" s="17" t="s">
        <v>1034</v>
      </c>
      <c r="I168" s="17" t="s">
        <v>502</v>
      </c>
      <c r="J168" s="17" t="s">
        <v>37</v>
      </c>
      <c r="K168" s="17" t="s">
        <v>1206</v>
      </c>
      <c r="M168" s="17" t="s">
        <v>23</v>
      </c>
    </row>
    <row r="169">
      <c r="A169" s="17" t="s">
        <v>5541</v>
      </c>
      <c r="B169" s="17">
        <v>168.0</v>
      </c>
      <c r="D169" s="17" t="s">
        <v>360</v>
      </c>
      <c r="E169" s="17" t="s">
        <v>5543</v>
      </c>
      <c r="F169" s="17" t="s">
        <v>5542</v>
      </c>
      <c r="G169" s="17" t="s">
        <v>500</v>
      </c>
      <c r="H169" s="17" t="s">
        <v>1034</v>
      </c>
      <c r="I169" s="17" t="s">
        <v>502</v>
      </c>
      <c r="J169" s="17" t="s">
        <v>37</v>
      </c>
      <c r="K169" s="17" t="s">
        <v>1206</v>
      </c>
      <c r="M169" s="17" t="s">
        <v>23</v>
      </c>
    </row>
    <row r="170">
      <c r="A170" s="17" t="s">
        <v>5541</v>
      </c>
      <c r="B170" s="17">
        <v>169.0</v>
      </c>
      <c r="D170" s="17" t="s">
        <v>362</v>
      </c>
      <c r="E170" s="17" t="s">
        <v>5543</v>
      </c>
      <c r="F170" s="17" t="s">
        <v>5542</v>
      </c>
      <c r="G170" s="17" t="s">
        <v>500</v>
      </c>
      <c r="H170" s="17" t="s">
        <v>1034</v>
      </c>
      <c r="I170" s="17" t="s">
        <v>502</v>
      </c>
      <c r="J170" s="17" t="s">
        <v>37</v>
      </c>
      <c r="K170" s="17" t="s">
        <v>1206</v>
      </c>
      <c r="M170" s="17" t="s">
        <v>23</v>
      </c>
    </row>
    <row r="171">
      <c r="A171" s="17" t="s">
        <v>5541</v>
      </c>
      <c r="B171" s="17">
        <v>170.0</v>
      </c>
      <c r="D171" s="17" t="s">
        <v>364</v>
      </c>
      <c r="E171" s="17" t="s">
        <v>5543</v>
      </c>
      <c r="F171" s="17" t="s">
        <v>5542</v>
      </c>
      <c r="G171" s="17" t="s">
        <v>500</v>
      </c>
      <c r="H171" s="17" t="s">
        <v>1034</v>
      </c>
      <c r="I171" s="17" t="s">
        <v>502</v>
      </c>
      <c r="J171" s="17" t="s">
        <v>37</v>
      </c>
      <c r="K171" s="17" t="s">
        <v>1206</v>
      </c>
      <c r="M171" s="17" t="s">
        <v>23</v>
      </c>
    </row>
    <row r="172">
      <c r="A172" s="17" t="s">
        <v>5541</v>
      </c>
      <c r="B172" s="17">
        <v>171.0</v>
      </c>
      <c r="D172" s="17" t="s">
        <v>366</v>
      </c>
      <c r="E172" s="17" t="s">
        <v>5543</v>
      </c>
      <c r="F172" s="17" t="s">
        <v>5542</v>
      </c>
      <c r="G172" s="17" t="s">
        <v>500</v>
      </c>
      <c r="H172" s="17" t="s">
        <v>1034</v>
      </c>
      <c r="I172" s="17" t="s">
        <v>502</v>
      </c>
      <c r="J172" s="17" t="s">
        <v>37</v>
      </c>
      <c r="K172" s="17" t="s">
        <v>1206</v>
      </c>
      <c r="M172" s="17" t="s">
        <v>23</v>
      </c>
    </row>
    <row r="173">
      <c r="A173" s="17" t="s">
        <v>5541</v>
      </c>
      <c r="B173" s="17">
        <v>172.0</v>
      </c>
      <c r="D173" s="17" t="s">
        <v>368</v>
      </c>
      <c r="E173" s="17" t="s">
        <v>5543</v>
      </c>
      <c r="F173" s="17" t="s">
        <v>5542</v>
      </c>
      <c r="G173" s="17" t="s">
        <v>500</v>
      </c>
      <c r="H173" s="17" t="s">
        <v>1034</v>
      </c>
      <c r="I173" s="17" t="s">
        <v>502</v>
      </c>
      <c r="J173" s="17" t="s">
        <v>37</v>
      </c>
      <c r="K173" s="17" t="s">
        <v>1206</v>
      </c>
      <c r="M173" s="17" t="s">
        <v>23</v>
      </c>
    </row>
    <row r="174">
      <c r="A174" s="17" t="s">
        <v>5541</v>
      </c>
      <c r="B174" s="17">
        <v>173.0</v>
      </c>
      <c r="D174" s="17" t="s">
        <v>370</v>
      </c>
      <c r="E174" s="17" t="s">
        <v>5543</v>
      </c>
      <c r="F174" s="17" t="s">
        <v>5542</v>
      </c>
      <c r="G174" s="17" t="s">
        <v>500</v>
      </c>
      <c r="H174" s="17" t="s">
        <v>1034</v>
      </c>
      <c r="I174" s="17" t="s">
        <v>502</v>
      </c>
      <c r="J174" s="17" t="s">
        <v>37</v>
      </c>
      <c r="K174" s="17" t="s">
        <v>1206</v>
      </c>
      <c r="M174" s="17" t="s">
        <v>23</v>
      </c>
    </row>
    <row r="175">
      <c r="A175" s="17" t="s">
        <v>5541</v>
      </c>
      <c r="B175" s="17">
        <v>174.0</v>
      </c>
      <c r="D175" s="17" t="s">
        <v>372</v>
      </c>
      <c r="E175" s="17" t="s">
        <v>5543</v>
      </c>
      <c r="F175" s="17" t="s">
        <v>5542</v>
      </c>
      <c r="G175" s="17" t="s">
        <v>500</v>
      </c>
      <c r="H175" s="17" t="s">
        <v>1034</v>
      </c>
      <c r="I175" s="17" t="s">
        <v>502</v>
      </c>
      <c r="J175" s="17" t="s">
        <v>37</v>
      </c>
      <c r="K175" s="17" t="s">
        <v>1206</v>
      </c>
      <c r="M175" s="17" t="s">
        <v>23</v>
      </c>
    </row>
    <row r="176">
      <c r="A176" s="17" t="s">
        <v>5541</v>
      </c>
      <c r="B176" s="17">
        <v>175.0</v>
      </c>
      <c r="D176" s="17" t="s">
        <v>374</v>
      </c>
      <c r="E176" s="17" t="s">
        <v>5543</v>
      </c>
      <c r="F176" s="17" t="s">
        <v>5542</v>
      </c>
      <c r="G176" s="17" t="s">
        <v>500</v>
      </c>
      <c r="H176" s="17" t="s">
        <v>1034</v>
      </c>
      <c r="I176" s="17" t="s">
        <v>502</v>
      </c>
      <c r="J176" s="17" t="s">
        <v>37</v>
      </c>
      <c r="K176" s="17" t="s">
        <v>1206</v>
      </c>
      <c r="M176" s="17" t="s">
        <v>23</v>
      </c>
    </row>
    <row r="177">
      <c r="A177" s="17" t="s">
        <v>5541</v>
      </c>
      <c r="B177" s="17">
        <v>176.0</v>
      </c>
      <c r="D177" s="17" t="s">
        <v>376</v>
      </c>
      <c r="E177" s="17" t="s">
        <v>5543</v>
      </c>
      <c r="F177" s="17" t="s">
        <v>5542</v>
      </c>
      <c r="G177" s="17" t="s">
        <v>500</v>
      </c>
      <c r="H177" s="17" t="s">
        <v>1034</v>
      </c>
      <c r="I177" s="17" t="s">
        <v>502</v>
      </c>
      <c r="J177" s="17" t="s">
        <v>37</v>
      </c>
      <c r="K177" s="17" t="s">
        <v>1206</v>
      </c>
      <c r="M177" s="17" t="s">
        <v>23</v>
      </c>
    </row>
    <row r="178">
      <c r="A178" s="17" t="s">
        <v>5541</v>
      </c>
      <c r="B178" s="17">
        <v>177.0</v>
      </c>
      <c r="D178" s="17" t="s">
        <v>378</v>
      </c>
      <c r="E178" s="17" t="s">
        <v>5543</v>
      </c>
      <c r="F178" s="17" t="s">
        <v>5542</v>
      </c>
      <c r="G178" s="17" t="s">
        <v>500</v>
      </c>
      <c r="H178" s="17" t="s">
        <v>1034</v>
      </c>
      <c r="I178" s="17" t="s">
        <v>502</v>
      </c>
      <c r="J178" s="17" t="s">
        <v>37</v>
      </c>
      <c r="K178" s="17" t="s">
        <v>1206</v>
      </c>
      <c r="M178" s="17" t="s">
        <v>23</v>
      </c>
    </row>
    <row r="179">
      <c r="A179" s="17" t="s">
        <v>5541</v>
      </c>
      <c r="B179" s="17">
        <v>178.0</v>
      </c>
      <c r="D179" s="17" t="s">
        <v>380</v>
      </c>
      <c r="E179" s="17" t="s">
        <v>5543</v>
      </c>
      <c r="F179" s="17" t="s">
        <v>5542</v>
      </c>
      <c r="G179" s="17" t="s">
        <v>500</v>
      </c>
      <c r="H179" s="17" t="s">
        <v>1034</v>
      </c>
      <c r="I179" s="17" t="s">
        <v>502</v>
      </c>
      <c r="J179" s="17" t="s">
        <v>37</v>
      </c>
      <c r="K179" s="17" t="s">
        <v>1206</v>
      </c>
      <c r="M179" s="17" t="s">
        <v>23</v>
      </c>
    </row>
    <row r="180">
      <c r="A180" s="17" t="s">
        <v>5541</v>
      </c>
      <c r="B180" s="17">
        <v>179.0</v>
      </c>
      <c r="D180" s="17" t="s">
        <v>382</v>
      </c>
      <c r="E180" s="17" t="s">
        <v>5543</v>
      </c>
      <c r="F180" s="17" t="s">
        <v>5542</v>
      </c>
      <c r="G180" s="17" t="s">
        <v>500</v>
      </c>
      <c r="H180" s="17" t="s">
        <v>1034</v>
      </c>
      <c r="I180" s="17" t="s">
        <v>502</v>
      </c>
      <c r="J180" s="17" t="s">
        <v>37</v>
      </c>
      <c r="K180" s="17" t="s">
        <v>1206</v>
      </c>
      <c r="M180" s="17" t="s">
        <v>23</v>
      </c>
    </row>
    <row r="181">
      <c r="A181" s="17" t="s">
        <v>5541</v>
      </c>
      <c r="B181" s="17">
        <v>180.0</v>
      </c>
      <c r="D181" s="17" t="s">
        <v>384</v>
      </c>
      <c r="E181" s="17" t="s">
        <v>5543</v>
      </c>
      <c r="F181" s="17" t="s">
        <v>5542</v>
      </c>
      <c r="G181" s="17" t="s">
        <v>500</v>
      </c>
      <c r="H181" s="17" t="s">
        <v>1034</v>
      </c>
      <c r="I181" s="17" t="s">
        <v>502</v>
      </c>
      <c r="J181" s="17" t="s">
        <v>37</v>
      </c>
      <c r="K181" s="17" t="s">
        <v>1206</v>
      </c>
      <c r="M181" s="17" t="s">
        <v>23</v>
      </c>
    </row>
    <row r="182">
      <c r="A182" s="17" t="s">
        <v>5541</v>
      </c>
      <c r="B182" s="17">
        <v>181.0</v>
      </c>
      <c r="D182" s="17" t="s">
        <v>386</v>
      </c>
      <c r="E182" s="17" t="s">
        <v>5543</v>
      </c>
      <c r="F182" s="17" t="s">
        <v>5542</v>
      </c>
      <c r="G182" s="17" t="s">
        <v>500</v>
      </c>
      <c r="H182" s="17" t="s">
        <v>1034</v>
      </c>
      <c r="I182" s="17" t="s">
        <v>502</v>
      </c>
      <c r="J182" s="17" t="s">
        <v>37</v>
      </c>
      <c r="K182" s="17" t="s">
        <v>1206</v>
      </c>
      <c r="M182" s="17" t="s">
        <v>23</v>
      </c>
    </row>
    <row r="183">
      <c r="A183" s="17" t="s">
        <v>5541</v>
      </c>
      <c r="B183" s="17">
        <v>182.0</v>
      </c>
      <c r="D183" s="17" t="s">
        <v>388</v>
      </c>
      <c r="E183" s="17" t="s">
        <v>5543</v>
      </c>
      <c r="F183" s="17" t="s">
        <v>5542</v>
      </c>
      <c r="G183" s="17" t="s">
        <v>500</v>
      </c>
      <c r="H183" s="17" t="s">
        <v>1034</v>
      </c>
      <c r="I183" s="17" t="s">
        <v>502</v>
      </c>
      <c r="J183" s="17" t="s">
        <v>37</v>
      </c>
      <c r="K183" s="17" t="s">
        <v>1206</v>
      </c>
      <c r="M183" s="17" t="s">
        <v>23</v>
      </c>
    </row>
    <row r="184">
      <c r="A184" s="17" t="s">
        <v>5541</v>
      </c>
      <c r="B184" s="17">
        <v>183.0</v>
      </c>
      <c r="D184" s="17" t="s">
        <v>390</v>
      </c>
      <c r="E184" s="17" t="s">
        <v>5543</v>
      </c>
      <c r="F184" s="17" t="s">
        <v>5542</v>
      </c>
      <c r="G184" s="17" t="s">
        <v>500</v>
      </c>
      <c r="H184" s="17" t="s">
        <v>1034</v>
      </c>
      <c r="I184" s="17" t="s">
        <v>502</v>
      </c>
      <c r="J184" s="17" t="s">
        <v>37</v>
      </c>
      <c r="K184" s="17" t="s">
        <v>1206</v>
      </c>
      <c r="M184" s="17" t="s">
        <v>23</v>
      </c>
    </row>
    <row r="185">
      <c r="A185" s="17" t="s">
        <v>5541</v>
      </c>
      <c r="B185" s="17">
        <v>184.0</v>
      </c>
      <c r="D185" s="17" t="s">
        <v>392</v>
      </c>
      <c r="E185" s="17" t="s">
        <v>5543</v>
      </c>
      <c r="F185" s="17" t="s">
        <v>5542</v>
      </c>
      <c r="G185" s="17" t="s">
        <v>500</v>
      </c>
      <c r="H185" s="17" t="s">
        <v>1034</v>
      </c>
      <c r="I185" s="17" t="s">
        <v>502</v>
      </c>
      <c r="J185" s="17" t="s">
        <v>37</v>
      </c>
      <c r="K185" s="17" t="s">
        <v>1206</v>
      </c>
      <c r="M185" s="17" t="s">
        <v>23</v>
      </c>
    </row>
    <row r="186">
      <c r="A186" s="17" t="s">
        <v>5541</v>
      </c>
      <c r="B186" s="17">
        <v>185.0</v>
      </c>
      <c r="D186" s="17" t="s">
        <v>394</v>
      </c>
      <c r="E186" s="17" t="s">
        <v>5543</v>
      </c>
      <c r="F186" s="17" t="s">
        <v>5542</v>
      </c>
      <c r="G186" s="17" t="s">
        <v>500</v>
      </c>
      <c r="H186" s="17" t="s">
        <v>1034</v>
      </c>
      <c r="I186" s="17" t="s">
        <v>502</v>
      </c>
      <c r="J186" s="17" t="s">
        <v>37</v>
      </c>
      <c r="K186" s="17" t="s">
        <v>1206</v>
      </c>
      <c r="M186" s="17" t="s">
        <v>23</v>
      </c>
    </row>
    <row r="187">
      <c r="A187" s="17" t="s">
        <v>5541</v>
      </c>
      <c r="B187" s="17">
        <v>186.0</v>
      </c>
      <c r="D187" s="17" t="s">
        <v>396</v>
      </c>
      <c r="E187" s="17" t="s">
        <v>5543</v>
      </c>
      <c r="F187" s="17" t="s">
        <v>5542</v>
      </c>
      <c r="G187" s="17" t="s">
        <v>500</v>
      </c>
      <c r="H187" s="17" t="s">
        <v>1034</v>
      </c>
      <c r="I187" s="17" t="s">
        <v>502</v>
      </c>
      <c r="J187" s="17" t="s">
        <v>37</v>
      </c>
      <c r="K187" s="17" t="s">
        <v>1206</v>
      </c>
      <c r="M187" s="17" t="s">
        <v>23</v>
      </c>
    </row>
    <row r="188">
      <c r="A188" s="17" t="s">
        <v>5541</v>
      </c>
      <c r="B188" s="17">
        <v>187.0</v>
      </c>
      <c r="D188" s="17" t="s">
        <v>398</v>
      </c>
      <c r="E188" s="17" t="s">
        <v>5543</v>
      </c>
      <c r="F188" s="17" t="s">
        <v>5542</v>
      </c>
      <c r="G188" s="17" t="s">
        <v>500</v>
      </c>
      <c r="H188" s="17" t="s">
        <v>1034</v>
      </c>
      <c r="I188" s="17" t="s">
        <v>502</v>
      </c>
      <c r="J188" s="17" t="s">
        <v>37</v>
      </c>
      <c r="K188" s="17" t="s">
        <v>1206</v>
      </c>
      <c r="M188" s="17" t="s">
        <v>23</v>
      </c>
    </row>
    <row r="189">
      <c r="A189" s="17" t="s">
        <v>5541</v>
      </c>
      <c r="B189" s="17">
        <v>188.0</v>
      </c>
      <c r="D189" s="17" t="s">
        <v>400</v>
      </c>
      <c r="E189" s="17" t="s">
        <v>5543</v>
      </c>
      <c r="F189" s="17" t="s">
        <v>5542</v>
      </c>
      <c r="G189" s="17" t="s">
        <v>500</v>
      </c>
      <c r="H189" s="17" t="s">
        <v>1034</v>
      </c>
      <c r="I189" s="17" t="s">
        <v>502</v>
      </c>
      <c r="J189" s="17" t="s">
        <v>37</v>
      </c>
      <c r="K189" s="17" t="s">
        <v>1206</v>
      </c>
      <c r="M189" s="17" t="s">
        <v>23</v>
      </c>
    </row>
    <row r="190">
      <c r="A190" s="17" t="s">
        <v>5541</v>
      </c>
      <c r="B190" s="17">
        <v>189.0</v>
      </c>
      <c r="D190" s="17" t="s">
        <v>402</v>
      </c>
      <c r="E190" s="17" t="s">
        <v>5543</v>
      </c>
      <c r="F190" s="17" t="s">
        <v>5542</v>
      </c>
      <c r="G190" s="17" t="s">
        <v>500</v>
      </c>
      <c r="H190" s="17" t="s">
        <v>1034</v>
      </c>
      <c r="I190" s="17" t="s">
        <v>502</v>
      </c>
      <c r="J190" s="17" t="s">
        <v>37</v>
      </c>
      <c r="K190" s="17" t="s">
        <v>1206</v>
      </c>
      <c r="M190" s="17" t="s">
        <v>23</v>
      </c>
    </row>
    <row r="191">
      <c r="A191" s="17" t="s">
        <v>5541</v>
      </c>
      <c r="B191" s="17">
        <v>190.0</v>
      </c>
      <c r="D191" s="17" t="s">
        <v>404</v>
      </c>
      <c r="E191" s="17" t="s">
        <v>5543</v>
      </c>
      <c r="F191" s="17" t="s">
        <v>5542</v>
      </c>
      <c r="G191" s="17" t="s">
        <v>500</v>
      </c>
      <c r="H191" s="17" t="s">
        <v>1034</v>
      </c>
      <c r="I191" s="17" t="s">
        <v>502</v>
      </c>
      <c r="J191" s="17" t="s">
        <v>37</v>
      </c>
      <c r="K191" s="17" t="s">
        <v>1206</v>
      </c>
      <c r="M191" s="17" t="s">
        <v>23</v>
      </c>
    </row>
    <row r="192">
      <c r="A192" s="17" t="s">
        <v>5541</v>
      </c>
      <c r="B192" s="17">
        <v>191.0</v>
      </c>
      <c r="D192" s="17" t="s">
        <v>406</v>
      </c>
      <c r="E192" s="17" t="s">
        <v>5543</v>
      </c>
      <c r="F192" s="17" t="s">
        <v>5542</v>
      </c>
      <c r="G192" s="17" t="s">
        <v>500</v>
      </c>
      <c r="H192" s="17" t="s">
        <v>1034</v>
      </c>
      <c r="I192" s="17" t="s">
        <v>502</v>
      </c>
      <c r="J192" s="17" t="s">
        <v>37</v>
      </c>
      <c r="K192" s="17" t="s">
        <v>1206</v>
      </c>
      <c r="M192" s="17" t="s">
        <v>23</v>
      </c>
    </row>
    <row r="193">
      <c r="A193" s="17" t="s">
        <v>5541</v>
      </c>
      <c r="B193" s="17">
        <v>192.0</v>
      </c>
      <c r="D193" s="17" t="s">
        <v>408</v>
      </c>
      <c r="E193" s="17" t="s">
        <v>5543</v>
      </c>
      <c r="F193" s="17" t="s">
        <v>5542</v>
      </c>
      <c r="G193" s="17" t="s">
        <v>500</v>
      </c>
      <c r="H193" s="17" t="s">
        <v>1034</v>
      </c>
      <c r="I193" s="17" t="s">
        <v>502</v>
      </c>
      <c r="J193" s="17" t="s">
        <v>37</v>
      </c>
      <c r="K193" s="17" t="s">
        <v>1206</v>
      </c>
      <c r="M193" s="17" t="s">
        <v>23</v>
      </c>
    </row>
    <row r="194">
      <c r="A194" s="17" t="s">
        <v>5541</v>
      </c>
      <c r="B194" s="17">
        <v>193.0</v>
      </c>
      <c r="D194" s="17" t="s">
        <v>410</v>
      </c>
      <c r="E194" s="17" t="s">
        <v>5543</v>
      </c>
      <c r="F194" s="17" t="s">
        <v>5542</v>
      </c>
      <c r="G194" s="17" t="s">
        <v>500</v>
      </c>
      <c r="H194" s="17" t="s">
        <v>1034</v>
      </c>
      <c r="I194" s="17" t="s">
        <v>502</v>
      </c>
      <c r="J194" s="17" t="s">
        <v>37</v>
      </c>
      <c r="K194" s="17" t="s">
        <v>1206</v>
      </c>
      <c r="M194" s="17" t="s">
        <v>23</v>
      </c>
    </row>
    <row r="195">
      <c r="A195" s="17" t="s">
        <v>5541</v>
      </c>
      <c r="B195" s="17">
        <v>194.0</v>
      </c>
      <c r="D195" s="17" t="s">
        <v>412</v>
      </c>
      <c r="E195" s="17" t="s">
        <v>5543</v>
      </c>
      <c r="F195" s="17" t="s">
        <v>5542</v>
      </c>
      <c r="G195" s="17" t="s">
        <v>500</v>
      </c>
      <c r="H195" s="17" t="s">
        <v>1034</v>
      </c>
      <c r="I195" s="17" t="s">
        <v>502</v>
      </c>
      <c r="J195" s="17" t="s">
        <v>37</v>
      </c>
      <c r="K195" s="17" t="s">
        <v>1206</v>
      </c>
      <c r="M195" s="17" t="s">
        <v>23</v>
      </c>
    </row>
    <row r="196">
      <c r="A196" s="17" t="s">
        <v>5541</v>
      </c>
      <c r="B196" s="17">
        <v>195.0</v>
      </c>
      <c r="D196" s="17" t="s">
        <v>414</v>
      </c>
      <c r="E196" s="17" t="s">
        <v>5543</v>
      </c>
      <c r="F196" s="17" t="s">
        <v>5542</v>
      </c>
      <c r="G196" s="17" t="s">
        <v>500</v>
      </c>
      <c r="H196" s="17" t="s">
        <v>1034</v>
      </c>
      <c r="I196" s="17" t="s">
        <v>502</v>
      </c>
      <c r="J196" s="17" t="s">
        <v>37</v>
      </c>
      <c r="K196" s="17" t="s">
        <v>1206</v>
      </c>
      <c r="M196" s="17" t="s">
        <v>23</v>
      </c>
    </row>
    <row r="197">
      <c r="A197" s="17" t="s">
        <v>5541</v>
      </c>
      <c r="B197" s="17">
        <v>196.0</v>
      </c>
      <c r="D197" s="17" t="s">
        <v>416</v>
      </c>
      <c r="E197" s="17" t="s">
        <v>5543</v>
      </c>
      <c r="F197" s="17" t="s">
        <v>5542</v>
      </c>
      <c r="G197" s="17" t="s">
        <v>500</v>
      </c>
      <c r="H197" s="17" t="s">
        <v>1034</v>
      </c>
      <c r="I197" s="17" t="s">
        <v>502</v>
      </c>
      <c r="J197" s="17" t="s">
        <v>37</v>
      </c>
      <c r="K197" s="17" t="s">
        <v>1206</v>
      </c>
      <c r="M197" s="17" t="s">
        <v>23</v>
      </c>
    </row>
    <row r="198">
      <c r="A198" s="17" t="s">
        <v>5541</v>
      </c>
      <c r="B198" s="17">
        <v>197.0</v>
      </c>
      <c r="D198" s="17" t="s">
        <v>418</v>
      </c>
      <c r="E198" s="17" t="s">
        <v>5543</v>
      </c>
      <c r="F198" s="17" t="s">
        <v>5542</v>
      </c>
      <c r="G198" s="17" t="s">
        <v>500</v>
      </c>
      <c r="H198" s="17" t="s">
        <v>1034</v>
      </c>
      <c r="I198" s="17" t="s">
        <v>502</v>
      </c>
      <c r="J198" s="17" t="s">
        <v>37</v>
      </c>
      <c r="K198" s="17" t="s">
        <v>1206</v>
      </c>
      <c r="M198" s="17" t="s">
        <v>23</v>
      </c>
    </row>
    <row r="199">
      <c r="A199" s="17" t="s">
        <v>5541</v>
      </c>
      <c r="B199" s="17">
        <v>198.0</v>
      </c>
      <c r="D199" s="17" t="s">
        <v>420</v>
      </c>
      <c r="E199" s="17" t="s">
        <v>5543</v>
      </c>
      <c r="F199" s="17" t="s">
        <v>5542</v>
      </c>
      <c r="G199" s="17" t="s">
        <v>500</v>
      </c>
      <c r="H199" s="17" t="s">
        <v>1034</v>
      </c>
      <c r="I199" s="17" t="s">
        <v>502</v>
      </c>
      <c r="J199" s="17" t="s">
        <v>37</v>
      </c>
      <c r="K199" s="17" t="s">
        <v>1206</v>
      </c>
      <c r="M199" s="17" t="s">
        <v>23</v>
      </c>
    </row>
    <row r="200">
      <c r="A200" s="17" t="s">
        <v>5541</v>
      </c>
      <c r="B200" s="17">
        <v>199.0</v>
      </c>
      <c r="D200" s="17" t="s">
        <v>422</v>
      </c>
      <c r="E200" s="17" t="s">
        <v>5543</v>
      </c>
      <c r="F200" s="17" t="s">
        <v>5542</v>
      </c>
      <c r="G200" s="17" t="s">
        <v>500</v>
      </c>
      <c r="H200" s="17" t="s">
        <v>1034</v>
      </c>
      <c r="I200" s="17" t="s">
        <v>502</v>
      </c>
      <c r="J200" s="17" t="s">
        <v>37</v>
      </c>
      <c r="K200" s="17" t="s">
        <v>1206</v>
      </c>
      <c r="M200" s="17" t="s">
        <v>23</v>
      </c>
    </row>
    <row r="201">
      <c r="A201" s="17" t="s">
        <v>5541</v>
      </c>
      <c r="B201" s="17">
        <v>200.0</v>
      </c>
      <c r="D201" s="17" t="s">
        <v>424</v>
      </c>
      <c r="E201" s="17" t="s">
        <v>5543</v>
      </c>
      <c r="F201" s="17" t="s">
        <v>5542</v>
      </c>
      <c r="G201" s="17" t="s">
        <v>500</v>
      </c>
      <c r="H201" s="17" t="s">
        <v>1034</v>
      </c>
      <c r="I201" s="17" t="s">
        <v>502</v>
      </c>
      <c r="J201" s="17" t="s">
        <v>37</v>
      </c>
      <c r="K201" s="17" t="s">
        <v>1206</v>
      </c>
      <c r="M201" s="17" t="s">
        <v>23</v>
      </c>
    </row>
    <row r="202">
      <c r="A202" s="17" t="s">
        <v>5541</v>
      </c>
      <c r="B202" s="17">
        <v>201.0</v>
      </c>
      <c r="D202" s="17" t="s">
        <v>426</v>
      </c>
      <c r="E202" s="17" t="s">
        <v>5543</v>
      </c>
      <c r="F202" s="17" t="s">
        <v>5542</v>
      </c>
      <c r="G202" s="17" t="s">
        <v>500</v>
      </c>
      <c r="H202" s="17" t="s">
        <v>1034</v>
      </c>
      <c r="I202" s="17" t="s">
        <v>502</v>
      </c>
      <c r="J202" s="17" t="s">
        <v>37</v>
      </c>
      <c r="K202" s="17" t="s">
        <v>1206</v>
      </c>
      <c r="M202" s="17" t="s">
        <v>23</v>
      </c>
    </row>
    <row r="203">
      <c r="A203" s="17" t="s">
        <v>5541</v>
      </c>
      <c r="B203" s="17">
        <v>202.0</v>
      </c>
      <c r="D203" s="17" t="s">
        <v>428</v>
      </c>
      <c r="E203" s="17" t="s">
        <v>5543</v>
      </c>
      <c r="F203" s="17" t="s">
        <v>5542</v>
      </c>
      <c r="G203" s="17" t="s">
        <v>500</v>
      </c>
      <c r="H203" s="17" t="s">
        <v>1034</v>
      </c>
      <c r="I203" s="17" t="s">
        <v>502</v>
      </c>
      <c r="J203" s="17" t="s">
        <v>37</v>
      </c>
      <c r="K203" s="17" t="s">
        <v>1206</v>
      </c>
      <c r="M203" s="17" t="s">
        <v>23</v>
      </c>
    </row>
    <row r="204">
      <c r="A204" s="17" t="s">
        <v>5541</v>
      </c>
      <c r="B204" s="17">
        <v>203.0</v>
      </c>
      <c r="D204" s="17" t="s">
        <v>430</v>
      </c>
      <c r="E204" s="17" t="s">
        <v>5543</v>
      </c>
      <c r="F204" s="17" t="s">
        <v>5542</v>
      </c>
      <c r="G204" s="17" t="s">
        <v>500</v>
      </c>
      <c r="H204" s="17" t="s">
        <v>1034</v>
      </c>
      <c r="I204" s="17" t="s">
        <v>502</v>
      </c>
      <c r="J204" s="17" t="s">
        <v>37</v>
      </c>
      <c r="K204" s="17" t="s">
        <v>1206</v>
      </c>
      <c r="M204" s="17" t="s">
        <v>23</v>
      </c>
    </row>
    <row r="205">
      <c r="A205" s="17" t="s">
        <v>5541</v>
      </c>
      <c r="B205" s="17">
        <v>204.0</v>
      </c>
      <c r="D205" s="17" t="s">
        <v>432</v>
      </c>
      <c r="E205" s="17" t="s">
        <v>5543</v>
      </c>
      <c r="F205" s="17" t="s">
        <v>5542</v>
      </c>
      <c r="G205" s="17" t="s">
        <v>500</v>
      </c>
      <c r="H205" s="17" t="s">
        <v>1034</v>
      </c>
      <c r="I205" s="17" t="s">
        <v>502</v>
      </c>
      <c r="J205" s="17" t="s">
        <v>37</v>
      </c>
      <c r="K205" s="17" t="s">
        <v>1206</v>
      </c>
      <c r="M205" s="17" t="s">
        <v>23</v>
      </c>
    </row>
    <row r="206">
      <c r="A206" s="17" t="s">
        <v>5541</v>
      </c>
      <c r="B206" s="17">
        <v>205.0</v>
      </c>
      <c r="D206" s="17" t="s">
        <v>434</v>
      </c>
      <c r="E206" s="17" t="s">
        <v>5543</v>
      </c>
      <c r="F206" s="17" t="s">
        <v>5542</v>
      </c>
      <c r="G206" s="17" t="s">
        <v>500</v>
      </c>
      <c r="H206" s="17" t="s">
        <v>1034</v>
      </c>
      <c r="I206" s="17" t="s">
        <v>502</v>
      </c>
      <c r="J206" s="17" t="s">
        <v>37</v>
      </c>
      <c r="K206" s="17" t="s">
        <v>1206</v>
      </c>
      <c r="M206" s="17" t="s">
        <v>23</v>
      </c>
    </row>
    <row r="207">
      <c r="A207" s="17" t="s">
        <v>5541</v>
      </c>
      <c r="B207" s="17">
        <v>206.0</v>
      </c>
      <c r="D207" s="17" t="s">
        <v>436</v>
      </c>
      <c r="E207" s="17" t="s">
        <v>5543</v>
      </c>
      <c r="F207" s="17" t="s">
        <v>5542</v>
      </c>
      <c r="G207" s="17" t="s">
        <v>500</v>
      </c>
      <c r="H207" s="17" t="s">
        <v>1034</v>
      </c>
      <c r="I207" s="17" t="s">
        <v>502</v>
      </c>
      <c r="J207" s="17" t="s">
        <v>37</v>
      </c>
      <c r="K207" s="17" t="s">
        <v>1206</v>
      </c>
      <c r="M207" s="17" t="s">
        <v>23</v>
      </c>
    </row>
    <row r="208">
      <c r="A208" s="17" t="s">
        <v>5541</v>
      </c>
      <c r="B208" s="17">
        <v>207.0</v>
      </c>
      <c r="D208" s="17" t="s">
        <v>438</v>
      </c>
      <c r="E208" s="17" t="s">
        <v>5543</v>
      </c>
      <c r="F208" s="17" t="s">
        <v>5542</v>
      </c>
      <c r="G208" s="17" t="s">
        <v>500</v>
      </c>
      <c r="H208" s="17" t="s">
        <v>1034</v>
      </c>
      <c r="I208" s="17" t="s">
        <v>502</v>
      </c>
      <c r="J208" s="17" t="s">
        <v>37</v>
      </c>
      <c r="K208" s="17" t="s">
        <v>1206</v>
      </c>
      <c r="M208" s="17" t="s">
        <v>23</v>
      </c>
    </row>
    <row r="209">
      <c r="A209" s="17" t="s">
        <v>5541</v>
      </c>
      <c r="B209" s="17">
        <v>208.0</v>
      </c>
      <c r="D209" s="17" t="s">
        <v>440</v>
      </c>
      <c r="E209" s="17" t="s">
        <v>5543</v>
      </c>
      <c r="F209" s="17" t="s">
        <v>5542</v>
      </c>
      <c r="G209" s="17" t="s">
        <v>500</v>
      </c>
      <c r="H209" s="17" t="s">
        <v>1034</v>
      </c>
      <c r="I209" s="17" t="s">
        <v>502</v>
      </c>
      <c r="J209" s="17" t="s">
        <v>37</v>
      </c>
      <c r="K209" s="17" t="s">
        <v>1206</v>
      </c>
      <c r="M209" s="17" t="s">
        <v>23</v>
      </c>
    </row>
    <row r="210">
      <c r="A210" s="17" t="s">
        <v>5541</v>
      </c>
      <c r="B210" s="17">
        <v>209.0</v>
      </c>
      <c r="D210" s="17" t="s">
        <v>442</v>
      </c>
      <c r="E210" s="17" t="s">
        <v>5543</v>
      </c>
      <c r="F210" s="17" t="s">
        <v>5542</v>
      </c>
      <c r="G210" s="17" t="s">
        <v>500</v>
      </c>
      <c r="H210" s="17" t="s">
        <v>1034</v>
      </c>
      <c r="I210" s="17" t="s">
        <v>502</v>
      </c>
      <c r="J210" s="17" t="s">
        <v>37</v>
      </c>
      <c r="K210" s="17" t="s">
        <v>1206</v>
      </c>
      <c r="M210" s="17" t="s">
        <v>23</v>
      </c>
    </row>
    <row r="211">
      <c r="A211" s="17" t="s">
        <v>5541</v>
      </c>
      <c r="B211" s="17">
        <v>210.0</v>
      </c>
      <c r="D211" s="17" t="s">
        <v>444</v>
      </c>
      <c r="E211" s="17" t="s">
        <v>5543</v>
      </c>
      <c r="F211" s="17" t="s">
        <v>5542</v>
      </c>
      <c r="G211" s="17" t="s">
        <v>500</v>
      </c>
      <c r="H211" s="17" t="s">
        <v>1034</v>
      </c>
      <c r="I211" s="17" t="s">
        <v>502</v>
      </c>
      <c r="J211" s="17" t="s">
        <v>37</v>
      </c>
      <c r="K211" s="17" t="s">
        <v>1206</v>
      </c>
      <c r="M211" s="17" t="s">
        <v>23</v>
      </c>
    </row>
    <row r="212">
      <c r="A212" s="17" t="s">
        <v>5541</v>
      </c>
      <c r="B212" s="17">
        <v>211.0</v>
      </c>
      <c r="D212" s="17" t="s">
        <v>446</v>
      </c>
      <c r="E212" s="17" t="s">
        <v>5543</v>
      </c>
      <c r="F212" s="17" t="s">
        <v>5542</v>
      </c>
      <c r="G212" s="17" t="s">
        <v>500</v>
      </c>
      <c r="H212" s="17" t="s">
        <v>1034</v>
      </c>
      <c r="I212" s="17" t="s">
        <v>502</v>
      </c>
      <c r="J212" s="17" t="s">
        <v>37</v>
      </c>
      <c r="K212" s="17" t="s">
        <v>1206</v>
      </c>
      <c r="M212" s="17" t="s">
        <v>23</v>
      </c>
    </row>
    <row r="213">
      <c r="A213" s="17" t="s">
        <v>5541</v>
      </c>
      <c r="B213" s="17">
        <v>212.0</v>
      </c>
      <c r="D213" s="17" t="s">
        <v>448</v>
      </c>
      <c r="E213" s="17" t="s">
        <v>5543</v>
      </c>
      <c r="F213" s="17" t="s">
        <v>5542</v>
      </c>
      <c r="G213" s="17" t="s">
        <v>500</v>
      </c>
      <c r="H213" s="17" t="s">
        <v>1034</v>
      </c>
      <c r="I213" s="17" t="s">
        <v>502</v>
      </c>
      <c r="J213" s="17" t="s">
        <v>37</v>
      </c>
      <c r="K213" s="17" t="s">
        <v>1206</v>
      </c>
      <c r="M213" s="17" t="s">
        <v>23</v>
      </c>
    </row>
    <row r="214">
      <c r="A214" s="17" t="s">
        <v>5541</v>
      </c>
      <c r="B214" s="17">
        <v>213.0</v>
      </c>
      <c r="D214" s="17" t="s">
        <v>450</v>
      </c>
      <c r="E214" s="17" t="s">
        <v>5543</v>
      </c>
      <c r="F214" s="17" t="s">
        <v>5542</v>
      </c>
      <c r="G214" s="17" t="s">
        <v>500</v>
      </c>
      <c r="H214" s="17" t="s">
        <v>1034</v>
      </c>
      <c r="I214" s="17" t="s">
        <v>502</v>
      </c>
      <c r="J214" s="17" t="s">
        <v>37</v>
      </c>
      <c r="K214" s="17" t="s">
        <v>1206</v>
      </c>
      <c r="M214" s="17" t="s">
        <v>23</v>
      </c>
    </row>
    <row r="215">
      <c r="A215" s="17" t="s">
        <v>5541</v>
      </c>
      <c r="B215" s="17">
        <v>214.0</v>
      </c>
      <c r="D215" s="17" t="s">
        <v>452</v>
      </c>
      <c r="E215" s="17" t="s">
        <v>5543</v>
      </c>
      <c r="F215" s="17" t="s">
        <v>5542</v>
      </c>
      <c r="G215" s="17" t="s">
        <v>500</v>
      </c>
      <c r="H215" s="17" t="s">
        <v>1034</v>
      </c>
      <c r="I215" s="17" t="s">
        <v>502</v>
      </c>
      <c r="J215" s="17" t="s">
        <v>37</v>
      </c>
      <c r="K215" s="17" t="s">
        <v>1206</v>
      </c>
      <c r="M215" s="17" t="s">
        <v>23</v>
      </c>
    </row>
    <row r="216">
      <c r="A216" s="17" t="s">
        <v>5541</v>
      </c>
      <c r="B216" s="17">
        <v>215.0</v>
      </c>
      <c r="D216" s="17" t="s">
        <v>454</v>
      </c>
      <c r="E216" s="17" t="s">
        <v>5543</v>
      </c>
      <c r="F216" s="17" t="s">
        <v>5542</v>
      </c>
      <c r="G216" s="17" t="s">
        <v>500</v>
      </c>
      <c r="H216" s="17" t="s">
        <v>1034</v>
      </c>
      <c r="I216" s="17" t="s">
        <v>502</v>
      </c>
      <c r="J216" s="17" t="s">
        <v>37</v>
      </c>
      <c r="K216" s="17" t="s">
        <v>1206</v>
      </c>
      <c r="M216" s="17" t="s">
        <v>23</v>
      </c>
    </row>
    <row r="217">
      <c r="A217" s="17" t="s">
        <v>5541</v>
      </c>
      <c r="B217" s="17">
        <v>216.0</v>
      </c>
      <c r="D217" s="17" t="s">
        <v>456</v>
      </c>
      <c r="E217" s="17" t="s">
        <v>5543</v>
      </c>
      <c r="F217" s="17" t="s">
        <v>5542</v>
      </c>
      <c r="G217" s="17" t="s">
        <v>500</v>
      </c>
      <c r="H217" s="17" t="s">
        <v>1034</v>
      </c>
      <c r="I217" s="17" t="s">
        <v>502</v>
      </c>
      <c r="J217" s="17" t="s">
        <v>37</v>
      </c>
      <c r="K217" s="17" t="s">
        <v>1206</v>
      </c>
      <c r="M217" s="17" t="s">
        <v>23</v>
      </c>
    </row>
    <row r="218">
      <c r="A218" s="17" t="s">
        <v>5541</v>
      </c>
      <c r="B218" s="17">
        <v>217.0</v>
      </c>
      <c r="D218" s="17" t="s">
        <v>458</v>
      </c>
      <c r="E218" s="17" t="s">
        <v>5543</v>
      </c>
      <c r="F218" s="17" t="s">
        <v>5542</v>
      </c>
      <c r="G218" s="17" t="s">
        <v>500</v>
      </c>
      <c r="H218" s="17" t="s">
        <v>1034</v>
      </c>
      <c r="I218" s="17" t="s">
        <v>502</v>
      </c>
      <c r="J218" s="17" t="s">
        <v>37</v>
      </c>
      <c r="K218" s="17" t="s">
        <v>1206</v>
      </c>
      <c r="M218" s="17" t="s">
        <v>23</v>
      </c>
    </row>
    <row r="219">
      <c r="A219" s="17" t="s">
        <v>5541</v>
      </c>
      <c r="B219" s="17">
        <v>218.0</v>
      </c>
      <c r="D219" s="17" t="s">
        <v>460</v>
      </c>
      <c r="E219" s="17" t="s">
        <v>5543</v>
      </c>
      <c r="F219" s="17" t="s">
        <v>5542</v>
      </c>
      <c r="G219" s="17" t="s">
        <v>500</v>
      </c>
      <c r="H219" s="17" t="s">
        <v>1034</v>
      </c>
      <c r="I219" s="17" t="s">
        <v>502</v>
      </c>
      <c r="J219" s="17" t="s">
        <v>37</v>
      </c>
      <c r="K219" s="17" t="s">
        <v>1206</v>
      </c>
      <c r="M219" s="17" t="s">
        <v>23</v>
      </c>
    </row>
    <row r="220">
      <c r="A220" s="17" t="s">
        <v>5541</v>
      </c>
      <c r="B220" s="17">
        <v>219.0</v>
      </c>
      <c r="D220" s="17" t="s">
        <v>462</v>
      </c>
      <c r="E220" s="17" t="s">
        <v>5543</v>
      </c>
      <c r="F220" s="17" t="s">
        <v>5542</v>
      </c>
      <c r="G220" s="17" t="s">
        <v>500</v>
      </c>
      <c r="H220" s="17" t="s">
        <v>1034</v>
      </c>
      <c r="I220" s="17" t="s">
        <v>502</v>
      </c>
      <c r="J220" s="17" t="s">
        <v>37</v>
      </c>
      <c r="K220" s="17" t="s">
        <v>1206</v>
      </c>
      <c r="M220" s="17" t="s">
        <v>23</v>
      </c>
    </row>
    <row r="221">
      <c r="A221" s="17" t="s">
        <v>5541</v>
      </c>
      <c r="B221" s="17">
        <v>220.0</v>
      </c>
      <c r="D221" s="17" t="s">
        <v>464</v>
      </c>
      <c r="E221" s="17" t="s">
        <v>5543</v>
      </c>
      <c r="F221" s="17" t="s">
        <v>5542</v>
      </c>
      <c r="G221" s="17" t="s">
        <v>500</v>
      </c>
      <c r="H221" s="17" t="s">
        <v>1034</v>
      </c>
      <c r="I221" s="17" t="s">
        <v>502</v>
      </c>
      <c r="J221" s="17" t="s">
        <v>37</v>
      </c>
      <c r="K221" s="17" t="s">
        <v>1206</v>
      </c>
      <c r="M221" s="17" t="s">
        <v>23</v>
      </c>
    </row>
    <row r="222">
      <c r="A222" s="17" t="s">
        <v>5541</v>
      </c>
      <c r="B222" s="17">
        <v>221.0</v>
      </c>
      <c r="D222" s="17" t="s">
        <v>466</v>
      </c>
      <c r="E222" s="17" t="s">
        <v>5543</v>
      </c>
      <c r="F222" s="17" t="s">
        <v>5542</v>
      </c>
      <c r="G222" s="17" t="s">
        <v>500</v>
      </c>
      <c r="H222" s="17" t="s">
        <v>1034</v>
      </c>
      <c r="I222" s="17" t="s">
        <v>502</v>
      </c>
      <c r="J222" s="17" t="s">
        <v>37</v>
      </c>
      <c r="K222" s="17" t="s">
        <v>1206</v>
      </c>
      <c r="M222" s="17" t="s">
        <v>23</v>
      </c>
    </row>
    <row r="223">
      <c r="A223" s="17" t="s">
        <v>5541</v>
      </c>
      <c r="B223" s="17">
        <v>222.0</v>
      </c>
      <c r="D223" s="17" t="s">
        <v>468</v>
      </c>
      <c r="E223" s="17" t="s">
        <v>5543</v>
      </c>
      <c r="F223" s="17" t="s">
        <v>5542</v>
      </c>
      <c r="G223" s="17" t="s">
        <v>500</v>
      </c>
      <c r="H223" s="17" t="s">
        <v>1034</v>
      </c>
      <c r="I223" s="17" t="s">
        <v>502</v>
      </c>
      <c r="J223" s="17" t="s">
        <v>37</v>
      </c>
      <c r="K223" s="17" t="s">
        <v>1206</v>
      </c>
      <c r="M223" s="17" t="s">
        <v>23</v>
      </c>
    </row>
    <row r="224">
      <c r="A224" s="17" t="s">
        <v>5541</v>
      </c>
      <c r="B224" s="17">
        <v>223.0</v>
      </c>
      <c r="D224" s="17" t="s">
        <v>470</v>
      </c>
      <c r="E224" s="17" t="s">
        <v>5543</v>
      </c>
      <c r="F224" s="17" t="s">
        <v>5542</v>
      </c>
      <c r="G224" s="17" t="s">
        <v>500</v>
      </c>
      <c r="H224" s="17" t="s">
        <v>1034</v>
      </c>
      <c r="I224" s="17" t="s">
        <v>502</v>
      </c>
      <c r="J224" s="17" t="s">
        <v>37</v>
      </c>
      <c r="K224" s="17" t="s">
        <v>1206</v>
      </c>
      <c r="M224" s="17" t="s">
        <v>23</v>
      </c>
    </row>
    <row r="225">
      <c r="A225" s="17" t="s">
        <v>5541</v>
      </c>
      <c r="B225" s="17">
        <v>224.0</v>
      </c>
      <c r="D225" s="17" t="s">
        <v>472</v>
      </c>
      <c r="E225" s="17" t="s">
        <v>5543</v>
      </c>
      <c r="F225" s="17" t="s">
        <v>5542</v>
      </c>
      <c r="G225" s="17" t="s">
        <v>500</v>
      </c>
      <c r="H225" s="17" t="s">
        <v>1034</v>
      </c>
      <c r="I225" s="17" t="s">
        <v>502</v>
      </c>
      <c r="J225" s="17" t="s">
        <v>37</v>
      </c>
      <c r="K225" s="17" t="s">
        <v>1206</v>
      </c>
      <c r="M225" s="17" t="s">
        <v>23</v>
      </c>
    </row>
    <row r="226">
      <c r="A226" s="17" t="s">
        <v>5541</v>
      </c>
      <c r="B226" s="17">
        <v>225.0</v>
      </c>
      <c r="D226" s="17" t="s">
        <v>474</v>
      </c>
      <c r="E226" s="17" t="s">
        <v>5543</v>
      </c>
      <c r="F226" s="17" t="s">
        <v>5542</v>
      </c>
      <c r="G226" s="17" t="s">
        <v>500</v>
      </c>
      <c r="H226" s="17" t="s">
        <v>1034</v>
      </c>
      <c r="I226" s="17" t="s">
        <v>502</v>
      </c>
      <c r="J226" s="17" t="s">
        <v>37</v>
      </c>
      <c r="K226" s="17" t="s">
        <v>1206</v>
      </c>
      <c r="M226" s="17" t="s">
        <v>23</v>
      </c>
    </row>
    <row r="227">
      <c r="A227" s="17" t="s">
        <v>5541</v>
      </c>
      <c r="B227" s="17">
        <v>226.0</v>
      </c>
      <c r="D227" s="17" t="s">
        <v>476</v>
      </c>
      <c r="E227" s="17" t="s">
        <v>5543</v>
      </c>
      <c r="F227" s="17" t="s">
        <v>5542</v>
      </c>
      <c r="G227" s="17" t="s">
        <v>500</v>
      </c>
      <c r="H227" s="17" t="s">
        <v>1034</v>
      </c>
      <c r="I227" s="17" t="s">
        <v>502</v>
      </c>
      <c r="J227" s="17" t="s">
        <v>37</v>
      </c>
      <c r="K227" s="17" t="s">
        <v>1206</v>
      </c>
      <c r="M227" s="17" t="s">
        <v>23</v>
      </c>
    </row>
    <row r="228">
      <c r="A228" s="17" t="s">
        <v>5541</v>
      </c>
      <c r="B228" s="17">
        <v>227.0</v>
      </c>
      <c r="D228" s="17" t="s">
        <v>478</v>
      </c>
      <c r="E228" s="17" t="s">
        <v>5543</v>
      </c>
      <c r="F228" s="17" t="s">
        <v>5542</v>
      </c>
      <c r="G228" s="17" t="s">
        <v>500</v>
      </c>
      <c r="H228" s="17" t="s">
        <v>1034</v>
      </c>
      <c r="I228" s="17" t="s">
        <v>502</v>
      </c>
      <c r="J228" s="17" t="s">
        <v>37</v>
      </c>
      <c r="K228" s="17" t="s">
        <v>1206</v>
      </c>
      <c r="M228" s="17" t="s">
        <v>23</v>
      </c>
    </row>
    <row r="229">
      <c r="A229" s="17" t="s">
        <v>5541</v>
      </c>
      <c r="B229" s="17">
        <v>228.0</v>
      </c>
      <c r="D229" s="17" t="s">
        <v>480</v>
      </c>
      <c r="E229" s="17" t="s">
        <v>5543</v>
      </c>
      <c r="F229" s="17" t="s">
        <v>5542</v>
      </c>
      <c r="G229" s="17" t="s">
        <v>500</v>
      </c>
      <c r="H229" s="17" t="s">
        <v>1034</v>
      </c>
      <c r="I229" s="17" t="s">
        <v>502</v>
      </c>
      <c r="J229" s="17" t="s">
        <v>37</v>
      </c>
      <c r="K229" s="17" t="s">
        <v>1206</v>
      </c>
      <c r="M229" s="17" t="s">
        <v>23</v>
      </c>
    </row>
    <row r="230">
      <c r="A230" s="17" t="s">
        <v>5541</v>
      </c>
      <c r="B230" s="17">
        <v>229.0</v>
      </c>
      <c r="D230" s="17" t="s">
        <v>482</v>
      </c>
      <c r="E230" s="17" t="s">
        <v>5543</v>
      </c>
      <c r="F230" s="17" t="s">
        <v>5542</v>
      </c>
      <c r="G230" s="17" t="s">
        <v>500</v>
      </c>
      <c r="H230" s="17" t="s">
        <v>1034</v>
      </c>
      <c r="I230" s="17" t="s">
        <v>502</v>
      </c>
      <c r="J230" s="17" t="s">
        <v>37</v>
      </c>
      <c r="K230" s="17" t="s">
        <v>1206</v>
      </c>
      <c r="M230" s="17" t="s">
        <v>23</v>
      </c>
    </row>
    <row r="231">
      <c r="A231" s="17" t="s">
        <v>5541</v>
      </c>
      <c r="B231" s="17">
        <v>230.0</v>
      </c>
      <c r="D231" s="17" t="s">
        <v>484</v>
      </c>
      <c r="E231" s="17" t="s">
        <v>5543</v>
      </c>
      <c r="F231" s="17" t="s">
        <v>5542</v>
      </c>
      <c r="G231" s="17" t="s">
        <v>500</v>
      </c>
      <c r="H231" s="17" t="s">
        <v>1034</v>
      </c>
      <c r="I231" s="17" t="s">
        <v>502</v>
      </c>
      <c r="J231" s="17" t="s">
        <v>37</v>
      </c>
      <c r="K231" s="17" t="s">
        <v>1206</v>
      </c>
      <c r="M231" s="17" t="s">
        <v>23</v>
      </c>
    </row>
    <row r="232">
      <c r="A232" s="17" t="s">
        <v>5541</v>
      </c>
      <c r="B232" s="17">
        <v>231.0</v>
      </c>
      <c r="D232" s="17" t="s">
        <v>486</v>
      </c>
      <c r="E232" s="17" t="s">
        <v>5543</v>
      </c>
      <c r="F232" s="17" t="s">
        <v>5542</v>
      </c>
      <c r="G232" s="17" t="s">
        <v>500</v>
      </c>
      <c r="H232" s="17" t="s">
        <v>1034</v>
      </c>
      <c r="I232" s="17" t="s">
        <v>502</v>
      </c>
      <c r="J232" s="17" t="s">
        <v>37</v>
      </c>
      <c r="K232" s="17" t="s">
        <v>1206</v>
      </c>
      <c r="M232" s="17" t="s">
        <v>23</v>
      </c>
    </row>
    <row r="233">
      <c r="A233" s="17" t="s">
        <v>5541</v>
      </c>
      <c r="B233" s="17">
        <v>232.0</v>
      </c>
      <c r="D233" s="17" t="s">
        <v>488</v>
      </c>
      <c r="E233" s="17" t="s">
        <v>5543</v>
      </c>
      <c r="F233" s="17" t="s">
        <v>5542</v>
      </c>
      <c r="G233" s="17" t="s">
        <v>500</v>
      </c>
      <c r="H233" s="17" t="s">
        <v>1034</v>
      </c>
      <c r="I233" s="17" t="s">
        <v>502</v>
      </c>
      <c r="J233" s="17" t="s">
        <v>37</v>
      </c>
      <c r="K233" s="17" t="s">
        <v>1206</v>
      </c>
      <c r="M233" s="17" t="s">
        <v>23</v>
      </c>
    </row>
    <row r="234">
      <c r="A234" s="17" t="s">
        <v>5541</v>
      </c>
      <c r="B234" s="17">
        <v>233.0</v>
      </c>
      <c r="D234" s="17" t="s">
        <v>490</v>
      </c>
      <c r="E234" s="17" t="s">
        <v>5543</v>
      </c>
      <c r="F234" s="17" t="s">
        <v>5542</v>
      </c>
      <c r="G234" s="17" t="s">
        <v>500</v>
      </c>
      <c r="H234" s="17" t="s">
        <v>1034</v>
      </c>
      <c r="I234" s="17" t="s">
        <v>502</v>
      </c>
      <c r="J234" s="17" t="s">
        <v>37</v>
      </c>
      <c r="K234" s="17" t="s">
        <v>1206</v>
      </c>
      <c r="M234" s="17" t="s">
        <v>23</v>
      </c>
    </row>
    <row r="235">
      <c r="A235" s="17" t="s">
        <v>5541</v>
      </c>
      <c r="B235" s="17">
        <v>234.0</v>
      </c>
      <c r="D235" s="17" t="s">
        <v>492</v>
      </c>
      <c r="E235" s="17" t="s">
        <v>5543</v>
      </c>
      <c r="F235" s="17" t="s">
        <v>5542</v>
      </c>
      <c r="G235" s="17" t="s">
        <v>500</v>
      </c>
      <c r="H235" s="17" t="s">
        <v>1034</v>
      </c>
      <c r="I235" s="17" t="s">
        <v>502</v>
      </c>
      <c r="J235" s="17" t="s">
        <v>37</v>
      </c>
      <c r="K235" s="17" t="s">
        <v>1206</v>
      </c>
      <c r="M235" s="17" t="s">
        <v>23</v>
      </c>
    </row>
    <row r="236">
      <c r="A236" s="17" t="s">
        <v>5541</v>
      </c>
      <c r="B236" s="17">
        <v>235.0</v>
      </c>
      <c r="D236" s="17" t="s">
        <v>494</v>
      </c>
      <c r="E236" s="17" t="s">
        <v>5543</v>
      </c>
      <c r="F236" s="17" t="s">
        <v>5542</v>
      </c>
      <c r="G236" s="17" t="s">
        <v>500</v>
      </c>
      <c r="H236" s="17" t="s">
        <v>1034</v>
      </c>
      <c r="I236" s="17" t="s">
        <v>502</v>
      </c>
      <c r="J236" s="17" t="s">
        <v>37</v>
      </c>
      <c r="K236" s="17" t="s">
        <v>1206</v>
      </c>
      <c r="M236" s="17" t="s">
        <v>23</v>
      </c>
    </row>
    <row r="237">
      <c r="A237" s="17" t="s">
        <v>5541</v>
      </c>
      <c r="B237" s="17">
        <v>236.0</v>
      </c>
      <c r="D237" s="17" t="s">
        <v>496</v>
      </c>
      <c r="E237" s="17" t="s">
        <v>5543</v>
      </c>
      <c r="F237" s="17" t="s">
        <v>5542</v>
      </c>
      <c r="G237" s="17" t="s">
        <v>500</v>
      </c>
      <c r="H237" s="17" t="s">
        <v>1034</v>
      </c>
      <c r="I237" s="17" t="s">
        <v>502</v>
      </c>
      <c r="J237" s="17" t="s">
        <v>37</v>
      </c>
      <c r="K237" s="17" t="s">
        <v>1206</v>
      </c>
      <c r="M237" s="17" t="s">
        <v>23</v>
      </c>
    </row>
    <row r="238">
      <c r="A238" s="17" t="s">
        <v>5541</v>
      </c>
      <c r="B238" s="17">
        <v>237.0</v>
      </c>
      <c r="D238" s="17" t="s">
        <v>498</v>
      </c>
      <c r="E238" s="17" t="s">
        <v>5543</v>
      </c>
      <c r="F238" s="17" t="s">
        <v>5542</v>
      </c>
      <c r="G238" s="17" t="s">
        <v>500</v>
      </c>
      <c r="H238" s="17" t="s">
        <v>1034</v>
      </c>
      <c r="I238" s="17" t="s">
        <v>502</v>
      </c>
      <c r="J238" s="17" t="s">
        <v>37</v>
      </c>
      <c r="K238" s="17" t="s">
        <v>1206</v>
      </c>
      <c r="M238" s="17" t="s">
        <v>23</v>
      </c>
    </row>
    <row r="239">
      <c r="A239" s="17" t="s">
        <v>5541</v>
      </c>
      <c r="B239" s="17">
        <v>238.0</v>
      </c>
      <c r="D239" s="17" t="s">
        <v>505</v>
      </c>
      <c r="E239" s="17" t="s">
        <v>5543</v>
      </c>
      <c r="F239" s="17" t="s">
        <v>5542</v>
      </c>
      <c r="G239" s="17" t="s">
        <v>500</v>
      </c>
      <c r="H239" s="17" t="s">
        <v>1034</v>
      </c>
      <c r="I239" s="17" t="s">
        <v>502</v>
      </c>
      <c r="J239" s="17" t="s">
        <v>37</v>
      </c>
      <c r="K239" s="17" t="s">
        <v>1206</v>
      </c>
      <c r="M239" s="17" t="s">
        <v>23</v>
      </c>
    </row>
    <row r="240">
      <c r="A240" s="17" t="s">
        <v>5541</v>
      </c>
      <c r="B240" s="17">
        <v>239.0</v>
      </c>
      <c r="D240" s="17" t="s">
        <v>507</v>
      </c>
      <c r="E240" s="17" t="s">
        <v>5543</v>
      </c>
      <c r="F240" s="17" t="s">
        <v>5542</v>
      </c>
      <c r="G240" s="17" t="s">
        <v>500</v>
      </c>
      <c r="H240" s="17" t="s">
        <v>1034</v>
      </c>
      <c r="I240" s="17" t="s">
        <v>502</v>
      </c>
      <c r="J240" s="17" t="s">
        <v>37</v>
      </c>
      <c r="K240" s="17" t="s">
        <v>1206</v>
      </c>
      <c r="M240" s="17" t="s">
        <v>23</v>
      </c>
    </row>
    <row r="241">
      <c r="A241" s="17" t="s">
        <v>5541</v>
      </c>
      <c r="B241" s="17">
        <v>240.0</v>
      </c>
      <c r="D241" s="17" t="s">
        <v>509</v>
      </c>
      <c r="E241" s="17" t="s">
        <v>5543</v>
      </c>
      <c r="F241" s="17" t="s">
        <v>5542</v>
      </c>
      <c r="G241" s="17" t="s">
        <v>500</v>
      </c>
      <c r="H241" s="17" t="s">
        <v>1034</v>
      </c>
      <c r="I241" s="17" t="s">
        <v>502</v>
      </c>
      <c r="J241" s="17" t="s">
        <v>37</v>
      </c>
      <c r="K241" s="17" t="s">
        <v>1206</v>
      </c>
      <c r="M241" s="17" t="s">
        <v>23</v>
      </c>
    </row>
    <row r="242">
      <c r="A242" s="17" t="s">
        <v>5541</v>
      </c>
      <c r="B242" s="17">
        <v>241.0</v>
      </c>
      <c r="D242" s="17" t="s">
        <v>511</v>
      </c>
      <c r="E242" s="17" t="s">
        <v>5543</v>
      </c>
      <c r="F242" s="17" t="s">
        <v>5542</v>
      </c>
      <c r="G242" s="17" t="s">
        <v>500</v>
      </c>
      <c r="H242" s="17" t="s">
        <v>1034</v>
      </c>
      <c r="I242" s="17" t="s">
        <v>502</v>
      </c>
      <c r="J242" s="17" t="s">
        <v>37</v>
      </c>
      <c r="K242" s="17" t="s">
        <v>1206</v>
      </c>
      <c r="M242" s="17" t="s">
        <v>23</v>
      </c>
    </row>
    <row r="243">
      <c r="A243" s="17" t="s">
        <v>5541</v>
      </c>
      <c r="B243" s="17">
        <v>242.0</v>
      </c>
      <c r="D243" s="17" t="s">
        <v>513</v>
      </c>
      <c r="E243" s="17" t="s">
        <v>5543</v>
      </c>
      <c r="F243" s="17" t="s">
        <v>5542</v>
      </c>
      <c r="G243" s="17" t="s">
        <v>500</v>
      </c>
      <c r="H243" s="17" t="s">
        <v>1034</v>
      </c>
      <c r="I243" s="17" t="s">
        <v>502</v>
      </c>
      <c r="J243" s="17" t="s">
        <v>37</v>
      </c>
      <c r="K243" s="17" t="s">
        <v>1206</v>
      </c>
      <c r="M243" s="17" t="s">
        <v>23</v>
      </c>
    </row>
    <row r="244">
      <c r="A244" s="17" t="s">
        <v>5541</v>
      </c>
      <c r="B244" s="17">
        <v>243.0</v>
      </c>
      <c r="D244" s="17" t="s">
        <v>515</v>
      </c>
      <c r="E244" s="17" t="s">
        <v>5543</v>
      </c>
      <c r="F244" s="17" t="s">
        <v>5542</v>
      </c>
      <c r="G244" s="17" t="s">
        <v>500</v>
      </c>
      <c r="H244" s="17" t="s">
        <v>1034</v>
      </c>
      <c r="I244" s="17" t="s">
        <v>502</v>
      </c>
      <c r="J244" s="17" t="s">
        <v>37</v>
      </c>
      <c r="K244" s="17" t="s">
        <v>1206</v>
      </c>
      <c r="M244" s="17" t="s">
        <v>23</v>
      </c>
    </row>
    <row r="245">
      <c r="A245" s="17" t="s">
        <v>5541</v>
      </c>
      <c r="B245" s="17">
        <v>244.0</v>
      </c>
      <c r="D245" s="17" t="s">
        <v>517</v>
      </c>
      <c r="E245" s="17" t="s">
        <v>5543</v>
      </c>
      <c r="F245" s="17" t="s">
        <v>5542</v>
      </c>
      <c r="G245" s="17" t="s">
        <v>500</v>
      </c>
      <c r="H245" s="17" t="s">
        <v>1034</v>
      </c>
      <c r="I245" s="17" t="s">
        <v>502</v>
      </c>
      <c r="J245" s="17" t="s">
        <v>37</v>
      </c>
      <c r="K245" s="17" t="s">
        <v>1206</v>
      </c>
      <c r="M245" s="17" t="s">
        <v>23</v>
      </c>
    </row>
    <row r="246">
      <c r="A246" s="17" t="s">
        <v>5541</v>
      </c>
      <c r="B246" s="17">
        <v>245.0</v>
      </c>
      <c r="D246" s="17" t="s">
        <v>519</v>
      </c>
      <c r="E246" s="17" t="s">
        <v>5543</v>
      </c>
      <c r="F246" s="17" t="s">
        <v>5542</v>
      </c>
      <c r="G246" s="17" t="s">
        <v>500</v>
      </c>
      <c r="H246" s="17" t="s">
        <v>1034</v>
      </c>
      <c r="I246" s="17" t="s">
        <v>502</v>
      </c>
      <c r="J246" s="17" t="s">
        <v>37</v>
      </c>
      <c r="K246" s="17" t="s">
        <v>1206</v>
      </c>
      <c r="M246" s="17" t="s">
        <v>23</v>
      </c>
    </row>
    <row r="247">
      <c r="A247" s="17" t="s">
        <v>5541</v>
      </c>
      <c r="B247" s="17">
        <v>246.0</v>
      </c>
      <c r="D247" s="17" t="s">
        <v>521</v>
      </c>
      <c r="E247" s="17" t="s">
        <v>5543</v>
      </c>
      <c r="F247" s="17" t="s">
        <v>5542</v>
      </c>
      <c r="G247" s="17" t="s">
        <v>500</v>
      </c>
      <c r="H247" s="17" t="s">
        <v>1034</v>
      </c>
      <c r="I247" s="17" t="s">
        <v>502</v>
      </c>
      <c r="J247" s="17" t="s">
        <v>37</v>
      </c>
      <c r="K247" s="17" t="s">
        <v>1206</v>
      </c>
      <c r="M247" s="17" t="s">
        <v>23</v>
      </c>
    </row>
    <row r="248">
      <c r="A248" s="17" t="s">
        <v>5541</v>
      </c>
      <c r="B248" s="17">
        <v>247.0</v>
      </c>
      <c r="D248" s="17" t="s">
        <v>523</v>
      </c>
      <c r="E248" s="17" t="s">
        <v>5543</v>
      </c>
      <c r="F248" s="17" t="s">
        <v>5542</v>
      </c>
      <c r="G248" s="17" t="s">
        <v>500</v>
      </c>
      <c r="H248" s="17" t="s">
        <v>1034</v>
      </c>
      <c r="I248" s="17" t="s">
        <v>502</v>
      </c>
      <c r="J248" s="17" t="s">
        <v>37</v>
      </c>
      <c r="K248" s="17" t="s">
        <v>1206</v>
      </c>
      <c r="M248" s="17" t="s">
        <v>23</v>
      </c>
    </row>
    <row r="249">
      <c r="A249" s="17" t="s">
        <v>5541</v>
      </c>
      <c r="B249" s="17">
        <v>248.0</v>
      </c>
      <c r="D249" s="17" t="s">
        <v>526</v>
      </c>
      <c r="E249" s="17" t="s">
        <v>5543</v>
      </c>
      <c r="F249" s="17" t="s">
        <v>5542</v>
      </c>
      <c r="G249" s="17" t="s">
        <v>500</v>
      </c>
      <c r="H249" s="17" t="s">
        <v>1034</v>
      </c>
      <c r="I249" s="17" t="s">
        <v>502</v>
      </c>
      <c r="J249" s="17" t="s">
        <v>37</v>
      </c>
      <c r="K249" s="17" t="s">
        <v>1206</v>
      </c>
      <c r="M249" s="17" t="s">
        <v>23</v>
      </c>
    </row>
    <row r="250">
      <c r="A250" s="17" t="s">
        <v>5541</v>
      </c>
      <c r="B250" s="17">
        <v>249.0</v>
      </c>
      <c r="D250" s="17" t="s">
        <v>528</v>
      </c>
      <c r="E250" s="17" t="s">
        <v>5543</v>
      </c>
      <c r="F250" s="17" t="s">
        <v>5542</v>
      </c>
      <c r="G250" s="17" t="s">
        <v>500</v>
      </c>
      <c r="H250" s="17" t="s">
        <v>1034</v>
      </c>
      <c r="I250" s="17" t="s">
        <v>502</v>
      </c>
      <c r="J250" s="17" t="s">
        <v>37</v>
      </c>
      <c r="K250" s="17" t="s">
        <v>1206</v>
      </c>
      <c r="M250" s="17" t="s">
        <v>23</v>
      </c>
    </row>
    <row r="251">
      <c r="A251" s="17" t="s">
        <v>5541</v>
      </c>
      <c r="B251" s="17">
        <v>250.0</v>
      </c>
      <c r="D251" s="17" t="s">
        <v>530</v>
      </c>
      <c r="E251" s="17" t="s">
        <v>5543</v>
      </c>
      <c r="F251" s="17" t="s">
        <v>5542</v>
      </c>
      <c r="G251" s="17" t="s">
        <v>500</v>
      </c>
      <c r="H251" s="17" t="s">
        <v>1034</v>
      </c>
      <c r="I251" s="17" t="s">
        <v>502</v>
      </c>
      <c r="J251" s="17" t="s">
        <v>37</v>
      </c>
      <c r="K251" s="17" t="s">
        <v>1206</v>
      </c>
      <c r="M251" s="17" t="s">
        <v>23</v>
      </c>
    </row>
    <row r="252">
      <c r="A252" s="17" t="s">
        <v>5541</v>
      </c>
      <c r="B252" s="17">
        <v>251.0</v>
      </c>
      <c r="D252" s="17" t="s">
        <v>532</v>
      </c>
      <c r="E252" s="17" t="s">
        <v>5543</v>
      </c>
      <c r="F252" s="17" t="s">
        <v>5542</v>
      </c>
      <c r="G252" s="17" t="s">
        <v>500</v>
      </c>
      <c r="H252" s="17" t="s">
        <v>1034</v>
      </c>
      <c r="I252" s="17" t="s">
        <v>502</v>
      </c>
      <c r="J252" s="17" t="s">
        <v>37</v>
      </c>
      <c r="K252" s="17" t="s">
        <v>1206</v>
      </c>
      <c r="M252" s="17" t="s">
        <v>23</v>
      </c>
    </row>
    <row r="253">
      <c r="A253" s="17" t="s">
        <v>5541</v>
      </c>
      <c r="B253" s="17">
        <v>252.0</v>
      </c>
      <c r="D253" s="17" t="s">
        <v>534</v>
      </c>
      <c r="E253" s="17" t="s">
        <v>5543</v>
      </c>
      <c r="F253" s="17" t="s">
        <v>5542</v>
      </c>
      <c r="G253" s="17" t="s">
        <v>500</v>
      </c>
      <c r="H253" s="17" t="s">
        <v>1034</v>
      </c>
      <c r="I253" s="17" t="s">
        <v>502</v>
      </c>
      <c r="J253" s="17" t="s">
        <v>37</v>
      </c>
      <c r="K253" s="17" t="s">
        <v>1206</v>
      </c>
      <c r="M253" s="17" t="s">
        <v>23</v>
      </c>
    </row>
    <row r="254">
      <c r="A254" s="17" t="s">
        <v>5541</v>
      </c>
      <c r="B254" s="17">
        <v>253.0</v>
      </c>
      <c r="D254" s="17" t="s">
        <v>536</v>
      </c>
      <c r="E254" s="17" t="s">
        <v>5543</v>
      </c>
      <c r="F254" s="17" t="s">
        <v>5542</v>
      </c>
      <c r="G254" s="17" t="s">
        <v>500</v>
      </c>
      <c r="H254" s="17" t="s">
        <v>1034</v>
      </c>
      <c r="I254" s="17" t="s">
        <v>502</v>
      </c>
      <c r="J254" s="17" t="s">
        <v>37</v>
      </c>
      <c r="K254" s="17" t="s">
        <v>1206</v>
      </c>
      <c r="M254" s="17" t="s">
        <v>23</v>
      </c>
    </row>
    <row r="255">
      <c r="A255" s="17" t="s">
        <v>5541</v>
      </c>
      <c r="B255" s="17">
        <v>254.0</v>
      </c>
      <c r="D255" s="17" t="s">
        <v>538</v>
      </c>
      <c r="E255" s="17" t="s">
        <v>5543</v>
      </c>
      <c r="F255" s="17" t="s">
        <v>5542</v>
      </c>
      <c r="G255" s="17" t="s">
        <v>500</v>
      </c>
      <c r="H255" s="17" t="s">
        <v>1034</v>
      </c>
      <c r="I255" s="17" t="s">
        <v>502</v>
      </c>
      <c r="J255" s="17" t="s">
        <v>37</v>
      </c>
      <c r="K255" s="17" t="s">
        <v>1206</v>
      </c>
      <c r="M255" s="17" t="s">
        <v>23</v>
      </c>
    </row>
    <row r="256">
      <c r="A256" s="17" t="s">
        <v>5541</v>
      </c>
      <c r="B256" s="17">
        <v>255.0</v>
      </c>
      <c r="D256" s="17" t="s">
        <v>540</v>
      </c>
      <c r="E256" s="17" t="s">
        <v>5543</v>
      </c>
      <c r="F256" s="17" t="s">
        <v>5542</v>
      </c>
      <c r="G256" s="17" t="s">
        <v>500</v>
      </c>
      <c r="H256" s="17" t="s">
        <v>1034</v>
      </c>
      <c r="I256" s="17" t="s">
        <v>502</v>
      </c>
      <c r="J256" s="17" t="s">
        <v>37</v>
      </c>
      <c r="K256" s="17" t="s">
        <v>1206</v>
      </c>
      <c r="M256" s="17" t="s">
        <v>23</v>
      </c>
    </row>
    <row r="257">
      <c r="A257" s="17" t="s">
        <v>5541</v>
      </c>
      <c r="B257" s="17">
        <v>256.0</v>
      </c>
      <c r="D257" s="17" t="s">
        <v>542</v>
      </c>
      <c r="E257" s="17" t="s">
        <v>5543</v>
      </c>
      <c r="F257" s="17" t="s">
        <v>5542</v>
      </c>
      <c r="G257" s="17" t="s">
        <v>500</v>
      </c>
      <c r="H257" s="17" t="s">
        <v>1034</v>
      </c>
      <c r="I257" s="17" t="s">
        <v>502</v>
      </c>
      <c r="J257" s="17" t="s">
        <v>37</v>
      </c>
      <c r="K257" s="17" t="s">
        <v>1206</v>
      </c>
      <c r="M257" s="17" t="s">
        <v>23</v>
      </c>
    </row>
    <row r="258">
      <c r="A258" s="17" t="s">
        <v>5541</v>
      </c>
      <c r="B258" s="17">
        <v>257.0</v>
      </c>
      <c r="D258" s="17" t="s">
        <v>544</v>
      </c>
      <c r="E258" s="17" t="s">
        <v>5543</v>
      </c>
      <c r="F258" s="17" t="s">
        <v>5542</v>
      </c>
      <c r="G258" s="17" t="s">
        <v>500</v>
      </c>
      <c r="H258" s="17" t="s">
        <v>1034</v>
      </c>
      <c r="I258" s="17" t="s">
        <v>502</v>
      </c>
      <c r="J258" s="17" t="s">
        <v>37</v>
      </c>
      <c r="K258" s="17" t="s">
        <v>1206</v>
      </c>
      <c r="M258" s="17" t="s">
        <v>23</v>
      </c>
    </row>
    <row r="259">
      <c r="A259" s="17" t="s">
        <v>5541</v>
      </c>
      <c r="B259" s="17">
        <v>258.0</v>
      </c>
      <c r="D259" s="17" t="s">
        <v>546</v>
      </c>
      <c r="E259" s="17" t="s">
        <v>5543</v>
      </c>
      <c r="F259" s="17" t="s">
        <v>5542</v>
      </c>
      <c r="G259" s="17" t="s">
        <v>500</v>
      </c>
      <c r="H259" s="17" t="s">
        <v>1034</v>
      </c>
      <c r="I259" s="17" t="s">
        <v>502</v>
      </c>
      <c r="J259" s="17" t="s">
        <v>37</v>
      </c>
      <c r="K259" s="17" t="s">
        <v>1206</v>
      </c>
      <c r="M259" s="17" t="s">
        <v>23</v>
      </c>
    </row>
    <row r="260">
      <c r="A260" s="17" t="s">
        <v>5541</v>
      </c>
      <c r="B260" s="17">
        <v>259.0</v>
      </c>
      <c r="D260" s="17" t="s">
        <v>548</v>
      </c>
      <c r="E260" s="17" t="s">
        <v>5543</v>
      </c>
      <c r="F260" s="17" t="s">
        <v>5542</v>
      </c>
      <c r="G260" s="17" t="s">
        <v>500</v>
      </c>
      <c r="H260" s="17" t="s">
        <v>1034</v>
      </c>
      <c r="I260" s="17" t="s">
        <v>502</v>
      </c>
      <c r="J260" s="17" t="s">
        <v>37</v>
      </c>
      <c r="K260" s="17" t="s">
        <v>1206</v>
      </c>
      <c r="M260" s="17" t="s">
        <v>23</v>
      </c>
    </row>
    <row r="261">
      <c r="A261" s="17" t="s">
        <v>5541</v>
      </c>
      <c r="B261" s="17">
        <v>260.0</v>
      </c>
      <c r="D261" s="17" t="s">
        <v>550</v>
      </c>
      <c r="E261" s="17" t="s">
        <v>5543</v>
      </c>
      <c r="F261" s="17" t="s">
        <v>5542</v>
      </c>
      <c r="G261" s="17" t="s">
        <v>500</v>
      </c>
      <c r="H261" s="17" t="s">
        <v>1034</v>
      </c>
      <c r="I261" s="17" t="s">
        <v>502</v>
      </c>
      <c r="J261" s="17" t="s">
        <v>37</v>
      </c>
      <c r="K261" s="17" t="s">
        <v>1206</v>
      </c>
      <c r="M261" s="17" t="s">
        <v>23</v>
      </c>
    </row>
    <row r="262">
      <c r="A262" s="17" t="s">
        <v>5541</v>
      </c>
      <c r="B262" s="17">
        <v>261.0</v>
      </c>
      <c r="D262" s="17" t="s">
        <v>552</v>
      </c>
      <c r="E262" s="17" t="s">
        <v>5543</v>
      </c>
      <c r="F262" s="17" t="s">
        <v>5542</v>
      </c>
      <c r="G262" s="17" t="s">
        <v>500</v>
      </c>
      <c r="H262" s="17" t="s">
        <v>1034</v>
      </c>
      <c r="I262" s="17" t="s">
        <v>502</v>
      </c>
      <c r="J262" s="17" t="s">
        <v>37</v>
      </c>
      <c r="K262" s="17" t="s">
        <v>1206</v>
      </c>
      <c r="M262" s="17" t="s">
        <v>23</v>
      </c>
    </row>
    <row r="263">
      <c r="A263" s="17" t="s">
        <v>5541</v>
      </c>
      <c r="B263" s="17">
        <v>262.0</v>
      </c>
      <c r="D263" s="17" t="s">
        <v>554</v>
      </c>
      <c r="E263" s="17" t="s">
        <v>5543</v>
      </c>
      <c r="F263" s="17" t="s">
        <v>5542</v>
      </c>
      <c r="G263" s="17" t="s">
        <v>500</v>
      </c>
      <c r="H263" s="17" t="s">
        <v>1034</v>
      </c>
      <c r="I263" s="17" t="s">
        <v>502</v>
      </c>
      <c r="J263" s="17" t="s">
        <v>37</v>
      </c>
      <c r="K263" s="17" t="s">
        <v>1206</v>
      </c>
      <c r="M263" s="17" t="s">
        <v>23</v>
      </c>
    </row>
    <row r="264">
      <c r="A264" s="17" t="s">
        <v>5541</v>
      </c>
      <c r="B264" s="17">
        <v>263.0</v>
      </c>
      <c r="D264" s="17" t="s">
        <v>556</v>
      </c>
      <c r="E264" s="17" t="s">
        <v>5543</v>
      </c>
      <c r="F264" s="17" t="s">
        <v>5542</v>
      </c>
      <c r="G264" s="17" t="s">
        <v>500</v>
      </c>
      <c r="H264" s="17" t="s">
        <v>1034</v>
      </c>
      <c r="I264" s="17" t="s">
        <v>502</v>
      </c>
      <c r="J264" s="17" t="s">
        <v>37</v>
      </c>
      <c r="K264" s="17" t="s">
        <v>1206</v>
      </c>
      <c r="M264" s="17" t="s">
        <v>23</v>
      </c>
    </row>
    <row r="265">
      <c r="A265" s="17" t="s">
        <v>5541</v>
      </c>
      <c r="B265" s="17">
        <v>264.0</v>
      </c>
      <c r="D265" s="17" t="s">
        <v>558</v>
      </c>
      <c r="E265" s="17" t="s">
        <v>5543</v>
      </c>
      <c r="F265" s="17" t="s">
        <v>5542</v>
      </c>
      <c r="G265" s="17" t="s">
        <v>500</v>
      </c>
      <c r="H265" s="17" t="s">
        <v>1034</v>
      </c>
      <c r="I265" s="17" t="s">
        <v>502</v>
      </c>
      <c r="J265" s="17" t="s">
        <v>37</v>
      </c>
      <c r="K265" s="17" t="s">
        <v>1206</v>
      </c>
      <c r="M265" s="17" t="s">
        <v>23</v>
      </c>
    </row>
    <row r="266">
      <c r="A266" s="17" t="s">
        <v>5541</v>
      </c>
      <c r="B266" s="17">
        <v>265.0</v>
      </c>
      <c r="D266" s="17" t="s">
        <v>560</v>
      </c>
      <c r="E266" s="17" t="s">
        <v>5543</v>
      </c>
      <c r="F266" s="17" t="s">
        <v>5542</v>
      </c>
      <c r="G266" s="17" t="s">
        <v>500</v>
      </c>
      <c r="H266" s="17" t="s">
        <v>1034</v>
      </c>
      <c r="I266" s="17" t="s">
        <v>502</v>
      </c>
      <c r="J266" s="17" t="s">
        <v>37</v>
      </c>
      <c r="K266" s="17" t="s">
        <v>1206</v>
      </c>
      <c r="M266" s="17" t="s">
        <v>23</v>
      </c>
    </row>
    <row r="267">
      <c r="A267" s="17" t="s">
        <v>5541</v>
      </c>
      <c r="B267" s="17">
        <v>266.0</v>
      </c>
      <c r="D267" s="17" t="s">
        <v>562</v>
      </c>
      <c r="E267" s="17" t="s">
        <v>5543</v>
      </c>
      <c r="F267" s="17" t="s">
        <v>5542</v>
      </c>
      <c r="G267" s="17" t="s">
        <v>500</v>
      </c>
      <c r="H267" s="17" t="s">
        <v>1034</v>
      </c>
      <c r="I267" s="17" t="s">
        <v>502</v>
      </c>
      <c r="J267" s="17" t="s">
        <v>37</v>
      </c>
      <c r="K267" s="17" t="s">
        <v>1206</v>
      </c>
      <c r="M267" s="17" t="s">
        <v>23</v>
      </c>
    </row>
    <row r="268">
      <c r="A268" s="17" t="s">
        <v>5541</v>
      </c>
      <c r="B268" s="17">
        <v>267.0</v>
      </c>
      <c r="D268" s="17" t="s">
        <v>564</v>
      </c>
      <c r="E268" s="17" t="s">
        <v>5543</v>
      </c>
      <c r="F268" s="17" t="s">
        <v>5542</v>
      </c>
      <c r="G268" s="17" t="s">
        <v>500</v>
      </c>
      <c r="H268" s="17" t="s">
        <v>1034</v>
      </c>
      <c r="I268" s="17" t="s">
        <v>502</v>
      </c>
      <c r="J268" s="17" t="s">
        <v>37</v>
      </c>
      <c r="K268" s="17" t="s">
        <v>1206</v>
      </c>
      <c r="M268" s="17" t="s">
        <v>23</v>
      </c>
    </row>
    <row r="269">
      <c r="A269" s="17" t="s">
        <v>5541</v>
      </c>
      <c r="B269" s="17">
        <v>268.0</v>
      </c>
      <c r="D269" s="17" t="s">
        <v>566</v>
      </c>
      <c r="E269" s="17" t="s">
        <v>5543</v>
      </c>
      <c r="F269" s="17" t="s">
        <v>5542</v>
      </c>
      <c r="G269" s="17" t="s">
        <v>500</v>
      </c>
      <c r="H269" s="17" t="s">
        <v>1034</v>
      </c>
      <c r="I269" s="17" t="s">
        <v>502</v>
      </c>
      <c r="J269" s="17" t="s">
        <v>37</v>
      </c>
      <c r="K269" s="17" t="s">
        <v>1206</v>
      </c>
      <c r="M269" s="17" t="s">
        <v>23</v>
      </c>
    </row>
    <row r="270">
      <c r="A270" s="17" t="s">
        <v>5541</v>
      </c>
      <c r="B270" s="17">
        <v>269.0</v>
      </c>
      <c r="D270" s="17" t="s">
        <v>568</v>
      </c>
      <c r="E270" s="17" t="s">
        <v>5543</v>
      </c>
      <c r="F270" s="17" t="s">
        <v>5542</v>
      </c>
      <c r="G270" s="17" t="s">
        <v>500</v>
      </c>
      <c r="H270" s="17" t="s">
        <v>1034</v>
      </c>
      <c r="I270" s="17" t="s">
        <v>502</v>
      </c>
      <c r="J270" s="17" t="s">
        <v>37</v>
      </c>
      <c r="K270" s="17" t="s">
        <v>1206</v>
      </c>
      <c r="M270" s="17" t="s">
        <v>23</v>
      </c>
    </row>
    <row r="271">
      <c r="A271" s="17" t="s">
        <v>5541</v>
      </c>
      <c r="B271" s="17">
        <v>270.0</v>
      </c>
      <c r="D271" s="17" t="s">
        <v>570</v>
      </c>
      <c r="E271" s="17" t="s">
        <v>5543</v>
      </c>
      <c r="F271" s="17" t="s">
        <v>5542</v>
      </c>
      <c r="G271" s="17" t="s">
        <v>500</v>
      </c>
      <c r="H271" s="17" t="s">
        <v>1034</v>
      </c>
      <c r="I271" s="17" t="s">
        <v>502</v>
      </c>
      <c r="J271" s="17" t="s">
        <v>37</v>
      </c>
      <c r="K271" s="17" t="s">
        <v>1206</v>
      </c>
      <c r="M271" s="17" t="s">
        <v>23</v>
      </c>
    </row>
    <row r="272">
      <c r="A272" s="17" t="s">
        <v>5541</v>
      </c>
      <c r="B272" s="17">
        <v>271.0</v>
      </c>
      <c r="D272" s="17" t="s">
        <v>572</v>
      </c>
      <c r="E272" s="17" t="s">
        <v>5543</v>
      </c>
      <c r="F272" s="17" t="s">
        <v>5542</v>
      </c>
      <c r="G272" s="17" t="s">
        <v>500</v>
      </c>
      <c r="H272" s="17" t="s">
        <v>1034</v>
      </c>
      <c r="I272" s="17" t="s">
        <v>502</v>
      </c>
      <c r="J272" s="17" t="s">
        <v>37</v>
      </c>
      <c r="K272" s="17" t="s">
        <v>1206</v>
      </c>
      <c r="M272" s="17" t="s">
        <v>23</v>
      </c>
    </row>
    <row r="273">
      <c r="A273" s="17" t="s">
        <v>5541</v>
      </c>
      <c r="B273" s="17">
        <v>272.0</v>
      </c>
      <c r="D273" s="17" t="s">
        <v>574</v>
      </c>
      <c r="E273" s="17" t="s">
        <v>5543</v>
      </c>
      <c r="F273" s="17" t="s">
        <v>5542</v>
      </c>
      <c r="G273" s="17" t="s">
        <v>500</v>
      </c>
      <c r="H273" s="17" t="s">
        <v>1034</v>
      </c>
      <c r="I273" s="17" t="s">
        <v>502</v>
      </c>
      <c r="J273" s="17" t="s">
        <v>37</v>
      </c>
      <c r="K273" s="17" t="s">
        <v>1206</v>
      </c>
      <c r="M273" s="17" t="s">
        <v>23</v>
      </c>
    </row>
    <row r="274">
      <c r="A274" s="17" t="s">
        <v>5541</v>
      </c>
      <c r="B274" s="17">
        <v>273.0</v>
      </c>
      <c r="D274" s="17" t="s">
        <v>576</v>
      </c>
      <c r="E274" s="17" t="s">
        <v>5543</v>
      </c>
      <c r="F274" s="17" t="s">
        <v>5542</v>
      </c>
      <c r="G274" s="17" t="s">
        <v>500</v>
      </c>
      <c r="H274" s="17" t="s">
        <v>1034</v>
      </c>
      <c r="I274" s="17" t="s">
        <v>502</v>
      </c>
      <c r="J274" s="17" t="s">
        <v>37</v>
      </c>
      <c r="K274" s="17" t="s">
        <v>1206</v>
      </c>
      <c r="M274" s="17" t="s">
        <v>23</v>
      </c>
    </row>
    <row r="275">
      <c r="A275" s="17" t="s">
        <v>5541</v>
      </c>
      <c r="B275" s="17">
        <v>274.0</v>
      </c>
      <c r="D275" s="17" t="s">
        <v>578</v>
      </c>
      <c r="E275" s="17" t="s">
        <v>5543</v>
      </c>
      <c r="F275" s="17" t="s">
        <v>5542</v>
      </c>
      <c r="G275" s="17" t="s">
        <v>500</v>
      </c>
      <c r="H275" s="17" t="s">
        <v>1034</v>
      </c>
      <c r="I275" s="17" t="s">
        <v>502</v>
      </c>
      <c r="J275" s="17" t="s">
        <v>37</v>
      </c>
      <c r="K275" s="17" t="s">
        <v>1206</v>
      </c>
      <c r="M275" s="17" t="s">
        <v>23</v>
      </c>
    </row>
    <row r="276">
      <c r="A276" s="17" t="s">
        <v>5541</v>
      </c>
      <c r="B276" s="17">
        <v>275.0</v>
      </c>
      <c r="D276" s="17" t="s">
        <v>580</v>
      </c>
      <c r="E276" s="17" t="s">
        <v>5543</v>
      </c>
      <c r="F276" s="17" t="s">
        <v>5542</v>
      </c>
      <c r="G276" s="17" t="s">
        <v>500</v>
      </c>
      <c r="H276" s="17" t="s">
        <v>1034</v>
      </c>
      <c r="I276" s="17" t="s">
        <v>502</v>
      </c>
      <c r="J276" s="17" t="s">
        <v>37</v>
      </c>
      <c r="K276" s="17" t="s">
        <v>1206</v>
      </c>
      <c r="M276" s="17" t="s">
        <v>23</v>
      </c>
    </row>
    <row r="277">
      <c r="A277" s="17" t="s">
        <v>5541</v>
      </c>
      <c r="B277" s="17">
        <v>276.0</v>
      </c>
      <c r="D277" s="17" t="s">
        <v>582</v>
      </c>
      <c r="E277" s="17" t="s">
        <v>5543</v>
      </c>
      <c r="F277" s="17" t="s">
        <v>5542</v>
      </c>
      <c r="G277" s="17" t="s">
        <v>500</v>
      </c>
      <c r="H277" s="17" t="s">
        <v>1034</v>
      </c>
      <c r="I277" s="17" t="s">
        <v>502</v>
      </c>
      <c r="J277" s="17" t="s">
        <v>37</v>
      </c>
      <c r="K277" s="17" t="s">
        <v>1206</v>
      </c>
      <c r="M277" s="17" t="s">
        <v>23</v>
      </c>
    </row>
    <row r="278">
      <c r="A278" s="17" t="s">
        <v>5541</v>
      </c>
      <c r="B278" s="17">
        <v>277.0</v>
      </c>
      <c r="D278" s="17" t="s">
        <v>584</v>
      </c>
      <c r="E278" s="17" t="s">
        <v>5543</v>
      </c>
      <c r="F278" s="17" t="s">
        <v>5542</v>
      </c>
      <c r="G278" s="17" t="s">
        <v>500</v>
      </c>
      <c r="H278" s="17" t="s">
        <v>1034</v>
      </c>
      <c r="I278" s="17" t="s">
        <v>502</v>
      </c>
      <c r="J278" s="17" t="s">
        <v>37</v>
      </c>
      <c r="K278" s="17" t="s">
        <v>1206</v>
      </c>
      <c r="M278" s="17" t="s">
        <v>23</v>
      </c>
    </row>
    <row r="279">
      <c r="A279" s="17" t="s">
        <v>5541</v>
      </c>
      <c r="B279" s="17">
        <v>278.0</v>
      </c>
      <c r="D279" s="17" t="s">
        <v>586</v>
      </c>
      <c r="E279" s="17" t="s">
        <v>5543</v>
      </c>
      <c r="F279" s="17" t="s">
        <v>5542</v>
      </c>
      <c r="G279" s="17" t="s">
        <v>500</v>
      </c>
      <c r="H279" s="17" t="s">
        <v>1034</v>
      </c>
      <c r="I279" s="17" t="s">
        <v>502</v>
      </c>
      <c r="J279" s="17" t="s">
        <v>37</v>
      </c>
      <c r="K279" s="17" t="s">
        <v>1206</v>
      </c>
      <c r="M279" s="17" t="s">
        <v>23</v>
      </c>
    </row>
    <row r="280">
      <c r="A280" s="17" t="s">
        <v>5541</v>
      </c>
      <c r="B280" s="17">
        <v>279.0</v>
      </c>
      <c r="D280" s="17" t="s">
        <v>588</v>
      </c>
      <c r="E280" s="17" t="s">
        <v>5543</v>
      </c>
      <c r="F280" s="17" t="s">
        <v>5542</v>
      </c>
      <c r="G280" s="17" t="s">
        <v>500</v>
      </c>
      <c r="H280" s="17" t="s">
        <v>1034</v>
      </c>
      <c r="I280" s="17" t="s">
        <v>502</v>
      </c>
      <c r="J280" s="17" t="s">
        <v>37</v>
      </c>
      <c r="K280" s="17" t="s">
        <v>1206</v>
      </c>
      <c r="M280" s="17" t="s">
        <v>23</v>
      </c>
    </row>
    <row r="281">
      <c r="A281" s="17" t="s">
        <v>5541</v>
      </c>
      <c r="B281" s="17">
        <v>280.0</v>
      </c>
      <c r="D281" s="17" t="s">
        <v>590</v>
      </c>
      <c r="E281" s="17" t="s">
        <v>5543</v>
      </c>
      <c r="F281" s="17" t="s">
        <v>5542</v>
      </c>
      <c r="G281" s="17" t="s">
        <v>500</v>
      </c>
      <c r="H281" s="17" t="s">
        <v>1034</v>
      </c>
      <c r="I281" s="17" t="s">
        <v>502</v>
      </c>
      <c r="J281" s="17" t="s">
        <v>37</v>
      </c>
      <c r="K281" s="17" t="s">
        <v>1206</v>
      </c>
      <c r="M281" s="17" t="s">
        <v>23</v>
      </c>
    </row>
    <row r="282">
      <c r="A282" s="17" t="s">
        <v>5541</v>
      </c>
      <c r="B282" s="17">
        <v>281.0</v>
      </c>
      <c r="D282" s="17" t="s">
        <v>592</v>
      </c>
      <c r="E282" s="17" t="s">
        <v>5543</v>
      </c>
      <c r="F282" s="17" t="s">
        <v>5542</v>
      </c>
      <c r="G282" s="17" t="s">
        <v>500</v>
      </c>
      <c r="H282" s="17" t="s">
        <v>1034</v>
      </c>
      <c r="I282" s="17" t="s">
        <v>502</v>
      </c>
      <c r="J282" s="17" t="s">
        <v>37</v>
      </c>
      <c r="K282" s="17" t="s">
        <v>1206</v>
      </c>
      <c r="M282" s="17" t="s">
        <v>23</v>
      </c>
    </row>
    <row r="283">
      <c r="A283" s="17" t="s">
        <v>5541</v>
      </c>
      <c r="B283" s="17">
        <v>282.0</v>
      </c>
      <c r="D283" s="17" t="s">
        <v>594</v>
      </c>
      <c r="E283" s="17" t="s">
        <v>5543</v>
      </c>
      <c r="F283" s="17" t="s">
        <v>5542</v>
      </c>
      <c r="G283" s="17" t="s">
        <v>500</v>
      </c>
      <c r="H283" s="17" t="s">
        <v>1034</v>
      </c>
      <c r="I283" s="17" t="s">
        <v>502</v>
      </c>
      <c r="J283" s="17" t="s">
        <v>37</v>
      </c>
      <c r="K283" s="17" t="s">
        <v>1206</v>
      </c>
      <c r="M283" s="17" t="s">
        <v>23</v>
      </c>
    </row>
    <row r="284">
      <c r="A284" s="17" t="s">
        <v>5541</v>
      </c>
      <c r="B284" s="17">
        <v>283.0</v>
      </c>
      <c r="D284" s="17" t="s">
        <v>596</v>
      </c>
      <c r="E284" s="17" t="s">
        <v>5543</v>
      </c>
      <c r="F284" s="17" t="s">
        <v>5542</v>
      </c>
      <c r="G284" s="17" t="s">
        <v>500</v>
      </c>
      <c r="H284" s="17" t="s">
        <v>1034</v>
      </c>
      <c r="I284" s="17" t="s">
        <v>502</v>
      </c>
      <c r="J284" s="17" t="s">
        <v>37</v>
      </c>
      <c r="K284" s="17" t="s">
        <v>1206</v>
      </c>
      <c r="M284" s="17" t="s">
        <v>23</v>
      </c>
    </row>
    <row r="285">
      <c r="A285" s="17" t="s">
        <v>5541</v>
      </c>
      <c r="B285" s="17">
        <v>284.0</v>
      </c>
      <c r="D285" s="17" t="s">
        <v>598</v>
      </c>
      <c r="E285" s="17" t="s">
        <v>5543</v>
      </c>
      <c r="F285" s="17" t="s">
        <v>5542</v>
      </c>
      <c r="G285" s="17" t="s">
        <v>500</v>
      </c>
      <c r="H285" s="17" t="s">
        <v>1034</v>
      </c>
      <c r="I285" s="17" t="s">
        <v>502</v>
      </c>
      <c r="J285" s="17" t="s">
        <v>37</v>
      </c>
      <c r="K285" s="17" t="s">
        <v>1206</v>
      </c>
      <c r="M285" s="17" t="s">
        <v>23</v>
      </c>
    </row>
    <row r="286">
      <c r="A286" s="17" t="s">
        <v>5541</v>
      </c>
      <c r="B286" s="17">
        <v>285.0</v>
      </c>
      <c r="D286" s="17" t="s">
        <v>600</v>
      </c>
      <c r="E286" s="17" t="s">
        <v>5543</v>
      </c>
      <c r="F286" s="17" t="s">
        <v>5542</v>
      </c>
      <c r="G286" s="17" t="s">
        <v>500</v>
      </c>
      <c r="H286" s="17" t="s">
        <v>1034</v>
      </c>
      <c r="I286" s="17" t="s">
        <v>502</v>
      </c>
      <c r="J286" s="17" t="s">
        <v>37</v>
      </c>
      <c r="K286" s="17" t="s">
        <v>1206</v>
      </c>
      <c r="M286" s="17" t="s">
        <v>23</v>
      </c>
    </row>
    <row r="287">
      <c r="A287" s="17" t="s">
        <v>5541</v>
      </c>
      <c r="B287" s="17">
        <v>286.0</v>
      </c>
      <c r="D287" s="17" t="s">
        <v>602</v>
      </c>
      <c r="E287" s="17" t="s">
        <v>5543</v>
      </c>
      <c r="F287" s="17" t="s">
        <v>5542</v>
      </c>
      <c r="G287" s="17" t="s">
        <v>500</v>
      </c>
      <c r="H287" s="17" t="s">
        <v>1034</v>
      </c>
      <c r="I287" s="17" t="s">
        <v>502</v>
      </c>
      <c r="J287" s="17" t="s">
        <v>37</v>
      </c>
      <c r="K287" s="17" t="s">
        <v>1206</v>
      </c>
      <c r="M287" s="17" t="s">
        <v>23</v>
      </c>
    </row>
    <row r="288">
      <c r="A288" s="17" t="s">
        <v>5541</v>
      </c>
      <c r="B288" s="17">
        <v>287.0</v>
      </c>
      <c r="D288" s="17" t="s">
        <v>604</v>
      </c>
      <c r="E288" s="17" t="s">
        <v>5543</v>
      </c>
      <c r="F288" s="17" t="s">
        <v>5542</v>
      </c>
      <c r="G288" s="17" t="s">
        <v>500</v>
      </c>
      <c r="H288" s="17" t="s">
        <v>1034</v>
      </c>
      <c r="I288" s="17" t="s">
        <v>502</v>
      </c>
      <c r="J288" s="17" t="s">
        <v>37</v>
      </c>
      <c r="K288" s="17" t="s">
        <v>1206</v>
      </c>
      <c r="M288" s="17" t="s">
        <v>23</v>
      </c>
    </row>
    <row r="289">
      <c r="A289" s="17" t="s">
        <v>5541</v>
      </c>
      <c r="B289" s="17">
        <v>288.0</v>
      </c>
      <c r="D289" s="17" t="s">
        <v>606</v>
      </c>
      <c r="E289" s="17" t="s">
        <v>5543</v>
      </c>
      <c r="F289" s="17" t="s">
        <v>5542</v>
      </c>
      <c r="G289" s="17" t="s">
        <v>500</v>
      </c>
      <c r="H289" s="17" t="s">
        <v>1034</v>
      </c>
      <c r="I289" s="17" t="s">
        <v>502</v>
      </c>
      <c r="J289" s="17" t="s">
        <v>37</v>
      </c>
      <c r="K289" s="17" t="s">
        <v>1206</v>
      </c>
      <c r="M289" s="17" t="s">
        <v>23</v>
      </c>
    </row>
    <row r="290">
      <c r="A290" s="17" t="s">
        <v>5541</v>
      </c>
      <c r="B290" s="17">
        <v>289.0</v>
      </c>
      <c r="D290" s="17" t="s">
        <v>608</v>
      </c>
      <c r="E290" s="17" t="s">
        <v>5543</v>
      </c>
      <c r="F290" s="17" t="s">
        <v>5542</v>
      </c>
      <c r="G290" s="17" t="s">
        <v>500</v>
      </c>
      <c r="H290" s="17" t="s">
        <v>1034</v>
      </c>
      <c r="I290" s="17" t="s">
        <v>502</v>
      </c>
      <c r="J290" s="17" t="s">
        <v>37</v>
      </c>
      <c r="K290" s="17" t="s">
        <v>1206</v>
      </c>
      <c r="M290" s="17" t="s">
        <v>23</v>
      </c>
    </row>
    <row r="291">
      <c r="A291" s="17" t="s">
        <v>5541</v>
      </c>
      <c r="B291" s="17">
        <v>290.0</v>
      </c>
      <c r="D291" s="17" t="s">
        <v>610</v>
      </c>
      <c r="E291" s="17" t="s">
        <v>5543</v>
      </c>
      <c r="F291" s="17" t="s">
        <v>5542</v>
      </c>
      <c r="G291" s="17" t="s">
        <v>500</v>
      </c>
      <c r="H291" s="17" t="s">
        <v>1034</v>
      </c>
      <c r="I291" s="17" t="s">
        <v>502</v>
      </c>
      <c r="J291" s="17" t="s">
        <v>37</v>
      </c>
      <c r="K291" s="17" t="s">
        <v>1206</v>
      </c>
      <c r="M291" s="17" t="s">
        <v>23</v>
      </c>
    </row>
    <row r="292">
      <c r="A292" s="17" t="s">
        <v>5541</v>
      </c>
      <c r="B292" s="17">
        <v>291.0</v>
      </c>
      <c r="D292" s="17" t="s">
        <v>612</v>
      </c>
      <c r="E292" s="17" t="s">
        <v>5543</v>
      </c>
      <c r="F292" s="17" t="s">
        <v>5542</v>
      </c>
      <c r="G292" s="17" t="s">
        <v>500</v>
      </c>
      <c r="H292" s="17" t="s">
        <v>1034</v>
      </c>
      <c r="I292" s="17" t="s">
        <v>502</v>
      </c>
      <c r="J292" s="17" t="s">
        <v>37</v>
      </c>
      <c r="K292" s="17" t="s">
        <v>1206</v>
      </c>
      <c r="M292" s="17" t="s">
        <v>23</v>
      </c>
    </row>
    <row r="293">
      <c r="A293" s="17" t="s">
        <v>5541</v>
      </c>
      <c r="B293" s="17">
        <v>292.0</v>
      </c>
      <c r="D293" s="17" t="s">
        <v>614</v>
      </c>
      <c r="E293" s="17" t="s">
        <v>5543</v>
      </c>
      <c r="F293" s="17" t="s">
        <v>5542</v>
      </c>
      <c r="G293" s="17" t="s">
        <v>500</v>
      </c>
      <c r="H293" s="17" t="s">
        <v>1034</v>
      </c>
      <c r="I293" s="17" t="s">
        <v>502</v>
      </c>
      <c r="J293" s="17" t="s">
        <v>37</v>
      </c>
      <c r="K293" s="17" t="s">
        <v>1206</v>
      </c>
      <c r="M293" s="17" t="s">
        <v>23</v>
      </c>
    </row>
    <row r="294">
      <c r="A294" s="17" t="s">
        <v>5541</v>
      </c>
      <c r="B294" s="17">
        <v>293.0</v>
      </c>
      <c r="D294" s="17" t="s">
        <v>616</v>
      </c>
      <c r="E294" s="17" t="s">
        <v>5543</v>
      </c>
      <c r="F294" s="17" t="s">
        <v>5542</v>
      </c>
      <c r="G294" s="17" t="s">
        <v>500</v>
      </c>
      <c r="H294" s="17" t="s">
        <v>1034</v>
      </c>
      <c r="I294" s="17" t="s">
        <v>502</v>
      </c>
      <c r="J294" s="17" t="s">
        <v>37</v>
      </c>
      <c r="K294" s="17" t="s">
        <v>1206</v>
      </c>
      <c r="M294" s="17" t="s">
        <v>23</v>
      </c>
    </row>
    <row r="295">
      <c r="A295" s="17" t="s">
        <v>5541</v>
      </c>
      <c r="B295" s="17">
        <v>294.0</v>
      </c>
      <c r="D295" s="17" t="s">
        <v>618</v>
      </c>
      <c r="E295" s="17" t="s">
        <v>5543</v>
      </c>
      <c r="F295" s="17" t="s">
        <v>5542</v>
      </c>
      <c r="G295" s="17" t="s">
        <v>500</v>
      </c>
      <c r="H295" s="17" t="s">
        <v>1034</v>
      </c>
      <c r="I295" s="17" t="s">
        <v>502</v>
      </c>
      <c r="J295" s="17" t="s">
        <v>37</v>
      </c>
      <c r="K295" s="17" t="s">
        <v>1206</v>
      </c>
      <c r="M295" s="17" t="s">
        <v>23</v>
      </c>
    </row>
    <row r="296">
      <c r="A296" s="17" t="s">
        <v>5541</v>
      </c>
      <c r="B296" s="17">
        <v>295.0</v>
      </c>
      <c r="D296" s="17" t="s">
        <v>620</v>
      </c>
      <c r="E296" s="17" t="s">
        <v>5543</v>
      </c>
      <c r="F296" s="17" t="s">
        <v>5542</v>
      </c>
      <c r="G296" s="17" t="s">
        <v>500</v>
      </c>
      <c r="H296" s="17" t="s">
        <v>1034</v>
      </c>
      <c r="I296" s="17" t="s">
        <v>502</v>
      </c>
      <c r="J296" s="17" t="s">
        <v>37</v>
      </c>
      <c r="K296" s="17" t="s">
        <v>1206</v>
      </c>
      <c r="M296" s="17" t="s">
        <v>23</v>
      </c>
    </row>
    <row r="297">
      <c r="A297" s="17" t="s">
        <v>5541</v>
      </c>
      <c r="B297" s="17">
        <v>296.0</v>
      </c>
      <c r="D297" s="17" t="s">
        <v>622</v>
      </c>
      <c r="E297" s="17" t="s">
        <v>5543</v>
      </c>
      <c r="F297" s="17" t="s">
        <v>5542</v>
      </c>
      <c r="G297" s="17" t="s">
        <v>500</v>
      </c>
      <c r="H297" s="17" t="s">
        <v>1034</v>
      </c>
      <c r="I297" s="17" t="s">
        <v>502</v>
      </c>
      <c r="J297" s="17" t="s">
        <v>37</v>
      </c>
      <c r="K297" s="17" t="s">
        <v>1206</v>
      </c>
      <c r="M297" s="17" t="s">
        <v>23</v>
      </c>
    </row>
    <row r="298">
      <c r="A298" s="17" t="s">
        <v>5541</v>
      </c>
      <c r="B298" s="17">
        <v>297.0</v>
      </c>
      <c r="D298" s="17" t="s">
        <v>624</v>
      </c>
      <c r="E298" s="17" t="s">
        <v>5543</v>
      </c>
      <c r="F298" s="17" t="s">
        <v>5542</v>
      </c>
      <c r="G298" s="17" t="s">
        <v>500</v>
      </c>
      <c r="H298" s="17" t="s">
        <v>1034</v>
      </c>
      <c r="I298" s="17" t="s">
        <v>502</v>
      </c>
      <c r="J298" s="17" t="s">
        <v>37</v>
      </c>
      <c r="K298" s="17" t="s">
        <v>1206</v>
      </c>
      <c r="M298" s="17" t="s">
        <v>23</v>
      </c>
    </row>
    <row r="299">
      <c r="A299" s="17" t="s">
        <v>5541</v>
      </c>
      <c r="B299" s="17">
        <v>298.0</v>
      </c>
      <c r="D299" s="17" t="s">
        <v>626</v>
      </c>
      <c r="E299" s="17" t="s">
        <v>5543</v>
      </c>
      <c r="F299" s="17" t="s">
        <v>5542</v>
      </c>
      <c r="G299" s="17" t="s">
        <v>500</v>
      </c>
      <c r="H299" s="17" t="s">
        <v>1034</v>
      </c>
      <c r="I299" s="17" t="s">
        <v>502</v>
      </c>
      <c r="J299" s="17" t="s">
        <v>37</v>
      </c>
      <c r="K299" s="17" t="s">
        <v>1206</v>
      </c>
      <c r="M299" s="17" t="s">
        <v>23</v>
      </c>
    </row>
    <row r="300">
      <c r="A300" s="17" t="s">
        <v>5541</v>
      </c>
      <c r="B300" s="17">
        <v>299.0</v>
      </c>
      <c r="D300" s="17" t="s">
        <v>628</v>
      </c>
      <c r="E300" s="17" t="s">
        <v>5543</v>
      </c>
      <c r="F300" s="17" t="s">
        <v>5542</v>
      </c>
      <c r="G300" s="17" t="s">
        <v>500</v>
      </c>
      <c r="H300" s="17" t="s">
        <v>1034</v>
      </c>
      <c r="I300" s="17" t="s">
        <v>502</v>
      </c>
      <c r="J300" s="17" t="s">
        <v>37</v>
      </c>
      <c r="K300" s="17" t="s">
        <v>1206</v>
      </c>
      <c r="M300" s="17" t="s">
        <v>23</v>
      </c>
    </row>
    <row r="301">
      <c r="A301" s="17" t="s">
        <v>5541</v>
      </c>
      <c r="B301" s="17">
        <v>300.0</v>
      </c>
      <c r="D301" s="17" t="s">
        <v>630</v>
      </c>
      <c r="E301" s="17" t="s">
        <v>5543</v>
      </c>
      <c r="F301" s="17" t="s">
        <v>5542</v>
      </c>
      <c r="G301" s="17" t="s">
        <v>500</v>
      </c>
      <c r="H301" s="17" t="s">
        <v>1034</v>
      </c>
      <c r="I301" s="17" t="s">
        <v>502</v>
      </c>
      <c r="J301" s="17" t="s">
        <v>37</v>
      </c>
      <c r="K301" s="17" t="s">
        <v>1206</v>
      </c>
      <c r="M301" s="17" t="s">
        <v>23</v>
      </c>
    </row>
    <row r="302">
      <c r="A302" s="17" t="s">
        <v>5541</v>
      </c>
      <c r="B302" s="17">
        <v>301.0</v>
      </c>
      <c r="D302" s="17" t="s">
        <v>632</v>
      </c>
      <c r="E302" s="17" t="s">
        <v>5543</v>
      </c>
      <c r="F302" s="17" t="s">
        <v>5542</v>
      </c>
      <c r="G302" s="17" t="s">
        <v>500</v>
      </c>
      <c r="H302" s="17" t="s">
        <v>1034</v>
      </c>
      <c r="I302" s="17" t="s">
        <v>502</v>
      </c>
      <c r="J302" s="17" t="s">
        <v>37</v>
      </c>
      <c r="K302" s="17" t="s">
        <v>1206</v>
      </c>
      <c r="M302" s="17" t="s">
        <v>23</v>
      </c>
    </row>
    <row r="303">
      <c r="A303" s="17" t="s">
        <v>5541</v>
      </c>
      <c r="B303" s="17">
        <v>302.0</v>
      </c>
      <c r="D303" s="17" t="s">
        <v>634</v>
      </c>
      <c r="E303" s="17" t="s">
        <v>5543</v>
      </c>
      <c r="F303" s="17" t="s">
        <v>5542</v>
      </c>
      <c r="G303" s="17" t="s">
        <v>500</v>
      </c>
      <c r="H303" s="17" t="s">
        <v>1034</v>
      </c>
      <c r="I303" s="17" t="s">
        <v>502</v>
      </c>
      <c r="J303" s="17" t="s">
        <v>37</v>
      </c>
      <c r="K303" s="17" t="s">
        <v>1206</v>
      </c>
      <c r="M303" s="17" t="s">
        <v>23</v>
      </c>
    </row>
    <row r="304">
      <c r="A304" s="17" t="s">
        <v>5541</v>
      </c>
      <c r="B304" s="17">
        <v>303.0</v>
      </c>
      <c r="D304" s="17" t="s">
        <v>636</v>
      </c>
      <c r="E304" s="17" t="s">
        <v>5543</v>
      </c>
      <c r="F304" s="17" t="s">
        <v>5542</v>
      </c>
      <c r="G304" s="17" t="s">
        <v>500</v>
      </c>
      <c r="H304" s="17" t="s">
        <v>1034</v>
      </c>
      <c r="I304" s="17" t="s">
        <v>502</v>
      </c>
      <c r="J304" s="17" t="s">
        <v>37</v>
      </c>
      <c r="K304" s="17" t="s">
        <v>1206</v>
      </c>
      <c r="M304" s="17" t="s">
        <v>23</v>
      </c>
    </row>
    <row r="305">
      <c r="A305" s="17" t="s">
        <v>5541</v>
      </c>
      <c r="B305" s="17">
        <v>304.0</v>
      </c>
      <c r="D305" s="17" t="s">
        <v>641</v>
      </c>
      <c r="E305" s="17" t="s">
        <v>5543</v>
      </c>
      <c r="F305" s="17" t="s">
        <v>5542</v>
      </c>
      <c r="G305" s="17" t="s">
        <v>500</v>
      </c>
      <c r="H305" s="17" t="s">
        <v>1034</v>
      </c>
      <c r="I305" s="17" t="s">
        <v>502</v>
      </c>
      <c r="J305" s="17" t="s">
        <v>37</v>
      </c>
      <c r="K305" s="17" t="s">
        <v>1206</v>
      </c>
      <c r="M305" s="17" t="s">
        <v>23</v>
      </c>
    </row>
    <row r="306">
      <c r="A306" s="17" t="s">
        <v>5541</v>
      </c>
      <c r="B306" s="17">
        <v>305.0</v>
      </c>
      <c r="D306" s="17" t="s">
        <v>643</v>
      </c>
      <c r="E306" s="17" t="s">
        <v>5543</v>
      </c>
      <c r="F306" s="17" t="s">
        <v>5542</v>
      </c>
      <c r="G306" s="17" t="s">
        <v>500</v>
      </c>
      <c r="H306" s="17" t="s">
        <v>1034</v>
      </c>
      <c r="I306" s="17" t="s">
        <v>502</v>
      </c>
      <c r="J306" s="17" t="s">
        <v>37</v>
      </c>
      <c r="K306" s="17" t="s">
        <v>1206</v>
      </c>
      <c r="M306" s="17" t="s">
        <v>23</v>
      </c>
    </row>
    <row r="307">
      <c r="A307" s="17" t="s">
        <v>5541</v>
      </c>
      <c r="B307" s="17">
        <v>306.0</v>
      </c>
      <c r="D307" s="17" t="s">
        <v>645</v>
      </c>
      <c r="E307" s="17" t="s">
        <v>5543</v>
      </c>
      <c r="F307" s="17" t="s">
        <v>5542</v>
      </c>
      <c r="G307" s="17" t="s">
        <v>500</v>
      </c>
      <c r="H307" s="17" t="s">
        <v>1034</v>
      </c>
      <c r="I307" s="17" t="s">
        <v>502</v>
      </c>
      <c r="J307" s="17" t="s">
        <v>37</v>
      </c>
      <c r="K307" s="17" t="s">
        <v>1206</v>
      </c>
      <c r="M307" s="17" t="s">
        <v>23</v>
      </c>
    </row>
    <row r="308">
      <c r="A308" s="17" t="s">
        <v>5541</v>
      </c>
      <c r="B308" s="17">
        <v>307.0</v>
      </c>
      <c r="D308" s="17" t="s">
        <v>647</v>
      </c>
      <c r="E308" s="17" t="s">
        <v>5543</v>
      </c>
      <c r="F308" s="17" t="s">
        <v>5542</v>
      </c>
      <c r="G308" s="17" t="s">
        <v>500</v>
      </c>
      <c r="H308" s="17" t="s">
        <v>1034</v>
      </c>
      <c r="I308" s="17" t="s">
        <v>502</v>
      </c>
      <c r="J308" s="17" t="s">
        <v>37</v>
      </c>
      <c r="K308" s="17" t="s">
        <v>1206</v>
      </c>
      <c r="M308" s="17" t="s">
        <v>23</v>
      </c>
    </row>
    <row r="309">
      <c r="A309" s="17" t="s">
        <v>5541</v>
      </c>
      <c r="B309" s="17">
        <v>308.0</v>
      </c>
      <c r="D309" s="17" t="s">
        <v>649</v>
      </c>
      <c r="E309" s="17" t="s">
        <v>5543</v>
      </c>
      <c r="F309" s="17" t="s">
        <v>5542</v>
      </c>
      <c r="G309" s="17" t="s">
        <v>500</v>
      </c>
      <c r="H309" s="17" t="s">
        <v>1034</v>
      </c>
      <c r="I309" s="17" t="s">
        <v>502</v>
      </c>
      <c r="J309" s="17" t="s">
        <v>37</v>
      </c>
      <c r="K309" s="17" t="s">
        <v>1206</v>
      </c>
      <c r="M309" s="17" t="s">
        <v>23</v>
      </c>
    </row>
    <row r="310">
      <c r="A310" s="17" t="s">
        <v>5541</v>
      </c>
      <c r="B310" s="17">
        <v>309.0</v>
      </c>
      <c r="D310" s="17" t="s">
        <v>651</v>
      </c>
      <c r="E310" s="17" t="s">
        <v>5543</v>
      </c>
      <c r="F310" s="17" t="s">
        <v>5542</v>
      </c>
      <c r="G310" s="17" t="s">
        <v>500</v>
      </c>
      <c r="H310" s="17" t="s">
        <v>1034</v>
      </c>
      <c r="I310" s="17" t="s">
        <v>502</v>
      </c>
      <c r="J310" s="17" t="s">
        <v>37</v>
      </c>
      <c r="K310" s="17" t="s">
        <v>1206</v>
      </c>
      <c r="M310" s="17" t="s">
        <v>23</v>
      </c>
    </row>
    <row r="311">
      <c r="A311" s="17" t="s">
        <v>5541</v>
      </c>
      <c r="B311" s="17">
        <v>310.0</v>
      </c>
      <c r="D311" s="17" t="s">
        <v>653</v>
      </c>
      <c r="E311" s="17" t="s">
        <v>5543</v>
      </c>
      <c r="F311" s="17" t="s">
        <v>5542</v>
      </c>
      <c r="G311" s="17" t="s">
        <v>500</v>
      </c>
      <c r="H311" s="17" t="s">
        <v>1034</v>
      </c>
      <c r="I311" s="17" t="s">
        <v>502</v>
      </c>
      <c r="J311" s="17" t="s">
        <v>37</v>
      </c>
      <c r="K311" s="17" t="s">
        <v>1206</v>
      </c>
      <c r="M311" s="17" t="s">
        <v>23</v>
      </c>
    </row>
    <row r="312">
      <c r="A312" s="17" t="s">
        <v>5541</v>
      </c>
      <c r="B312" s="17">
        <v>311.0</v>
      </c>
      <c r="D312" s="17" t="s">
        <v>655</v>
      </c>
      <c r="E312" s="17" t="s">
        <v>5543</v>
      </c>
      <c r="F312" s="17" t="s">
        <v>5542</v>
      </c>
      <c r="G312" s="17" t="s">
        <v>500</v>
      </c>
      <c r="H312" s="17" t="s">
        <v>1034</v>
      </c>
      <c r="I312" s="17" t="s">
        <v>502</v>
      </c>
      <c r="J312" s="17" t="s">
        <v>37</v>
      </c>
      <c r="K312" s="17" t="s">
        <v>1206</v>
      </c>
      <c r="M312" s="17" t="s">
        <v>23</v>
      </c>
    </row>
    <row r="313">
      <c r="A313" s="17" t="s">
        <v>5541</v>
      </c>
      <c r="B313" s="17">
        <v>312.0</v>
      </c>
      <c r="D313" s="17" t="s">
        <v>657</v>
      </c>
      <c r="E313" s="17" t="s">
        <v>5543</v>
      </c>
      <c r="F313" s="17" t="s">
        <v>5542</v>
      </c>
      <c r="G313" s="17" t="s">
        <v>500</v>
      </c>
      <c r="H313" s="17" t="s">
        <v>1034</v>
      </c>
      <c r="I313" s="17" t="s">
        <v>502</v>
      </c>
      <c r="J313" s="17" t="s">
        <v>37</v>
      </c>
      <c r="K313" s="17" t="s">
        <v>1206</v>
      </c>
      <c r="M313" s="17" t="s">
        <v>23</v>
      </c>
    </row>
    <row r="314">
      <c r="A314" s="17" t="s">
        <v>5541</v>
      </c>
      <c r="B314" s="17">
        <v>313.0</v>
      </c>
      <c r="D314" s="17" t="s">
        <v>659</v>
      </c>
      <c r="E314" s="17" t="s">
        <v>5543</v>
      </c>
      <c r="F314" s="17" t="s">
        <v>5542</v>
      </c>
      <c r="G314" s="17" t="s">
        <v>500</v>
      </c>
      <c r="H314" s="17" t="s">
        <v>1034</v>
      </c>
      <c r="I314" s="17" t="s">
        <v>502</v>
      </c>
      <c r="J314" s="17" t="s">
        <v>37</v>
      </c>
      <c r="K314" s="17" t="s">
        <v>1206</v>
      </c>
      <c r="M314" s="17" t="s">
        <v>23</v>
      </c>
    </row>
    <row r="315">
      <c r="A315" s="17" t="s">
        <v>5541</v>
      </c>
      <c r="B315" s="17">
        <v>314.0</v>
      </c>
      <c r="D315" s="17" t="s">
        <v>661</v>
      </c>
      <c r="E315" s="17" t="s">
        <v>5543</v>
      </c>
      <c r="F315" s="17" t="s">
        <v>5542</v>
      </c>
      <c r="G315" s="17" t="s">
        <v>500</v>
      </c>
      <c r="H315" s="17" t="s">
        <v>1034</v>
      </c>
      <c r="I315" s="17" t="s">
        <v>502</v>
      </c>
      <c r="J315" s="17" t="s">
        <v>37</v>
      </c>
      <c r="K315" s="17" t="s">
        <v>1206</v>
      </c>
      <c r="M315" s="17" t="s">
        <v>23</v>
      </c>
    </row>
    <row r="316">
      <c r="A316" s="17" t="s">
        <v>5541</v>
      </c>
      <c r="B316" s="17">
        <v>315.0</v>
      </c>
      <c r="D316" s="17" t="s">
        <v>663</v>
      </c>
      <c r="E316" s="17" t="s">
        <v>5543</v>
      </c>
      <c r="F316" s="17" t="s">
        <v>5542</v>
      </c>
      <c r="G316" s="17" t="s">
        <v>500</v>
      </c>
      <c r="H316" s="17" t="s">
        <v>1034</v>
      </c>
      <c r="I316" s="17" t="s">
        <v>502</v>
      </c>
      <c r="J316" s="17" t="s">
        <v>37</v>
      </c>
      <c r="K316" s="17" t="s">
        <v>1206</v>
      </c>
      <c r="M316" s="17" t="s">
        <v>23</v>
      </c>
    </row>
    <row r="317">
      <c r="A317" s="17" t="s">
        <v>5541</v>
      </c>
      <c r="B317" s="17">
        <v>316.0</v>
      </c>
      <c r="D317" s="17" t="s">
        <v>665</v>
      </c>
      <c r="E317" s="17" t="s">
        <v>5543</v>
      </c>
      <c r="F317" s="17" t="s">
        <v>5542</v>
      </c>
      <c r="G317" s="17" t="s">
        <v>500</v>
      </c>
      <c r="H317" s="17" t="s">
        <v>1034</v>
      </c>
      <c r="I317" s="17" t="s">
        <v>502</v>
      </c>
      <c r="J317" s="17" t="s">
        <v>37</v>
      </c>
      <c r="K317" s="17" t="s">
        <v>1206</v>
      </c>
      <c r="M317" s="17" t="s">
        <v>23</v>
      </c>
    </row>
    <row r="318">
      <c r="A318" s="17" t="s">
        <v>5541</v>
      </c>
      <c r="B318" s="17">
        <v>317.0</v>
      </c>
      <c r="D318" s="17" t="s">
        <v>667</v>
      </c>
      <c r="E318" s="17" t="s">
        <v>5543</v>
      </c>
      <c r="F318" s="17" t="s">
        <v>5542</v>
      </c>
      <c r="G318" s="17" t="s">
        <v>500</v>
      </c>
      <c r="H318" s="17" t="s">
        <v>1034</v>
      </c>
      <c r="I318" s="17" t="s">
        <v>502</v>
      </c>
      <c r="J318" s="17" t="s">
        <v>37</v>
      </c>
      <c r="K318" s="17" t="s">
        <v>1206</v>
      </c>
      <c r="M318" s="17" t="s">
        <v>23</v>
      </c>
    </row>
    <row r="319">
      <c r="A319" s="17" t="s">
        <v>5541</v>
      </c>
      <c r="B319" s="17">
        <v>318.0</v>
      </c>
      <c r="D319" s="17" t="s">
        <v>669</v>
      </c>
      <c r="E319" s="17" t="s">
        <v>5543</v>
      </c>
      <c r="F319" s="17" t="s">
        <v>5542</v>
      </c>
      <c r="G319" s="17" t="s">
        <v>500</v>
      </c>
      <c r="H319" s="17" t="s">
        <v>1034</v>
      </c>
      <c r="I319" s="17" t="s">
        <v>502</v>
      </c>
      <c r="J319" s="17" t="s">
        <v>37</v>
      </c>
      <c r="K319" s="17" t="s">
        <v>1206</v>
      </c>
      <c r="M319" s="17" t="s">
        <v>23</v>
      </c>
    </row>
    <row r="320">
      <c r="A320" s="17" t="s">
        <v>5541</v>
      </c>
      <c r="B320" s="17">
        <v>319.0</v>
      </c>
      <c r="D320" s="17" t="s">
        <v>671</v>
      </c>
      <c r="E320" s="17" t="s">
        <v>5543</v>
      </c>
      <c r="F320" s="17" t="s">
        <v>5542</v>
      </c>
      <c r="G320" s="17" t="s">
        <v>500</v>
      </c>
      <c r="H320" s="17" t="s">
        <v>1034</v>
      </c>
      <c r="I320" s="17" t="s">
        <v>502</v>
      </c>
      <c r="J320" s="17" t="s">
        <v>37</v>
      </c>
      <c r="K320" s="17" t="s">
        <v>1206</v>
      </c>
      <c r="M320" s="17" t="s">
        <v>23</v>
      </c>
    </row>
    <row r="321">
      <c r="A321" s="17" t="s">
        <v>5541</v>
      </c>
      <c r="B321" s="17">
        <v>320.0</v>
      </c>
      <c r="D321" s="17" t="s">
        <v>673</v>
      </c>
      <c r="E321" s="17" t="s">
        <v>5543</v>
      </c>
      <c r="F321" s="17" t="s">
        <v>5542</v>
      </c>
      <c r="G321" s="17" t="s">
        <v>500</v>
      </c>
      <c r="H321" s="17" t="s">
        <v>1034</v>
      </c>
      <c r="I321" s="17" t="s">
        <v>502</v>
      </c>
      <c r="J321" s="17" t="s">
        <v>37</v>
      </c>
      <c r="K321" s="17" t="s">
        <v>1206</v>
      </c>
      <c r="M321" s="17" t="s">
        <v>23</v>
      </c>
    </row>
    <row r="322">
      <c r="A322" s="17" t="s">
        <v>5541</v>
      </c>
      <c r="B322" s="17">
        <v>321.0</v>
      </c>
      <c r="D322" s="17" t="s">
        <v>675</v>
      </c>
      <c r="E322" s="17" t="s">
        <v>5543</v>
      </c>
      <c r="F322" s="17" t="s">
        <v>5542</v>
      </c>
      <c r="G322" s="17" t="s">
        <v>500</v>
      </c>
      <c r="H322" s="17" t="s">
        <v>1034</v>
      </c>
      <c r="I322" s="17" t="s">
        <v>502</v>
      </c>
      <c r="J322" s="17" t="s">
        <v>37</v>
      </c>
      <c r="K322" s="17" t="s">
        <v>1206</v>
      </c>
      <c r="M322" s="17" t="s">
        <v>23</v>
      </c>
    </row>
    <row r="323">
      <c r="A323" s="17" t="s">
        <v>5541</v>
      </c>
      <c r="B323" s="17">
        <v>322.0</v>
      </c>
      <c r="D323" s="17" t="s">
        <v>677</v>
      </c>
      <c r="E323" s="17" t="s">
        <v>5543</v>
      </c>
      <c r="F323" s="17" t="s">
        <v>5542</v>
      </c>
      <c r="G323" s="17" t="s">
        <v>500</v>
      </c>
      <c r="H323" s="17" t="s">
        <v>1034</v>
      </c>
      <c r="I323" s="17" t="s">
        <v>502</v>
      </c>
      <c r="J323" s="17" t="s">
        <v>37</v>
      </c>
      <c r="K323" s="17" t="s">
        <v>1206</v>
      </c>
      <c r="M323" s="17" t="s">
        <v>23</v>
      </c>
    </row>
    <row r="324">
      <c r="A324" s="17" t="s">
        <v>5541</v>
      </c>
      <c r="B324" s="17">
        <v>323.0</v>
      </c>
      <c r="D324" s="17" t="s">
        <v>679</v>
      </c>
      <c r="E324" s="17" t="s">
        <v>5543</v>
      </c>
      <c r="F324" s="17" t="s">
        <v>5542</v>
      </c>
      <c r="G324" s="17" t="s">
        <v>500</v>
      </c>
      <c r="H324" s="17" t="s">
        <v>1034</v>
      </c>
      <c r="I324" s="17" t="s">
        <v>502</v>
      </c>
      <c r="J324" s="17" t="s">
        <v>37</v>
      </c>
      <c r="K324" s="17" t="s">
        <v>1206</v>
      </c>
      <c r="M324" s="17" t="s">
        <v>23</v>
      </c>
    </row>
    <row r="325">
      <c r="A325" s="17" t="s">
        <v>5541</v>
      </c>
      <c r="B325" s="17">
        <v>324.0</v>
      </c>
      <c r="D325" s="17" t="s">
        <v>681</v>
      </c>
      <c r="E325" s="17" t="s">
        <v>5543</v>
      </c>
      <c r="F325" s="17" t="s">
        <v>5542</v>
      </c>
      <c r="G325" s="17" t="s">
        <v>500</v>
      </c>
      <c r="H325" s="17" t="s">
        <v>1034</v>
      </c>
      <c r="I325" s="17" t="s">
        <v>502</v>
      </c>
      <c r="J325" s="17" t="s">
        <v>37</v>
      </c>
      <c r="K325" s="17" t="s">
        <v>1206</v>
      </c>
      <c r="M325" s="17" t="s">
        <v>23</v>
      </c>
    </row>
    <row r="326">
      <c r="A326" s="17" t="s">
        <v>5541</v>
      </c>
      <c r="B326" s="17">
        <v>325.0</v>
      </c>
      <c r="D326" s="17" t="s">
        <v>683</v>
      </c>
      <c r="E326" s="17" t="s">
        <v>5543</v>
      </c>
      <c r="F326" s="17" t="s">
        <v>5542</v>
      </c>
      <c r="G326" s="17" t="s">
        <v>500</v>
      </c>
      <c r="H326" s="17" t="s">
        <v>1034</v>
      </c>
      <c r="I326" s="17" t="s">
        <v>502</v>
      </c>
      <c r="J326" s="17" t="s">
        <v>37</v>
      </c>
      <c r="K326" s="17" t="s">
        <v>1206</v>
      </c>
      <c r="M326" s="17" t="s">
        <v>23</v>
      </c>
    </row>
    <row r="327">
      <c r="A327" s="17" t="s">
        <v>5541</v>
      </c>
      <c r="B327" s="17">
        <v>326.0</v>
      </c>
      <c r="D327" s="17" t="s">
        <v>685</v>
      </c>
      <c r="E327" s="17" t="s">
        <v>5543</v>
      </c>
      <c r="F327" s="17" t="s">
        <v>5542</v>
      </c>
      <c r="G327" s="17" t="s">
        <v>500</v>
      </c>
      <c r="H327" s="17" t="s">
        <v>1034</v>
      </c>
      <c r="I327" s="17" t="s">
        <v>502</v>
      </c>
      <c r="J327" s="17" t="s">
        <v>37</v>
      </c>
      <c r="K327" s="17" t="s">
        <v>1206</v>
      </c>
      <c r="M327" s="17" t="s">
        <v>23</v>
      </c>
    </row>
    <row r="328">
      <c r="A328" s="17" t="s">
        <v>5541</v>
      </c>
      <c r="B328" s="17">
        <v>327.0</v>
      </c>
      <c r="D328" s="17" t="s">
        <v>687</v>
      </c>
      <c r="E328" s="17" t="s">
        <v>5543</v>
      </c>
      <c r="F328" s="17" t="s">
        <v>5542</v>
      </c>
      <c r="G328" s="17" t="s">
        <v>500</v>
      </c>
      <c r="H328" s="17" t="s">
        <v>1034</v>
      </c>
      <c r="I328" s="17" t="s">
        <v>502</v>
      </c>
      <c r="J328" s="17" t="s">
        <v>37</v>
      </c>
      <c r="K328" s="17" t="s">
        <v>1206</v>
      </c>
      <c r="M328" s="17" t="s">
        <v>23</v>
      </c>
    </row>
    <row r="329">
      <c r="A329" s="17" t="s">
        <v>5541</v>
      </c>
      <c r="B329" s="17">
        <v>328.0</v>
      </c>
      <c r="D329" s="17" t="s">
        <v>689</v>
      </c>
      <c r="E329" s="17" t="s">
        <v>5543</v>
      </c>
      <c r="F329" s="17" t="s">
        <v>5542</v>
      </c>
      <c r="G329" s="17" t="s">
        <v>500</v>
      </c>
      <c r="H329" s="17" t="s">
        <v>1034</v>
      </c>
      <c r="I329" s="17" t="s">
        <v>502</v>
      </c>
      <c r="J329" s="17" t="s">
        <v>37</v>
      </c>
      <c r="K329" s="17" t="s">
        <v>1206</v>
      </c>
      <c r="M329" s="17" t="s">
        <v>23</v>
      </c>
    </row>
    <row r="330">
      <c r="A330" s="17" t="s">
        <v>5541</v>
      </c>
      <c r="B330" s="17">
        <v>329.0</v>
      </c>
      <c r="D330" s="17" t="s">
        <v>691</v>
      </c>
      <c r="E330" s="17" t="s">
        <v>5543</v>
      </c>
      <c r="F330" s="17" t="s">
        <v>5542</v>
      </c>
      <c r="G330" s="17" t="s">
        <v>500</v>
      </c>
      <c r="H330" s="17" t="s">
        <v>1034</v>
      </c>
      <c r="I330" s="17" t="s">
        <v>502</v>
      </c>
      <c r="J330" s="17" t="s">
        <v>37</v>
      </c>
      <c r="K330" s="17" t="s">
        <v>1206</v>
      </c>
      <c r="M330" s="17" t="s">
        <v>23</v>
      </c>
    </row>
    <row r="331">
      <c r="A331" s="17" t="s">
        <v>5541</v>
      </c>
      <c r="B331" s="17">
        <v>330.0</v>
      </c>
      <c r="D331" s="17" t="s">
        <v>693</v>
      </c>
      <c r="E331" s="17" t="s">
        <v>5543</v>
      </c>
      <c r="F331" s="17" t="s">
        <v>5542</v>
      </c>
      <c r="G331" s="17" t="s">
        <v>500</v>
      </c>
      <c r="H331" s="17" t="s">
        <v>1034</v>
      </c>
      <c r="I331" s="17" t="s">
        <v>502</v>
      </c>
      <c r="J331" s="17" t="s">
        <v>37</v>
      </c>
      <c r="K331" s="17" t="s">
        <v>1206</v>
      </c>
      <c r="M331" s="17" t="s">
        <v>23</v>
      </c>
    </row>
    <row r="332">
      <c r="A332" s="17" t="s">
        <v>5541</v>
      </c>
      <c r="B332" s="17">
        <v>331.0</v>
      </c>
      <c r="D332" s="17" t="s">
        <v>695</v>
      </c>
      <c r="E332" s="17" t="s">
        <v>5543</v>
      </c>
      <c r="F332" s="17" t="s">
        <v>5542</v>
      </c>
      <c r="G332" s="17" t="s">
        <v>500</v>
      </c>
      <c r="H332" s="17" t="s">
        <v>1034</v>
      </c>
      <c r="I332" s="17" t="s">
        <v>502</v>
      </c>
      <c r="J332" s="17" t="s">
        <v>37</v>
      </c>
      <c r="K332" s="17" t="s">
        <v>1206</v>
      </c>
      <c r="M332" s="17" t="s">
        <v>23</v>
      </c>
    </row>
    <row r="333">
      <c r="A333" s="17" t="s">
        <v>5541</v>
      </c>
      <c r="B333" s="17">
        <v>332.0</v>
      </c>
      <c r="D333" s="17" t="s">
        <v>697</v>
      </c>
      <c r="E333" s="17" t="s">
        <v>5543</v>
      </c>
      <c r="F333" s="17" t="s">
        <v>5542</v>
      </c>
      <c r="G333" s="17" t="s">
        <v>500</v>
      </c>
      <c r="H333" s="17" t="s">
        <v>1034</v>
      </c>
      <c r="I333" s="17" t="s">
        <v>502</v>
      </c>
      <c r="J333" s="17" t="s">
        <v>37</v>
      </c>
      <c r="K333" s="17" t="s">
        <v>1206</v>
      </c>
      <c r="M333" s="17" t="s">
        <v>23</v>
      </c>
    </row>
    <row r="334">
      <c r="A334" s="17" t="s">
        <v>5541</v>
      </c>
      <c r="B334" s="17">
        <v>333.0</v>
      </c>
      <c r="D334" s="17" t="s">
        <v>699</v>
      </c>
      <c r="E334" s="17" t="s">
        <v>5543</v>
      </c>
      <c r="F334" s="17" t="s">
        <v>5542</v>
      </c>
      <c r="G334" s="17" t="s">
        <v>500</v>
      </c>
      <c r="H334" s="17" t="s">
        <v>1034</v>
      </c>
      <c r="I334" s="17" t="s">
        <v>502</v>
      </c>
      <c r="J334" s="17" t="s">
        <v>37</v>
      </c>
      <c r="K334" s="17" t="s">
        <v>1206</v>
      </c>
      <c r="M334" s="17" t="s">
        <v>23</v>
      </c>
    </row>
    <row r="335">
      <c r="A335" s="17" t="s">
        <v>5541</v>
      </c>
      <c r="B335" s="17">
        <v>334.0</v>
      </c>
      <c r="D335" s="17" t="s">
        <v>701</v>
      </c>
      <c r="E335" s="17" t="s">
        <v>5543</v>
      </c>
      <c r="F335" s="17" t="s">
        <v>5542</v>
      </c>
      <c r="G335" s="17" t="s">
        <v>500</v>
      </c>
      <c r="H335" s="17" t="s">
        <v>1034</v>
      </c>
      <c r="I335" s="17" t="s">
        <v>502</v>
      </c>
      <c r="J335" s="17" t="s">
        <v>37</v>
      </c>
      <c r="K335" s="17" t="s">
        <v>1206</v>
      </c>
      <c r="M335" s="17" t="s">
        <v>23</v>
      </c>
    </row>
    <row r="336">
      <c r="A336" s="17" t="s">
        <v>5541</v>
      </c>
      <c r="B336" s="17">
        <v>335.0</v>
      </c>
      <c r="D336" s="17" t="s">
        <v>703</v>
      </c>
      <c r="E336" s="17" t="s">
        <v>5543</v>
      </c>
      <c r="F336" s="17" t="s">
        <v>5542</v>
      </c>
      <c r="G336" s="17" t="s">
        <v>500</v>
      </c>
      <c r="H336" s="17" t="s">
        <v>1034</v>
      </c>
      <c r="I336" s="17" t="s">
        <v>502</v>
      </c>
      <c r="J336" s="17" t="s">
        <v>37</v>
      </c>
      <c r="K336" s="17" t="s">
        <v>1206</v>
      </c>
      <c r="M336" s="17" t="s">
        <v>23</v>
      </c>
    </row>
    <row r="337">
      <c r="A337" s="17" t="s">
        <v>5541</v>
      </c>
      <c r="B337" s="17">
        <v>336.0</v>
      </c>
      <c r="D337" s="17" t="s">
        <v>705</v>
      </c>
      <c r="E337" s="17" t="s">
        <v>5543</v>
      </c>
      <c r="F337" s="17" t="s">
        <v>5542</v>
      </c>
      <c r="G337" s="17" t="s">
        <v>500</v>
      </c>
      <c r="H337" s="17" t="s">
        <v>1034</v>
      </c>
      <c r="I337" s="17" t="s">
        <v>502</v>
      </c>
      <c r="J337" s="17" t="s">
        <v>37</v>
      </c>
      <c r="K337" s="17" t="s">
        <v>1206</v>
      </c>
      <c r="M337" s="17" t="s">
        <v>23</v>
      </c>
    </row>
    <row r="338">
      <c r="A338" s="17" t="s">
        <v>5541</v>
      </c>
      <c r="B338" s="17">
        <v>337.0</v>
      </c>
      <c r="D338" s="17" t="s">
        <v>707</v>
      </c>
      <c r="E338" s="17" t="s">
        <v>5543</v>
      </c>
      <c r="F338" s="17" t="s">
        <v>5542</v>
      </c>
      <c r="G338" s="17" t="s">
        <v>500</v>
      </c>
      <c r="H338" s="17" t="s">
        <v>1034</v>
      </c>
      <c r="I338" s="17" t="s">
        <v>502</v>
      </c>
      <c r="J338" s="17" t="s">
        <v>37</v>
      </c>
      <c r="K338" s="17" t="s">
        <v>1206</v>
      </c>
      <c r="M338" s="17" t="s">
        <v>23</v>
      </c>
    </row>
    <row r="339">
      <c r="A339" s="17" t="s">
        <v>5541</v>
      </c>
      <c r="B339" s="17">
        <v>338.0</v>
      </c>
      <c r="D339" s="17" t="s">
        <v>709</v>
      </c>
      <c r="E339" s="17" t="s">
        <v>5543</v>
      </c>
      <c r="F339" s="17" t="s">
        <v>5542</v>
      </c>
      <c r="G339" s="17" t="s">
        <v>500</v>
      </c>
      <c r="H339" s="17" t="s">
        <v>1034</v>
      </c>
      <c r="I339" s="17" t="s">
        <v>502</v>
      </c>
      <c r="J339" s="17" t="s">
        <v>37</v>
      </c>
      <c r="K339" s="17" t="s">
        <v>1206</v>
      </c>
      <c r="M339" s="17" t="s">
        <v>23</v>
      </c>
    </row>
    <row r="340">
      <c r="A340" s="17" t="s">
        <v>5541</v>
      </c>
      <c r="B340" s="17">
        <v>339.0</v>
      </c>
      <c r="D340" s="17" t="s">
        <v>711</v>
      </c>
      <c r="E340" s="17" t="s">
        <v>5543</v>
      </c>
      <c r="F340" s="17" t="s">
        <v>5542</v>
      </c>
      <c r="G340" s="17" t="s">
        <v>500</v>
      </c>
      <c r="H340" s="17" t="s">
        <v>1034</v>
      </c>
      <c r="I340" s="17" t="s">
        <v>502</v>
      </c>
      <c r="J340" s="17" t="s">
        <v>37</v>
      </c>
      <c r="K340" s="17" t="s">
        <v>1206</v>
      </c>
      <c r="M340" s="17" t="s">
        <v>23</v>
      </c>
    </row>
    <row r="341">
      <c r="A341" s="17" t="s">
        <v>5541</v>
      </c>
      <c r="B341" s="17">
        <v>340.0</v>
      </c>
      <c r="D341" s="17" t="s">
        <v>713</v>
      </c>
      <c r="E341" s="17" t="s">
        <v>5543</v>
      </c>
      <c r="F341" s="17" t="s">
        <v>5542</v>
      </c>
      <c r="G341" s="17" t="s">
        <v>500</v>
      </c>
      <c r="H341" s="17" t="s">
        <v>1034</v>
      </c>
      <c r="I341" s="17" t="s">
        <v>502</v>
      </c>
      <c r="J341" s="17" t="s">
        <v>37</v>
      </c>
      <c r="K341" s="17" t="s">
        <v>1206</v>
      </c>
      <c r="M341" s="17" t="s">
        <v>23</v>
      </c>
    </row>
    <row r="342">
      <c r="A342" s="17" t="s">
        <v>5541</v>
      </c>
      <c r="B342" s="17">
        <v>341.0</v>
      </c>
      <c r="D342" s="17" t="s">
        <v>715</v>
      </c>
      <c r="E342" s="17" t="s">
        <v>5543</v>
      </c>
      <c r="F342" s="17" t="s">
        <v>5542</v>
      </c>
      <c r="G342" s="17" t="s">
        <v>500</v>
      </c>
      <c r="H342" s="17" t="s">
        <v>1034</v>
      </c>
      <c r="I342" s="17" t="s">
        <v>502</v>
      </c>
      <c r="J342" s="17" t="s">
        <v>37</v>
      </c>
      <c r="K342" s="17" t="s">
        <v>1206</v>
      </c>
      <c r="M342" s="17" t="s">
        <v>23</v>
      </c>
    </row>
    <row r="343">
      <c r="A343" s="17" t="s">
        <v>5541</v>
      </c>
      <c r="B343" s="17">
        <v>342.0</v>
      </c>
      <c r="D343" s="17" t="s">
        <v>717</v>
      </c>
      <c r="E343" s="17" t="s">
        <v>5543</v>
      </c>
      <c r="F343" s="17" t="s">
        <v>5542</v>
      </c>
      <c r="G343" s="17" t="s">
        <v>500</v>
      </c>
      <c r="H343" s="17" t="s">
        <v>1034</v>
      </c>
      <c r="I343" s="17" t="s">
        <v>502</v>
      </c>
      <c r="J343" s="17" t="s">
        <v>37</v>
      </c>
      <c r="K343" s="17" t="s">
        <v>1206</v>
      </c>
      <c r="M343" s="17" t="s">
        <v>23</v>
      </c>
    </row>
    <row r="344">
      <c r="A344" s="17" t="s">
        <v>5541</v>
      </c>
      <c r="B344" s="17">
        <v>343.0</v>
      </c>
      <c r="D344" s="17" t="s">
        <v>719</v>
      </c>
      <c r="E344" s="17" t="s">
        <v>5543</v>
      </c>
      <c r="F344" s="17" t="s">
        <v>5542</v>
      </c>
      <c r="G344" s="17" t="s">
        <v>500</v>
      </c>
      <c r="H344" s="17" t="s">
        <v>1034</v>
      </c>
      <c r="I344" s="17" t="s">
        <v>502</v>
      </c>
      <c r="J344" s="17" t="s">
        <v>37</v>
      </c>
      <c r="K344" s="17" t="s">
        <v>1206</v>
      </c>
      <c r="M344" s="17" t="s">
        <v>23</v>
      </c>
    </row>
    <row r="345">
      <c r="A345" s="17" t="s">
        <v>5541</v>
      </c>
      <c r="B345" s="17">
        <v>344.0</v>
      </c>
      <c r="D345" s="17" t="s">
        <v>721</v>
      </c>
      <c r="E345" s="17" t="s">
        <v>5543</v>
      </c>
      <c r="F345" s="17" t="s">
        <v>5542</v>
      </c>
      <c r="G345" s="17" t="s">
        <v>500</v>
      </c>
      <c r="H345" s="17" t="s">
        <v>1034</v>
      </c>
      <c r="I345" s="17" t="s">
        <v>502</v>
      </c>
      <c r="J345" s="17" t="s">
        <v>37</v>
      </c>
      <c r="K345" s="17" t="s">
        <v>1206</v>
      </c>
      <c r="M345" s="17" t="s">
        <v>23</v>
      </c>
    </row>
    <row r="346">
      <c r="A346" s="17" t="s">
        <v>5541</v>
      </c>
      <c r="B346" s="17">
        <v>345.0</v>
      </c>
      <c r="D346" s="17" t="s">
        <v>723</v>
      </c>
      <c r="E346" s="17" t="s">
        <v>5543</v>
      </c>
      <c r="F346" s="17" t="s">
        <v>5542</v>
      </c>
      <c r="G346" s="17" t="s">
        <v>500</v>
      </c>
      <c r="H346" s="17" t="s">
        <v>1034</v>
      </c>
      <c r="I346" s="17" t="s">
        <v>502</v>
      </c>
      <c r="J346" s="17" t="s">
        <v>37</v>
      </c>
      <c r="K346" s="17" t="s">
        <v>1206</v>
      </c>
      <c r="M346" s="17" t="s">
        <v>23</v>
      </c>
    </row>
    <row r="347">
      <c r="A347" s="17" t="s">
        <v>5541</v>
      </c>
      <c r="B347" s="17">
        <v>346.0</v>
      </c>
      <c r="D347" s="17" t="s">
        <v>725</v>
      </c>
      <c r="E347" s="17" t="s">
        <v>5543</v>
      </c>
      <c r="F347" s="17" t="s">
        <v>5542</v>
      </c>
      <c r="G347" s="17" t="s">
        <v>500</v>
      </c>
      <c r="H347" s="17" t="s">
        <v>1034</v>
      </c>
      <c r="I347" s="17" t="s">
        <v>502</v>
      </c>
      <c r="J347" s="17" t="s">
        <v>37</v>
      </c>
      <c r="K347" s="17" t="s">
        <v>1206</v>
      </c>
      <c r="M347" s="17" t="s">
        <v>23</v>
      </c>
    </row>
    <row r="348">
      <c r="A348" s="17" t="s">
        <v>5541</v>
      </c>
      <c r="B348" s="17">
        <v>347.0</v>
      </c>
      <c r="D348" s="17" t="s">
        <v>727</v>
      </c>
      <c r="E348" s="17" t="s">
        <v>5543</v>
      </c>
      <c r="F348" s="17" t="s">
        <v>5542</v>
      </c>
      <c r="G348" s="17" t="s">
        <v>500</v>
      </c>
      <c r="H348" s="17" t="s">
        <v>1034</v>
      </c>
      <c r="I348" s="17" t="s">
        <v>502</v>
      </c>
      <c r="J348" s="17" t="s">
        <v>37</v>
      </c>
      <c r="K348" s="17" t="s">
        <v>1206</v>
      </c>
      <c r="M348" s="17" t="s">
        <v>23</v>
      </c>
    </row>
    <row r="349">
      <c r="A349" s="17" t="s">
        <v>5541</v>
      </c>
      <c r="B349" s="17">
        <v>348.0</v>
      </c>
      <c r="D349" s="17" t="s">
        <v>729</v>
      </c>
      <c r="E349" s="17" t="s">
        <v>5543</v>
      </c>
      <c r="F349" s="17" t="s">
        <v>5542</v>
      </c>
      <c r="G349" s="17" t="s">
        <v>500</v>
      </c>
      <c r="H349" s="17" t="s">
        <v>1034</v>
      </c>
      <c r="I349" s="17" t="s">
        <v>502</v>
      </c>
      <c r="J349" s="17" t="s">
        <v>37</v>
      </c>
      <c r="K349" s="17" t="s">
        <v>1206</v>
      </c>
      <c r="M349" s="17" t="s">
        <v>23</v>
      </c>
    </row>
    <row r="350">
      <c r="A350" s="17" t="s">
        <v>5541</v>
      </c>
      <c r="B350" s="17">
        <v>349.0</v>
      </c>
      <c r="D350" s="17" t="s">
        <v>731</v>
      </c>
      <c r="E350" s="17" t="s">
        <v>5543</v>
      </c>
      <c r="F350" s="17" t="s">
        <v>5542</v>
      </c>
      <c r="G350" s="17" t="s">
        <v>500</v>
      </c>
      <c r="H350" s="17" t="s">
        <v>1034</v>
      </c>
      <c r="I350" s="17" t="s">
        <v>502</v>
      </c>
      <c r="J350" s="17" t="s">
        <v>37</v>
      </c>
      <c r="K350" s="17" t="s">
        <v>1206</v>
      </c>
      <c r="M350" s="17" t="s">
        <v>23</v>
      </c>
    </row>
    <row r="351">
      <c r="A351" s="17" t="s">
        <v>5541</v>
      </c>
      <c r="B351" s="17">
        <v>350.0</v>
      </c>
      <c r="D351" s="17" t="s">
        <v>733</v>
      </c>
      <c r="E351" s="17" t="s">
        <v>5543</v>
      </c>
      <c r="F351" s="17" t="s">
        <v>5542</v>
      </c>
      <c r="G351" s="17" t="s">
        <v>500</v>
      </c>
      <c r="H351" s="17" t="s">
        <v>1034</v>
      </c>
      <c r="I351" s="17" t="s">
        <v>502</v>
      </c>
      <c r="J351" s="17" t="s">
        <v>37</v>
      </c>
      <c r="K351" s="17" t="s">
        <v>1206</v>
      </c>
      <c r="M351" s="17" t="s">
        <v>23</v>
      </c>
    </row>
    <row r="352">
      <c r="A352" s="17" t="s">
        <v>5541</v>
      </c>
      <c r="B352" s="17">
        <v>351.0</v>
      </c>
      <c r="D352" s="17" t="s">
        <v>735</v>
      </c>
      <c r="E352" s="17" t="s">
        <v>5543</v>
      </c>
      <c r="F352" s="17" t="s">
        <v>5542</v>
      </c>
      <c r="G352" s="17" t="s">
        <v>500</v>
      </c>
      <c r="H352" s="17" t="s">
        <v>1034</v>
      </c>
      <c r="I352" s="17" t="s">
        <v>502</v>
      </c>
      <c r="J352" s="17" t="s">
        <v>37</v>
      </c>
      <c r="K352" s="17" t="s">
        <v>1206</v>
      </c>
      <c r="M352" s="17" t="s">
        <v>23</v>
      </c>
    </row>
    <row r="353">
      <c r="A353" s="17" t="s">
        <v>5541</v>
      </c>
      <c r="B353" s="17">
        <v>352.0</v>
      </c>
      <c r="D353" s="17" t="s">
        <v>737</v>
      </c>
      <c r="E353" s="17" t="s">
        <v>5543</v>
      </c>
      <c r="F353" s="17" t="s">
        <v>5542</v>
      </c>
      <c r="G353" s="17" t="s">
        <v>500</v>
      </c>
      <c r="H353" s="17" t="s">
        <v>1034</v>
      </c>
      <c r="I353" s="17" t="s">
        <v>502</v>
      </c>
      <c r="J353" s="17" t="s">
        <v>37</v>
      </c>
      <c r="K353" s="17" t="s">
        <v>1206</v>
      </c>
      <c r="M353" s="17" t="s">
        <v>23</v>
      </c>
    </row>
    <row r="354">
      <c r="A354" s="17" t="s">
        <v>5541</v>
      </c>
      <c r="B354" s="17">
        <v>353.0</v>
      </c>
      <c r="D354" s="17" t="s">
        <v>739</v>
      </c>
      <c r="E354" s="17" t="s">
        <v>5543</v>
      </c>
      <c r="F354" s="17" t="s">
        <v>5542</v>
      </c>
      <c r="G354" s="17" t="s">
        <v>500</v>
      </c>
      <c r="H354" s="17" t="s">
        <v>1034</v>
      </c>
      <c r="I354" s="17" t="s">
        <v>502</v>
      </c>
      <c r="J354" s="17" t="s">
        <v>37</v>
      </c>
      <c r="K354" s="17" t="s">
        <v>1206</v>
      </c>
      <c r="M354" s="17" t="s">
        <v>23</v>
      </c>
    </row>
    <row r="355">
      <c r="A355" s="17" t="s">
        <v>5541</v>
      </c>
      <c r="B355" s="17">
        <v>354.0</v>
      </c>
      <c r="D355" s="17" t="s">
        <v>741</v>
      </c>
      <c r="E355" s="17" t="s">
        <v>5543</v>
      </c>
      <c r="F355" s="17" t="s">
        <v>5542</v>
      </c>
      <c r="G355" s="17" t="s">
        <v>500</v>
      </c>
      <c r="H355" s="17" t="s">
        <v>1034</v>
      </c>
      <c r="I355" s="17" t="s">
        <v>502</v>
      </c>
      <c r="J355" s="17" t="s">
        <v>37</v>
      </c>
      <c r="K355" s="17" t="s">
        <v>1206</v>
      </c>
      <c r="M355" s="17" t="s">
        <v>23</v>
      </c>
    </row>
    <row r="356">
      <c r="A356" s="17" t="s">
        <v>5541</v>
      </c>
      <c r="B356" s="17">
        <v>355.0</v>
      </c>
      <c r="D356" s="17" t="s">
        <v>743</v>
      </c>
      <c r="E356" s="17" t="s">
        <v>5543</v>
      </c>
      <c r="F356" s="17" t="s">
        <v>5542</v>
      </c>
      <c r="G356" s="17" t="s">
        <v>500</v>
      </c>
      <c r="H356" s="17" t="s">
        <v>1034</v>
      </c>
      <c r="I356" s="17" t="s">
        <v>502</v>
      </c>
      <c r="J356" s="17" t="s">
        <v>37</v>
      </c>
      <c r="K356" s="17" t="s">
        <v>1206</v>
      </c>
      <c r="M356" s="17" t="s">
        <v>23</v>
      </c>
    </row>
    <row r="357">
      <c r="A357" s="17" t="s">
        <v>5541</v>
      </c>
      <c r="B357" s="17">
        <v>356.0</v>
      </c>
      <c r="D357" s="17" t="s">
        <v>745</v>
      </c>
      <c r="E357" s="17" t="s">
        <v>5543</v>
      </c>
      <c r="F357" s="17" t="s">
        <v>5542</v>
      </c>
      <c r="G357" s="17" t="s">
        <v>500</v>
      </c>
      <c r="H357" s="17" t="s">
        <v>1034</v>
      </c>
      <c r="I357" s="17" t="s">
        <v>502</v>
      </c>
      <c r="J357" s="17" t="s">
        <v>37</v>
      </c>
      <c r="K357" s="17" t="s">
        <v>1206</v>
      </c>
      <c r="M357" s="17" t="s">
        <v>23</v>
      </c>
    </row>
    <row r="358">
      <c r="A358" s="17" t="s">
        <v>5541</v>
      </c>
      <c r="B358" s="17">
        <v>357.0</v>
      </c>
      <c r="D358" s="17" t="s">
        <v>747</v>
      </c>
      <c r="E358" s="17" t="s">
        <v>5543</v>
      </c>
      <c r="F358" s="17" t="s">
        <v>5542</v>
      </c>
      <c r="G358" s="17" t="s">
        <v>500</v>
      </c>
      <c r="H358" s="17" t="s">
        <v>1034</v>
      </c>
      <c r="I358" s="17" t="s">
        <v>502</v>
      </c>
      <c r="J358" s="17" t="s">
        <v>37</v>
      </c>
      <c r="K358" s="17" t="s">
        <v>1206</v>
      </c>
      <c r="M358" s="17" t="s">
        <v>23</v>
      </c>
    </row>
    <row r="359">
      <c r="A359" s="17" t="s">
        <v>5541</v>
      </c>
      <c r="B359" s="17">
        <v>358.0</v>
      </c>
      <c r="D359" s="17" t="s">
        <v>749</v>
      </c>
      <c r="E359" s="17" t="s">
        <v>5543</v>
      </c>
      <c r="F359" s="17" t="s">
        <v>5542</v>
      </c>
      <c r="G359" s="17" t="s">
        <v>500</v>
      </c>
      <c r="H359" s="17" t="s">
        <v>1034</v>
      </c>
      <c r="I359" s="17" t="s">
        <v>502</v>
      </c>
      <c r="J359" s="17" t="s">
        <v>37</v>
      </c>
      <c r="K359" s="17" t="s">
        <v>1206</v>
      </c>
      <c r="M359" s="17" t="s">
        <v>23</v>
      </c>
    </row>
    <row r="360">
      <c r="A360" s="17" t="s">
        <v>5541</v>
      </c>
      <c r="B360" s="17">
        <v>359.0</v>
      </c>
      <c r="D360" s="17" t="s">
        <v>751</v>
      </c>
      <c r="E360" s="17" t="s">
        <v>5543</v>
      </c>
      <c r="F360" s="17" t="s">
        <v>5542</v>
      </c>
      <c r="G360" s="17" t="s">
        <v>500</v>
      </c>
      <c r="H360" s="17" t="s">
        <v>1034</v>
      </c>
      <c r="I360" s="17" t="s">
        <v>502</v>
      </c>
      <c r="J360" s="17" t="s">
        <v>37</v>
      </c>
      <c r="K360" s="17" t="s">
        <v>1206</v>
      </c>
      <c r="M360" s="17" t="s">
        <v>23</v>
      </c>
    </row>
    <row r="361">
      <c r="A361" s="17" t="s">
        <v>5541</v>
      </c>
      <c r="B361" s="17">
        <v>360.0</v>
      </c>
      <c r="D361" s="17" t="s">
        <v>753</v>
      </c>
      <c r="E361" s="17" t="s">
        <v>5543</v>
      </c>
      <c r="F361" s="17" t="s">
        <v>5542</v>
      </c>
      <c r="G361" s="17" t="s">
        <v>500</v>
      </c>
      <c r="H361" s="17" t="s">
        <v>1034</v>
      </c>
      <c r="I361" s="17" t="s">
        <v>502</v>
      </c>
      <c r="J361" s="17" t="s">
        <v>37</v>
      </c>
      <c r="K361" s="17" t="s">
        <v>1206</v>
      </c>
      <c r="M361" s="17" t="s">
        <v>23</v>
      </c>
    </row>
    <row r="362">
      <c r="A362" s="17" t="s">
        <v>5541</v>
      </c>
      <c r="B362" s="17">
        <v>361.0</v>
      </c>
      <c r="D362" s="17" t="s">
        <v>755</v>
      </c>
      <c r="E362" s="17" t="s">
        <v>5543</v>
      </c>
      <c r="F362" s="17" t="s">
        <v>5542</v>
      </c>
      <c r="G362" s="17" t="s">
        <v>500</v>
      </c>
      <c r="H362" s="17" t="s">
        <v>1034</v>
      </c>
      <c r="I362" s="17" t="s">
        <v>502</v>
      </c>
      <c r="J362" s="17" t="s">
        <v>37</v>
      </c>
      <c r="K362" s="17" t="s">
        <v>1206</v>
      </c>
      <c r="M362" s="17" t="s">
        <v>23</v>
      </c>
    </row>
    <row r="363">
      <c r="A363" s="17" t="s">
        <v>5541</v>
      </c>
      <c r="B363" s="17">
        <v>362.0</v>
      </c>
      <c r="D363" s="17" t="s">
        <v>757</v>
      </c>
      <c r="E363" s="17" t="s">
        <v>5543</v>
      </c>
      <c r="F363" s="17" t="s">
        <v>5542</v>
      </c>
      <c r="G363" s="17" t="s">
        <v>500</v>
      </c>
      <c r="H363" s="17" t="s">
        <v>1034</v>
      </c>
      <c r="I363" s="17" t="s">
        <v>502</v>
      </c>
      <c r="J363" s="17" t="s">
        <v>37</v>
      </c>
      <c r="K363" s="17" t="s">
        <v>1206</v>
      </c>
      <c r="M363" s="17" t="s">
        <v>23</v>
      </c>
    </row>
    <row r="364">
      <c r="A364" s="17" t="s">
        <v>5541</v>
      </c>
      <c r="B364" s="17">
        <v>363.0</v>
      </c>
      <c r="D364" s="17" t="s">
        <v>759</v>
      </c>
      <c r="E364" s="17" t="s">
        <v>5543</v>
      </c>
      <c r="F364" s="17" t="s">
        <v>5542</v>
      </c>
      <c r="G364" s="17" t="s">
        <v>500</v>
      </c>
      <c r="H364" s="17" t="s">
        <v>1034</v>
      </c>
      <c r="I364" s="17" t="s">
        <v>502</v>
      </c>
      <c r="J364" s="17" t="s">
        <v>37</v>
      </c>
      <c r="K364" s="17" t="s">
        <v>1206</v>
      </c>
      <c r="M364" s="17" t="s">
        <v>23</v>
      </c>
    </row>
    <row r="365">
      <c r="A365" s="17" t="s">
        <v>5541</v>
      </c>
      <c r="B365" s="17">
        <v>364.0</v>
      </c>
      <c r="D365" s="17" t="s">
        <v>761</v>
      </c>
      <c r="E365" s="17" t="s">
        <v>5543</v>
      </c>
      <c r="F365" s="17" t="s">
        <v>5542</v>
      </c>
      <c r="G365" s="17" t="s">
        <v>500</v>
      </c>
      <c r="H365" s="17" t="s">
        <v>1034</v>
      </c>
      <c r="I365" s="17" t="s">
        <v>502</v>
      </c>
      <c r="J365" s="17" t="s">
        <v>37</v>
      </c>
      <c r="K365" s="17" t="s">
        <v>1206</v>
      </c>
      <c r="M365" s="17" t="s">
        <v>23</v>
      </c>
    </row>
    <row r="366">
      <c r="A366" s="17" t="s">
        <v>5541</v>
      </c>
      <c r="B366" s="17">
        <v>365.0</v>
      </c>
      <c r="D366" s="17" t="s">
        <v>763</v>
      </c>
      <c r="E366" s="17" t="s">
        <v>5543</v>
      </c>
      <c r="F366" s="17" t="s">
        <v>5542</v>
      </c>
      <c r="G366" s="17" t="s">
        <v>500</v>
      </c>
      <c r="H366" s="17" t="s">
        <v>1034</v>
      </c>
      <c r="I366" s="17" t="s">
        <v>502</v>
      </c>
      <c r="J366" s="17" t="s">
        <v>37</v>
      </c>
      <c r="K366" s="17" t="s">
        <v>1206</v>
      </c>
      <c r="M366" s="17" t="s">
        <v>23</v>
      </c>
    </row>
    <row r="367">
      <c r="A367" s="17" t="s">
        <v>5541</v>
      </c>
      <c r="B367" s="17">
        <v>366.0</v>
      </c>
      <c r="D367" s="17" t="s">
        <v>765</v>
      </c>
      <c r="E367" s="17" t="s">
        <v>5543</v>
      </c>
      <c r="F367" s="17" t="s">
        <v>5542</v>
      </c>
      <c r="G367" s="17" t="s">
        <v>500</v>
      </c>
      <c r="H367" s="17" t="s">
        <v>1034</v>
      </c>
      <c r="I367" s="17" t="s">
        <v>502</v>
      </c>
      <c r="J367" s="17" t="s">
        <v>37</v>
      </c>
      <c r="K367" s="17" t="s">
        <v>1206</v>
      </c>
      <c r="M367" s="17" t="s">
        <v>23</v>
      </c>
    </row>
    <row r="368">
      <c r="A368" s="17" t="s">
        <v>5541</v>
      </c>
      <c r="B368" s="17">
        <v>367.0</v>
      </c>
      <c r="D368" s="17" t="s">
        <v>767</v>
      </c>
      <c r="E368" s="17" t="s">
        <v>5543</v>
      </c>
      <c r="F368" s="17" t="s">
        <v>5542</v>
      </c>
      <c r="G368" s="17" t="s">
        <v>500</v>
      </c>
      <c r="H368" s="17" t="s">
        <v>1034</v>
      </c>
      <c r="I368" s="17" t="s">
        <v>502</v>
      </c>
      <c r="J368" s="17" t="s">
        <v>37</v>
      </c>
      <c r="K368" s="17" t="s">
        <v>1206</v>
      </c>
      <c r="M368" s="17" t="s">
        <v>23</v>
      </c>
    </row>
    <row r="369">
      <c r="A369" s="17" t="s">
        <v>5541</v>
      </c>
      <c r="B369" s="17">
        <v>368.0</v>
      </c>
      <c r="D369" s="17" t="s">
        <v>769</v>
      </c>
      <c r="E369" s="17" t="s">
        <v>5543</v>
      </c>
      <c r="F369" s="17" t="s">
        <v>5542</v>
      </c>
      <c r="G369" s="17" t="s">
        <v>500</v>
      </c>
      <c r="H369" s="17" t="s">
        <v>1034</v>
      </c>
      <c r="I369" s="17" t="s">
        <v>502</v>
      </c>
      <c r="J369" s="17" t="s">
        <v>37</v>
      </c>
      <c r="K369" s="17" t="s">
        <v>1206</v>
      </c>
      <c r="M369" s="17" t="s">
        <v>23</v>
      </c>
    </row>
    <row r="370">
      <c r="A370" s="17" t="s">
        <v>5541</v>
      </c>
      <c r="B370" s="17">
        <v>369.0</v>
      </c>
      <c r="D370" s="17" t="s">
        <v>771</v>
      </c>
      <c r="E370" s="17" t="s">
        <v>5543</v>
      </c>
      <c r="F370" s="17" t="s">
        <v>5542</v>
      </c>
      <c r="G370" s="17" t="s">
        <v>500</v>
      </c>
      <c r="H370" s="17" t="s">
        <v>1034</v>
      </c>
      <c r="I370" s="17" t="s">
        <v>502</v>
      </c>
      <c r="J370" s="17" t="s">
        <v>37</v>
      </c>
      <c r="K370" s="17" t="s">
        <v>1206</v>
      </c>
      <c r="M370" s="17" t="s">
        <v>23</v>
      </c>
    </row>
    <row r="371">
      <c r="A371" s="17" t="s">
        <v>5541</v>
      </c>
      <c r="B371" s="17">
        <v>370.0</v>
      </c>
      <c r="D371" s="17" t="s">
        <v>773</v>
      </c>
      <c r="E371" s="17" t="s">
        <v>5543</v>
      </c>
      <c r="F371" s="17" t="s">
        <v>5542</v>
      </c>
      <c r="G371" s="17" t="s">
        <v>500</v>
      </c>
      <c r="H371" s="17" t="s">
        <v>1034</v>
      </c>
      <c r="I371" s="17" t="s">
        <v>502</v>
      </c>
      <c r="J371" s="17" t="s">
        <v>37</v>
      </c>
      <c r="K371" s="17" t="s">
        <v>1206</v>
      </c>
      <c r="M371" s="17" t="s">
        <v>23</v>
      </c>
    </row>
    <row r="372">
      <c r="A372" s="17" t="s">
        <v>5541</v>
      </c>
      <c r="B372" s="17">
        <v>371.0</v>
      </c>
      <c r="D372" s="17" t="s">
        <v>775</v>
      </c>
      <c r="E372" s="17" t="s">
        <v>5543</v>
      </c>
      <c r="F372" s="17" t="s">
        <v>5542</v>
      </c>
      <c r="G372" s="17" t="s">
        <v>500</v>
      </c>
      <c r="H372" s="17" t="s">
        <v>1034</v>
      </c>
      <c r="I372" s="17" t="s">
        <v>502</v>
      </c>
      <c r="J372" s="17" t="s">
        <v>37</v>
      </c>
      <c r="K372" s="17" t="s">
        <v>1206</v>
      </c>
      <c r="M372" s="17" t="s">
        <v>23</v>
      </c>
    </row>
    <row r="373">
      <c r="A373" s="17" t="s">
        <v>5541</v>
      </c>
      <c r="B373" s="17">
        <v>372.0</v>
      </c>
      <c r="D373" s="17" t="s">
        <v>777</v>
      </c>
      <c r="E373" s="17" t="s">
        <v>5543</v>
      </c>
      <c r="F373" s="17" t="s">
        <v>5542</v>
      </c>
      <c r="G373" s="17" t="s">
        <v>500</v>
      </c>
      <c r="H373" s="17" t="s">
        <v>1034</v>
      </c>
      <c r="I373" s="17" t="s">
        <v>502</v>
      </c>
      <c r="J373" s="17" t="s">
        <v>37</v>
      </c>
      <c r="K373" s="17" t="s">
        <v>1206</v>
      </c>
      <c r="M373" s="17" t="s">
        <v>23</v>
      </c>
    </row>
    <row r="374">
      <c r="A374" s="17" t="s">
        <v>5541</v>
      </c>
      <c r="B374" s="17">
        <v>373.0</v>
      </c>
      <c r="D374" s="17" t="s">
        <v>779</v>
      </c>
      <c r="E374" s="17" t="s">
        <v>5543</v>
      </c>
      <c r="F374" s="17" t="s">
        <v>5542</v>
      </c>
      <c r="G374" s="17" t="s">
        <v>500</v>
      </c>
      <c r="H374" s="17" t="s">
        <v>1034</v>
      </c>
      <c r="I374" s="17" t="s">
        <v>502</v>
      </c>
      <c r="J374" s="17" t="s">
        <v>37</v>
      </c>
      <c r="K374" s="17" t="s">
        <v>1206</v>
      </c>
      <c r="M374" s="17" t="s">
        <v>23</v>
      </c>
    </row>
    <row r="375">
      <c r="A375" s="17" t="s">
        <v>5541</v>
      </c>
      <c r="B375" s="17">
        <v>374.0</v>
      </c>
      <c r="D375" s="17" t="s">
        <v>781</v>
      </c>
      <c r="E375" s="17" t="s">
        <v>5543</v>
      </c>
      <c r="F375" s="17" t="s">
        <v>5542</v>
      </c>
      <c r="G375" s="17" t="s">
        <v>500</v>
      </c>
      <c r="H375" s="17" t="s">
        <v>1034</v>
      </c>
      <c r="I375" s="17" t="s">
        <v>502</v>
      </c>
      <c r="J375" s="17" t="s">
        <v>37</v>
      </c>
      <c r="K375" s="17" t="s">
        <v>1206</v>
      </c>
      <c r="M375" s="17" t="s">
        <v>23</v>
      </c>
    </row>
    <row r="376">
      <c r="A376" s="17" t="s">
        <v>5541</v>
      </c>
      <c r="B376" s="17">
        <v>375.0</v>
      </c>
      <c r="D376" s="17" t="s">
        <v>783</v>
      </c>
      <c r="E376" s="17" t="s">
        <v>5543</v>
      </c>
      <c r="F376" s="17" t="s">
        <v>5542</v>
      </c>
      <c r="G376" s="17" t="s">
        <v>500</v>
      </c>
      <c r="H376" s="17" t="s">
        <v>1034</v>
      </c>
      <c r="I376" s="17" t="s">
        <v>502</v>
      </c>
      <c r="J376" s="17" t="s">
        <v>37</v>
      </c>
      <c r="K376" s="17" t="s">
        <v>1206</v>
      </c>
      <c r="M376" s="17" t="s">
        <v>23</v>
      </c>
    </row>
    <row r="377">
      <c r="A377" s="17" t="s">
        <v>5541</v>
      </c>
      <c r="B377" s="17">
        <v>376.0</v>
      </c>
      <c r="D377" s="17" t="s">
        <v>785</v>
      </c>
      <c r="E377" s="17" t="s">
        <v>5543</v>
      </c>
      <c r="F377" s="17" t="s">
        <v>5542</v>
      </c>
      <c r="G377" s="17" t="s">
        <v>500</v>
      </c>
      <c r="H377" s="17" t="s">
        <v>1034</v>
      </c>
      <c r="I377" s="17" t="s">
        <v>502</v>
      </c>
      <c r="J377" s="17" t="s">
        <v>37</v>
      </c>
      <c r="K377" s="17" t="s">
        <v>1206</v>
      </c>
      <c r="M377" s="17" t="s">
        <v>23</v>
      </c>
    </row>
    <row r="378">
      <c r="A378" s="17" t="s">
        <v>5541</v>
      </c>
      <c r="B378" s="17">
        <v>377.0</v>
      </c>
      <c r="D378" s="17" t="s">
        <v>787</v>
      </c>
      <c r="E378" s="17" t="s">
        <v>5543</v>
      </c>
      <c r="F378" s="17" t="s">
        <v>5542</v>
      </c>
      <c r="G378" s="17" t="s">
        <v>500</v>
      </c>
      <c r="H378" s="17" t="s">
        <v>1034</v>
      </c>
      <c r="I378" s="17" t="s">
        <v>502</v>
      </c>
      <c r="J378" s="17" t="s">
        <v>37</v>
      </c>
      <c r="K378" s="17" t="s">
        <v>1206</v>
      </c>
      <c r="M378" s="17" t="s">
        <v>23</v>
      </c>
    </row>
    <row r="379">
      <c r="A379" s="17" t="s">
        <v>5541</v>
      </c>
      <c r="B379" s="17">
        <v>378.0</v>
      </c>
      <c r="D379" s="17" t="s">
        <v>789</v>
      </c>
      <c r="E379" s="17" t="s">
        <v>5543</v>
      </c>
      <c r="F379" s="17" t="s">
        <v>5542</v>
      </c>
      <c r="G379" s="17" t="s">
        <v>500</v>
      </c>
      <c r="H379" s="17" t="s">
        <v>1034</v>
      </c>
      <c r="I379" s="17" t="s">
        <v>502</v>
      </c>
      <c r="J379" s="17" t="s">
        <v>37</v>
      </c>
      <c r="K379" s="17" t="s">
        <v>1206</v>
      </c>
      <c r="M379" s="17" t="s">
        <v>23</v>
      </c>
    </row>
    <row r="380">
      <c r="A380" s="17" t="s">
        <v>5541</v>
      </c>
      <c r="B380" s="17">
        <v>379.0</v>
      </c>
      <c r="D380" s="17" t="s">
        <v>791</v>
      </c>
      <c r="E380" s="17" t="s">
        <v>5543</v>
      </c>
      <c r="F380" s="17" t="s">
        <v>5542</v>
      </c>
      <c r="G380" s="17" t="s">
        <v>500</v>
      </c>
      <c r="H380" s="17" t="s">
        <v>1034</v>
      </c>
      <c r="I380" s="17" t="s">
        <v>502</v>
      </c>
      <c r="J380" s="17" t="s">
        <v>37</v>
      </c>
      <c r="K380" s="17" t="s">
        <v>1206</v>
      </c>
      <c r="M380" s="17" t="s">
        <v>23</v>
      </c>
    </row>
    <row r="381">
      <c r="A381" s="17" t="s">
        <v>5541</v>
      </c>
      <c r="B381" s="17">
        <v>380.0</v>
      </c>
      <c r="D381" s="17" t="s">
        <v>793</v>
      </c>
      <c r="E381" s="17" t="s">
        <v>5543</v>
      </c>
      <c r="F381" s="17" t="s">
        <v>5542</v>
      </c>
      <c r="G381" s="17" t="s">
        <v>500</v>
      </c>
      <c r="H381" s="17" t="s">
        <v>1034</v>
      </c>
      <c r="I381" s="17" t="s">
        <v>502</v>
      </c>
      <c r="J381" s="17" t="s">
        <v>37</v>
      </c>
      <c r="K381" s="17" t="s">
        <v>1206</v>
      </c>
      <c r="M381" s="17" t="s">
        <v>23</v>
      </c>
    </row>
    <row r="382">
      <c r="A382" s="17" t="s">
        <v>5541</v>
      </c>
      <c r="B382" s="17">
        <v>381.0</v>
      </c>
      <c r="D382" s="17" t="s">
        <v>795</v>
      </c>
      <c r="E382" s="17" t="s">
        <v>5543</v>
      </c>
      <c r="F382" s="17" t="s">
        <v>5542</v>
      </c>
      <c r="G382" s="17" t="s">
        <v>500</v>
      </c>
      <c r="H382" s="17" t="s">
        <v>1034</v>
      </c>
      <c r="I382" s="17" t="s">
        <v>502</v>
      </c>
      <c r="J382" s="17" t="s">
        <v>37</v>
      </c>
      <c r="K382" s="17" t="s">
        <v>1206</v>
      </c>
      <c r="M382" s="17" t="s">
        <v>23</v>
      </c>
    </row>
    <row r="383">
      <c r="A383" s="17" t="s">
        <v>5541</v>
      </c>
      <c r="B383" s="17">
        <v>382.0</v>
      </c>
      <c r="D383" s="17" t="s">
        <v>797</v>
      </c>
      <c r="E383" s="17" t="s">
        <v>5543</v>
      </c>
      <c r="F383" s="17" t="s">
        <v>5542</v>
      </c>
      <c r="G383" s="17" t="s">
        <v>500</v>
      </c>
      <c r="H383" s="17" t="s">
        <v>1034</v>
      </c>
      <c r="I383" s="17" t="s">
        <v>502</v>
      </c>
      <c r="J383" s="17" t="s">
        <v>37</v>
      </c>
      <c r="K383" s="17" t="s">
        <v>1206</v>
      </c>
      <c r="M383" s="17" t="s">
        <v>23</v>
      </c>
    </row>
    <row r="384">
      <c r="A384" s="17" t="s">
        <v>5541</v>
      </c>
      <c r="B384" s="17">
        <v>383.0</v>
      </c>
      <c r="D384" s="17" t="s">
        <v>799</v>
      </c>
      <c r="E384" s="17" t="s">
        <v>5543</v>
      </c>
      <c r="F384" s="17" t="s">
        <v>5542</v>
      </c>
      <c r="G384" s="17" t="s">
        <v>500</v>
      </c>
      <c r="H384" s="17" t="s">
        <v>1034</v>
      </c>
      <c r="I384" s="17" t="s">
        <v>502</v>
      </c>
      <c r="J384" s="17" t="s">
        <v>37</v>
      </c>
      <c r="K384" s="17" t="s">
        <v>1206</v>
      </c>
      <c r="M384" s="17" t="s">
        <v>23</v>
      </c>
    </row>
    <row r="385">
      <c r="A385" s="17" t="s">
        <v>5541</v>
      </c>
      <c r="B385" s="17">
        <v>384.0</v>
      </c>
      <c r="D385" s="17" t="s">
        <v>801</v>
      </c>
      <c r="E385" s="17" t="s">
        <v>5543</v>
      </c>
      <c r="F385" s="17" t="s">
        <v>5542</v>
      </c>
      <c r="G385" s="17" t="s">
        <v>500</v>
      </c>
      <c r="H385" s="17" t="s">
        <v>1034</v>
      </c>
      <c r="I385" s="17" t="s">
        <v>502</v>
      </c>
      <c r="J385" s="17" t="s">
        <v>37</v>
      </c>
      <c r="K385" s="17" t="s">
        <v>1206</v>
      </c>
      <c r="M385" s="17" t="s">
        <v>23</v>
      </c>
    </row>
    <row r="386">
      <c r="A386" s="17" t="s">
        <v>5541</v>
      </c>
      <c r="B386" s="17">
        <v>385.0</v>
      </c>
      <c r="D386" s="17" t="s">
        <v>803</v>
      </c>
      <c r="E386" s="17" t="s">
        <v>5543</v>
      </c>
      <c r="F386" s="17" t="s">
        <v>5542</v>
      </c>
      <c r="G386" s="17" t="s">
        <v>500</v>
      </c>
      <c r="H386" s="17" t="s">
        <v>1034</v>
      </c>
      <c r="I386" s="17" t="s">
        <v>502</v>
      </c>
      <c r="J386" s="17" t="s">
        <v>37</v>
      </c>
      <c r="K386" s="17" t="s">
        <v>1206</v>
      </c>
      <c r="M386" s="17" t="s">
        <v>23</v>
      </c>
    </row>
    <row r="387">
      <c r="A387" s="17" t="s">
        <v>5541</v>
      </c>
      <c r="B387" s="17">
        <v>386.0</v>
      </c>
      <c r="D387" s="17" t="s">
        <v>805</v>
      </c>
      <c r="E387" s="17" t="s">
        <v>5543</v>
      </c>
      <c r="F387" s="17" t="s">
        <v>5542</v>
      </c>
      <c r="G387" s="17" t="s">
        <v>500</v>
      </c>
      <c r="H387" s="17" t="s">
        <v>1034</v>
      </c>
      <c r="I387" s="17" t="s">
        <v>502</v>
      </c>
      <c r="J387" s="17" t="s">
        <v>37</v>
      </c>
      <c r="K387" s="17" t="s">
        <v>1206</v>
      </c>
      <c r="M387" s="17" t="s">
        <v>23</v>
      </c>
    </row>
    <row r="388">
      <c r="A388" s="17" t="s">
        <v>5541</v>
      </c>
      <c r="B388" s="17">
        <v>387.0</v>
      </c>
      <c r="D388" s="17" t="s">
        <v>807</v>
      </c>
      <c r="E388" s="17" t="s">
        <v>5543</v>
      </c>
      <c r="F388" s="17" t="s">
        <v>5542</v>
      </c>
      <c r="G388" s="17" t="s">
        <v>500</v>
      </c>
      <c r="H388" s="17" t="s">
        <v>1034</v>
      </c>
      <c r="I388" s="17" t="s">
        <v>502</v>
      </c>
      <c r="J388" s="17" t="s">
        <v>37</v>
      </c>
      <c r="K388" s="17" t="s">
        <v>1206</v>
      </c>
      <c r="M388" s="17" t="s">
        <v>23</v>
      </c>
    </row>
    <row r="389">
      <c r="A389" s="17" t="s">
        <v>5541</v>
      </c>
      <c r="B389" s="17">
        <v>388.0</v>
      </c>
      <c r="D389" s="17" t="s">
        <v>809</v>
      </c>
      <c r="E389" s="17" t="s">
        <v>5543</v>
      </c>
      <c r="F389" s="17" t="s">
        <v>5542</v>
      </c>
      <c r="G389" s="17" t="s">
        <v>500</v>
      </c>
      <c r="H389" s="17" t="s">
        <v>1034</v>
      </c>
      <c r="I389" s="17" t="s">
        <v>502</v>
      </c>
      <c r="J389" s="17" t="s">
        <v>37</v>
      </c>
      <c r="K389" s="17" t="s">
        <v>1206</v>
      </c>
      <c r="M389" s="17" t="s">
        <v>23</v>
      </c>
    </row>
    <row r="390">
      <c r="A390" s="17" t="s">
        <v>5541</v>
      </c>
      <c r="B390" s="17">
        <v>389.0</v>
      </c>
      <c r="D390" s="17" t="s">
        <v>811</v>
      </c>
      <c r="E390" s="17" t="s">
        <v>5543</v>
      </c>
      <c r="F390" s="17" t="s">
        <v>5542</v>
      </c>
      <c r="G390" s="17" t="s">
        <v>500</v>
      </c>
      <c r="H390" s="17" t="s">
        <v>1034</v>
      </c>
      <c r="I390" s="17" t="s">
        <v>502</v>
      </c>
      <c r="J390" s="17" t="s">
        <v>37</v>
      </c>
      <c r="K390" s="17" t="s">
        <v>1206</v>
      </c>
      <c r="M390" s="17" t="s">
        <v>23</v>
      </c>
    </row>
    <row r="391">
      <c r="A391" s="17" t="s">
        <v>5541</v>
      </c>
      <c r="B391" s="17">
        <v>390.0</v>
      </c>
      <c r="D391" s="17" t="s">
        <v>813</v>
      </c>
      <c r="E391" s="17" t="s">
        <v>5543</v>
      </c>
      <c r="F391" s="17" t="s">
        <v>5542</v>
      </c>
      <c r="G391" s="17" t="s">
        <v>500</v>
      </c>
      <c r="H391" s="17" t="s">
        <v>1034</v>
      </c>
      <c r="I391" s="17" t="s">
        <v>502</v>
      </c>
      <c r="J391" s="17" t="s">
        <v>37</v>
      </c>
      <c r="K391" s="17" t="s">
        <v>1206</v>
      </c>
      <c r="M391" s="17" t="s">
        <v>23</v>
      </c>
    </row>
    <row r="392">
      <c r="A392" s="17" t="s">
        <v>5541</v>
      </c>
      <c r="B392" s="17">
        <v>391.0</v>
      </c>
      <c r="D392" s="17" t="s">
        <v>815</v>
      </c>
      <c r="E392" s="17" t="s">
        <v>5543</v>
      </c>
      <c r="F392" s="17" t="s">
        <v>5542</v>
      </c>
      <c r="G392" s="17" t="s">
        <v>500</v>
      </c>
      <c r="H392" s="17" t="s">
        <v>1034</v>
      </c>
      <c r="I392" s="17" t="s">
        <v>502</v>
      </c>
      <c r="J392" s="17" t="s">
        <v>37</v>
      </c>
      <c r="K392" s="17" t="s">
        <v>1206</v>
      </c>
      <c r="M392" s="17" t="s">
        <v>23</v>
      </c>
    </row>
    <row r="393">
      <c r="A393" s="17" t="s">
        <v>5541</v>
      </c>
      <c r="B393" s="17">
        <v>392.0</v>
      </c>
      <c r="D393" s="17" t="s">
        <v>817</v>
      </c>
      <c r="E393" s="17" t="s">
        <v>5543</v>
      </c>
      <c r="F393" s="17" t="s">
        <v>5542</v>
      </c>
      <c r="G393" s="17" t="s">
        <v>500</v>
      </c>
      <c r="H393" s="17" t="s">
        <v>1034</v>
      </c>
      <c r="I393" s="17" t="s">
        <v>502</v>
      </c>
      <c r="J393" s="17" t="s">
        <v>37</v>
      </c>
      <c r="K393" s="17" t="s">
        <v>1206</v>
      </c>
      <c r="M393" s="17" t="s">
        <v>23</v>
      </c>
    </row>
    <row r="394">
      <c r="A394" s="17" t="s">
        <v>5541</v>
      </c>
      <c r="B394" s="17">
        <v>393.0</v>
      </c>
      <c r="D394" s="17" t="s">
        <v>819</v>
      </c>
      <c r="E394" s="17" t="s">
        <v>5543</v>
      </c>
      <c r="F394" s="17" t="s">
        <v>5542</v>
      </c>
      <c r="G394" s="17" t="s">
        <v>500</v>
      </c>
      <c r="H394" s="17" t="s">
        <v>1034</v>
      </c>
      <c r="I394" s="17" t="s">
        <v>502</v>
      </c>
      <c r="J394" s="17" t="s">
        <v>37</v>
      </c>
      <c r="K394" s="17" t="s">
        <v>1206</v>
      </c>
      <c r="M394" s="17" t="s">
        <v>23</v>
      </c>
    </row>
    <row r="395">
      <c r="A395" s="17" t="s">
        <v>5541</v>
      </c>
      <c r="B395" s="17">
        <v>394.0</v>
      </c>
      <c r="D395" s="17" t="s">
        <v>821</v>
      </c>
      <c r="E395" s="17" t="s">
        <v>5543</v>
      </c>
      <c r="F395" s="17" t="s">
        <v>5542</v>
      </c>
      <c r="G395" s="17" t="s">
        <v>500</v>
      </c>
      <c r="H395" s="17" t="s">
        <v>1034</v>
      </c>
      <c r="I395" s="17" t="s">
        <v>502</v>
      </c>
      <c r="J395" s="17" t="s">
        <v>37</v>
      </c>
      <c r="K395" s="17" t="s">
        <v>1206</v>
      </c>
      <c r="M395" s="17" t="s">
        <v>23</v>
      </c>
    </row>
    <row r="396">
      <c r="A396" s="17" t="s">
        <v>5541</v>
      </c>
      <c r="B396" s="17">
        <v>395.0</v>
      </c>
      <c r="D396" s="17" t="s">
        <v>823</v>
      </c>
      <c r="E396" s="17" t="s">
        <v>5543</v>
      </c>
      <c r="F396" s="17" t="s">
        <v>5542</v>
      </c>
      <c r="G396" s="17" t="s">
        <v>500</v>
      </c>
      <c r="H396" s="17" t="s">
        <v>1034</v>
      </c>
      <c r="I396" s="17" t="s">
        <v>502</v>
      </c>
      <c r="J396" s="17" t="s">
        <v>37</v>
      </c>
      <c r="K396" s="17" t="s">
        <v>1206</v>
      </c>
      <c r="M396" s="17" t="s">
        <v>23</v>
      </c>
    </row>
    <row r="397">
      <c r="A397" s="17" t="s">
        <v>5541</v>
      </c>
      <c r="B397" s="17">
        <v>396.0</v>
      </c>
      <c r="D397" s="17" t="s">
        <v>825</v>
      </c>
      <c r="E397" s="17" t="s">
        <v>5543</v>
      </c>
      <c r="F397" s="17" t="s">
        <v>5542</v>
      </c>
      <c r="G397" s="17" t="s">
        <v>500</v>
      </c>
      <c r="H397" s="17" t="s">
        <v>1034</v>
      </c>
      <c r="I397" s="17" t="s">
        <v>502</v>
      </c>
      <c r="J397" s="17" t="s">
        <v>37</v>
      </c>
      <c r="K397" s="17" t="s">
        <v>1206</v>
      </c>
      <c r="M397" s="17" t="s">
        <v>23</v>
      </c>
    </row>
    <row r="398">
      <c r="A398" s="17" t="s">
        <v>5541</v>
      </c>
      <c r="B398" s="17">
        <v>397.0</v>
      </c>
      <c r="D398" s="17" t="s">
        <v>827</v>
      </c>
      <c r="E398" s="17" t="s">
        <v>5543</v>
      </c>
      <c r="F398" s="17" t="s">
        <v>5542</v>
      </c>
      <c r="G398" s="17" t="s">
        <v>500</v>
      </c>
      <c r="H398" s="17" t="s">
        <v>1034</v>
      </c>
      <c r="I398" s="17" t="s">
        <v>502</v>
      </c>
      <c r="J398" s="17" t="s">
        <v>37</v>
      </c>
      <c r="K398" s="17" t="s">
        <v>1206</v>
      </c>
      <c r="M398" s="17" t="s">
        <v>23</v>
      </c>
    </row>
    <row r="399">
      <c r="A399" s="17" t="s">
        <v>5541</v>
      </c>
      <c r="B399" s="17">
        <v>398.0</v>
      </c>
      <c r="D399" s="17" t="s">
        <v>829</v>
      </c>
      <c r="E399" s="17" t="s">
        <v>5543</v>
      </c>
      <c r="F399" s="17" t="s">
        <v>5542</v>
      </c>
      <c r="G399" s="17" t="s">
        <v>500</v>
      </c>
      <c r="H399" s="17" t="s">
        <v>1034</v>
      </c>
      <c r="I399" s="17" t="s">
        <v>502</v>
      </c>
      <c r="J399" s="17" t="s">
        <v>37</v>
      </c>
      <c r="K399" s="17" t="s">
        <v>1206</v>
      </c>
      <c r="M399" s="17" t="s">
        <v>23</v>
      </c>
    </row>
    <row r="400">
      <c r="A400" s="17" t="s">
        <v>5541</v>
      </c>
      <c r="B400" s="17">
        <v>399.0</v>
      </c>
      <c r="D400" s="17" t="s">
        <v>831</v>
      </c>
      <c r="E400" s="17" t="s">
        <v>5543</v>
      </c>
      <c r="F400" s="17" t="s">
        <v>5542</v>
      </c>
      <c r="G400" s="17" t="s">
        <v>500</v>
      </c>
      <c r="H400" s="17" t="s">
        <v>1034</v>
      </c>
      <c r="I400" s="17" t="s">
        <v>502</v>
      </c>
      <c r="J400" s="17" t="s">
        <v>37</v>
      </c>
      <c r="K400" s="17" t="s">
        <v>1206</v>
      </c>
      <c r="M400" s="17" t="s">
        <v>23</v>
      </c>
    </row>
    <row r="401">
      <c r="A401" s="17" t="s">
        <v>5541</v>
      </c>
      <c r="B401" s="17">
        <v>400.0</v>
      </c>
      <c r="D401" s="17" t="s">
        <v>833</v>
      </c>
      <c r="E401" s="17" t="s">
        <v>5543</v>
      </c>
      <c r="F401" s="17" t="s">
        <v>5542</v>
      </c>
      <c r="G401" s="17" t="s">
        <v>500</v>
      </c>
      <c r="H401" s="17" t="s">
        <v>1034</v>
      </c>
      <c r="I401" s="17" t="s">
        <v>502</v>
      </c>
      <c r="J401" s="17" t="s">
        <v>37</v>
      </c>
      <c r="K401" s="17" t="s">
        <v>1206</v>
      </c>
      <c r="M401" s="17" t="s">
        <v>23</v>
      </c>
    </row>
    <row r="402">
      <c r="A402" s="17" t="s">
        <v>5541</v>
      </c>
      <c r="B402" s="17">
        <v>401.0</v>
      </c>
      <c r="D402" s="17" t="s">
        <v>835</v>
      </c>
      <c r="E402" s="17" t="s">
        <v>5543</v>
      </c>
      <c r="F402" s="17" t="s">
        <v>5542</v>
      </c>
      <c r="G402" s="17" t="s">
        <v>500</v>
      </c>
      <c r="H402" s="17" t="s">
        <v>1034</v>
      </c>
      <c r="I402" s="17" t="s">
        <v>502</v>
      </c>
      <c r="J402" s="17" t="s">
        <v>37</v>
      </c>
      <c r="K402" s="17" t="s">
        <v>1206</v>
      </c>
      <c r="M402" s="17" t="s">
        <v>23</v>
      </c>
    </row>
    <row r="403">
      <c r="A403" s="17" t="s">
        <v>5541</v>
      </c>
      <c r="B403" s="17">
        <v>402.0</v>
      </c>
      <c r="D403" s="17" t="s">
        <v>837</v>
      </c>
      <c r="E403" s="17" t="s">
        <v>5543</v>
      </c>
      <c r="F403" s="17" t="s">
        <v>5542</v>
      </c>
      <c r="G403" s="17" t="s">
        <v>500</v>
      </c>
      <c r="H403" s="17" t="s">
        <v>1034</v>
      </c>
      <c r="I403" s="17" t="s">
        <v>502</v>
      </c>
      <c r="J403" s="17" t="s">
        <v>37</v>
      </c>
      <c r="K403" s="17" t="s">
        <v>1206</v>
      </c>
      <c r="M403" s="17" t="s">
        <v>23</v>
      </c>
    </row>
    <row r="404">
      <c r="A404" s="17" t="s">
        <v>5541</v>
      </c>
      <c r="B404" s="17">
        <v>403.0</v>
      </c>
      <c r="D404" s="17" t="s">
        <v>839</v>
      </c>
      <c r="E404" s="17" t="s">
        <v>5543</v>
      </c>
      <c r="F404" s="17" t="s">
        <v>5542</v>
      </c>
      <c r="G404" s="17" t="s">
        <v>500</v>
      </c>
      <c r="H404" s="17" t="s">
        <v>1034</v>
      </c>
      <c r="I404" s="17" t="s">
        <v>502</v>
      </c>
      <c r="J404" s="17" t="s">
        <v>37</v>
      </c>
      <c r="K404" s="17" t="s">
        <v>1206</v>
      </c>
      <c r="M404" s="17" t="s">
        <v>23</v>
      </c>
    </row>
    <row r="405">
      <c r="A405" s="17" t="s">
        <v>5541</v>
      </c>
      <c r="B405" s="17">
        <v>404.0</v>
      </c>
      <c r="D405" s="17" t="s">
        <v>841</v>
      </c>
      <c r="E405" s="17" t="s">
        <v>5543</v>
      </c>
      <c r="F405" s="17" t="s">
        <v>5542</v>
      </c>
      <c r="G405" s="17" t="s">
        <v>500</v>
      </c>
      <c r="H405" s="17" t="s">
        <v>1034</v>
      </c>
      <c r="I405" s="17" t="s">
        <v>502</v>
      </c>
      <c r="J405" s="17" t="s">
        <v>37</v>
      </c>
      <c r="K405" s="17" t="s">
        <v>1206</v>
      </c>
      <c r="M405" s="17" t="s">
        <v>23</v>
      </c>
    </row>
    <row r="406">
      <c r="A406" s="17" t="s">
        <v>5541</v>
      </c>
      <c r="B406" s="17">
        <v>405.0</v>
      </c>
      <c r="D406" s="17" t="s">
        <v>843</v>
      </c>
      <c r="E406" s="17" t="s">
        <v>5543</v>
      </c>
      <c r="F406" s="17" t="s">
        <v>5542</v>
      </c>
      <c r="G406" s="17" t="s">
        <v>500</v>
      </c>
      <c r="H406" s="17" t="s">
        <v>1034</v>
      </c>
      <c r="I406" s="17" t="s">
        <v>502</v>
      </c>
      <c r="J406" s="17" t="s">
        <v>37</v>
      </c>
      <c r="K406" s="17" t="s">
        <v>1206</v>
      </c>
      <c r="M406" s="17" t="s">
        <v>23</v>
      </c>
    </row>
    <row r="407">
      <c r="A407" s="17" t="s">
        <v>5541</v>
      </c>
      <c r="B407" s="17">
        <v>406.0</v>
      </c>
      <c r="D407" s="17" t="s">
        <v>845</v>
      </c>
      <c r="E407" s="17" t="s">
        <v>5543</v>
      </c>
      <c r="F407" s="17" t="s">
        <v>5542</v>
      </c>
      <c r="G407" s="17" t="s">
        <v>500</v>
      </c>
      <c r="H407" s="17" t="s">
        <v>1034</v>
      </c>
      <c r="I407" s="17" t="s">
        <v>502</v>
      </c>
      <c r="J407" s="17" t="s">
        <v>37</v>
      </c>
      <c r="K407" s="17" t="s">
        <v>1206</v>
      </c>
      <c r="M407" s="17" t="s">
        <v>23</v>
      </c>
    </row>
    <row r="408">
      <c r="A408" s="17" t="s">
        <v>5541</v>
      </c>
      <c r="B408" s="17">
        <v>407.0</v>
      </c>
      <c r="D408" s="17" t="s">
        <v>847</v>
      </c>
      <c r="E408" s="17" t="s">
        <v>5543</v>
      </c>
      <c r="F408" s="17" t="s">
        <v>5542</v>
      </c>
      <c r="G408" s="17" t="s">
        <v>500</v>
      </c>
      <c r="H408" s="17" t="s">
        <v>1034</v>
      </c>
      <c r="I408" s="17" t="s">
        <v>502</v>
      </c>
      <c r="J408" s="17" t="s">
        <v>37</v>
      </c>
      <c r="K408" s="17" t="s">
        <v>1206</v>
      </c>
      <c r="M408" s="17" t="s">
        <v>23</v>
      </c>
    </row>
    <row r="409">
      <c r="A409" s="17" t="s">
        <v>5541</v>
      </c>
      <c r="B409" s="17">
        <v>408.0</v>
      </c>
      <c r="D409" s="17" t="s">
        <v>849</v>
      </c>
      <c r="E409" s="17" t="s">
        <v>5543</v>
      </c>
      <c r="F409" s="17" t="s">
        <v>5542</v>
      </c>
      <c r="G409" s="17" t="s">
        <v>500</v>
      </c>
      <c r="H409" s="17" t="s">
        <v>1034</v>
      </c>
      <c r="I409" s="17" t="s">
        <v>502</v>
      </c>
      <c r="J409" s="17" t="s">
        <v>37</v>
      </c>
      <c r="K409" s="17" t="s">
        <v>1206</v>
      </c>
      <c r="M409" s="17" t="s">
        <v>23</v>
      </c>
    </row>
    <row r="410">
      <c r="A410" s="17" t="s">
        <v>5541</v>
      </c>
      <c r="B410" s="17">
        <v>409.0</v>
      </c>
      <c r="D410" s="17" t="s">
        <v>851</v>
      </c>
      <c r="E410" s="17" t="s">
        <v>5543</v>
      </c>
      <c r="F410" s="17" t="s">
        <v>5542</v>
      </c>
      <c r="G410" s="17" t="s">
        <v>500</v>
      </c>
      <c r="H410" s="17" t="s">
        <v>1034</v>
      </c>
      <c r="I410" s="17" t="s">
        <v>502</v>
      </c>
      <c r="J410" s="17" t="s">
        <v>37</v>
      </c>
      <c r="K410" s="17" t="s">
        <v>1206</v>
      </c>
      <c r="M410" s="17" t="s">
        <v>23</v>
      </c>
    </row>
    <row r="411">
      <c r="A411" s="17" t="s">
        <v>5541</v>
      </c>
      <c r="B411" s="17">
        <v>410.0</v>
      </c>
      <c r="D411" s="17" t="s">
        <v>853</v>
      </c>
      <c r="E411" s="17" t="s">
        <v>5543</v>
      </c>
      <c r="F411" s="17" t="s">
        <v>5542</v>
      </c>
      <c r="G411" s="17" t="s">
        <v>500</v>
      </c>
      <c r="H411" s="17" t="s">
        <v>1034</v>
      </c>
      <c r="I411" s="17" t="s">
        <v>502</v>
      </c>
      <c r="J411" s="17" t="s">
        <v>37</v>
      </c>
      <c r="K411" s="17" t="s">
        <v>1206</v>
      </c>
      <c r="M411" s="17" t="s">
        <v>23</v>
      </c>
    </row>
    <row r="412">
      <c r="A412" s="17" t="s">
        <v>5541</v>
      </c>
      <c r="B412" s="17">
        <v>411.0</v>
      </c>
      <c r="D412" s="17" t="s">
        <v>855</v>
      </c>
      <c r="E412" s="17" t="s">
        <v>5543</v>
      </c>
      <c r="F412" s="17" t="s">
        <v>5542</v>
      </c>
      <c r="G412" s="17" t="s">
        <v>500</v>
      </c>
      <c r="H412" s="17" t="s">
        <v>1034</v>
      </c>
      <c r="I412" s="17" t="s">
        <v>502</v>
      </c>
      <c r="J412" s="17" t="s">
        <v>37</v>
      </c>
      <c r="K412" s="17" t="s">
        <v>1206</v>
      </c>
      <c r="M412" s="17" t="s">
        <v>23</v>
      </c>
    </row>
    <row r="413">
      <c r="A413" s="17" t="s">
        <v>5541</v>
      </c>
      <c r="B413" s="17">
        <v>412.0</v>
      </c>
      <c r="D413" s="17" t="s">
        <v>857</v>
      </c>
      <c r="E413" s="17" t="s">
        <v>5543</v>
      </c>
      <c r="F413" s="17" t="s">
        <v>5542</v>
      </c>
      <c r="G413" s="17" t="s">
        <v>500</v>
      </c>
      <c r="H413" s="17" t="s">
        <v>1034</v>
      </c>
      <c r="I413" s="17" t="s">
        <v>502</v>
      </c>
      <c r="J413" s="17" t="s">
        <v>37</v>
      </c>
      <c r="K413" s="17" t="s">
        <v>1206</v>
      </c>
      <c r="M413" s="17" t="s">
        <v>23</v>
      </c>
    </row>
    <row r="414">
      <c r="A414" s="17" t="s">
        <v>5541</v>
      </c>
      <c r="B414" s="17">
        <v>413.0</v>
      </c>
      <c r="D414" s="17" t="s">
        <v>859</v>
      </c>
      <c r="E414" s="17" t="s">
        <v>5543</v>
      </c>
      <c r="F414" s="17" t="s">
        <v>5542</v>
      </c>
      <c r="G414" s="17" t="s">
        <v>500</v>
      </c>
      <c r="H414" s="17" t="s">
        <v>1034</v>
      </c>
      <c r="I414" s="17" t="s">
        <v>502</v>
      </c>
      <c r="J414" s="17" t="s">
        <v>37</v>
      </c>
      <c r="K414" s="17" t="s">
        <v>1206</v>
      </c>
      <c r="M414" s="17" t="s">
        <v>23</v>
      </c>
    </row>
    <row r="415">
      <c r="A415" s="17" t="s">
        <v>5541</v>
      </c>
      <c r="B415" s="17">
        <v>414.0</v>
      </c>
      <c r="D415" s="17" t="s">
        <v>861</v>
      </c>
      <c r="E415" s="17" t="s">
        <v>5543</v>
      </c>
      <c r="F415" s="17" t="s">
        <v>5542</v>
      </c>
      <c r="G415" s="17" t="s">
        <v>500</v>
      </c>
      <c r="H415" s="17" t="s">
        <v>1034</v>
      </c>
      <c r="I415" s="17" t="s">
        <v>502</v>
      </c>
      <c r="J415" s="17" t="s">
        <v>37</v>
      </c>
      <c r="K415" s="17" t="s">
        <v>1206</v>
      </c>
      <c r="M415" s="17" t="s">
        <v>23</v>
      </c>
    </row>
    <row r="416">
      <c r="A416" s="17" t="s">
        <v>5541</v>
      </c>
      <c r="B416" s="17">
        <v>415.0</v>
      </c>
      <c r="D416" s="17" t="s">
        <v>863</v>
      </c>
      <c r="E416" s="17" t="s">
        <v>5543</v>
      </c>
      <c r="F416" s="17" t="s">
        <v>5542</v>
      </c>
      <c r="G416" s="17" t="s">
        <v>500</v>
      </c>
      <c r="H416" s="17" t="s">
        <v>1034</v>
      </c>
      <c r="I416" s="17" t="s">
        <v>502</v>
      </c>
      <c r="J416" s="17" t="s">
        <v>37</v>
      </c>
      <c r="K416" s="17" t="s">
        <v>1206</v>
      </c>
      <c r="M416" s="17" t="s">
        <v>23</v>
      </c>
    </row>
    <row r="417">
      <c r="A417" s="17" t="s">
        <v>5541</v>
      </c>
      <c r="B417" s="17">
        <v>416.0</v>
      </c>
      <c r="D417" s="17" t="s">
        <v>865</v>
      </c>
      <c r="E417" s="17" t="s">
        <v>5543</v>
      </c>
      <c r="F417" s="17" t="s">
        <v>5542</v>
      </c>
      <c r="G417" s="17" t="s">
        <v>500</v>
      </c>
      <c r="H417" s="17" t="s">
        <v>1034</v>
      </c>
      <c r="I417" s="17" t="s">
        <v>502</v>
      </c>
      <c r="J417" s="17" t="s">
        <v>37</v>
      </c>
      <c r="K417" s="17" t="s">
        <v>1206</v>
      </c>
      <c r="M417" s="17" t="s">
        <v>23</v>
      </c>
    </row>
    <row r="418">
      <c r="A418" s="17" t="s">
        <v>5541</v>
      </c>
      <c r="B418" s="17">
        <v>417.0</v>
      </c>
      <c r="D418" s="17" t="s">
        <v>867</v>
      </c>
      <c r="E418" s="17" t="s">
        <v>5543</v>
      </c>
      <c r="F418" s="17" t="s">
        <v>5542</v>
      </c>
      <c r="G418" s="17" t="s">
        <v>500</v>
      </c>
      <c r="H418" s="17" t="s">
        <v>1034</v>
      </c>
      <c r="I418" s="17" t="s">
        <v>502</v>
      </c>
      <c r="J418" s="17" t="s">
        <v>37</v>
      </c>
      <c r="K418" s="17" t="s">
        <v>1206</v>
      </c>
      <c r="M418" s="17" t="s">
        <v>23</v>
      </c>
    </row>
    <row r="419">
      <c r="A419" s="17" t="s">
        <v>5541</v>
      </c>
      <c r="B419" s="17">
        <v>418.0</v>
      </c>
      <c r="D419" s="17" t="s">
        <v>869</v>
      </c>
      <c r="E419" s="17" t="s">
        <v>5543</v>
      </c>
      <c r="F419" s="17" t="s">
        <v>5542</v>
      </c>
      <c r="G419" s="17" t="s">
        <v>500</v>
      </c>
      <c r="H419" s="17" t="s">
        <v>1034</v>
      </c>
      <c r="I419" s="17" t="s">
        <v>502</v>
      </c>
      <c r="J419" s="17" t="s">
        <v>37</v>
      </c>
      <c r="K419" s="17" t="s">
        <v>1206</v>
      </c>
      <c r="M419" s="17" t="s">
        <v>23</v>
      </c>
    </row>
    <row r="420">
      <c r="A420" s="17" t="s">
        <v>5541</v>
      </c>
      <c r="B420" s="17">
        <v>419.0</v>
      </c>
      <c r="D420" s="17" t="s">
        <v>871</v>
      </c>
      <c r="E420" s="17" t="s">
        <v>5543</v>
      </c>
      <c r="F420" s="17" t="s">
        <v>5542</v>
      </c>
      <c r="G420" s="17" t="s">
        <v>500</v>
      </c>
      <c r="H420" s="17" t="s">
        <v>1034</v>
      </c>
      <c r="I420" s="17" t="s">
        <v>502</v>
      </c>
      <c r="J420" s="17" t="s">
        <v>37</v>
      </c>
      <c r="K420" s="17" t="s">
        <v>1206</v>
      </c>
      <c r="M420" s="17" t="s">
        <v>23</v>
      </c>
    </row>
    <row r="421">
      <c r="A421" s="17" t="s">
        <v>5541</v>
      </c>
      <c r="B421" s="17">
        <v>420.0</v>
      </c>
      <c r="D421" s="17" t="s">
        <v>873</v>
      </c>
      <c r="E421" s="17" t="s">
        <v>5543</v>
      </c>
      <c r="F421" s="17" t="s">
        <v>5542</v>
      </c>
      <c r="G421" s="17" t="s">
        <v>500</v>
      </c>
      <c r="H421" s="17" t="s">
        <v>1034</v>
      </c>
      <c r="I421" s="17" t="s">
        <v>502</v>
      </c>
      <c r="J421" s="17" t="s">
        <v>37</v>
      </c>
      <c r="K421" s="17" t="s">
        <v>1206</v>
      </c>
      <c r="M421" s="17" t="s">
        <v>23</v>
      </c>
    </row>
    <row r="422">
      <c r="A422" s="17" t="s">
        <v>5541</v>
      </c>
      <c r="B422" s="17">
        <v>421.0</v>
      </c>
      <c r="D422" s="17" t="s">
        <v>875</v>
      </c>
      <c r="E422" s="17" t="s">
        <v>5543</v>
      </c>
      <c r="F422" s="17" t="s">
        <v>5542</v>
      </c>
      <c r="G422" s="17" t="s">
        <v>500</v>
      </c>
      <c r="H422" s="17" t="s">
        <v>1034</v>
      </c>
      <c r="I422" s="17" t="s">
        <v>502</v>
      </c>
      <c r="J422" s="17" t="s">
        <v>37</v>
      </c>
      <c r="K422" s="17" t="s">
        <v>1206</v>
      </c>
      <c r="M422" s="17" t="s">
        <v>23</v>
      </c>
    </row>
    <row r="423">
      <c r="A423" s="17" t="s">
        <v>5541</v>
      </c>
      <c r="B423" s="17">
        <v>422.0</v>
      </c>
      <c r="D423" s="17" t="s">
        <v>877</v>
      </c>
      <c r="E423" s="17" t="s">
        <v>5543</v>
      </c>
      <c r="F423" s="17" t="s">
        <v>5542</v>
      </c>
      <c r="G423" s="17" t="s">
        <v>500</v>
      </c>
      <c r="H423" s="17" t="s">
        <v>1034</v>
      </c>
      <c r="I423" s="17" t="s">
        <v>502</v>
      </c>
      <c r="J423" s="17" t="s">
        <v>37</v>
      </c>
      <c r="K423" s="17" t="s">
        <v>1206</v>
      </c>
      <c r="M423" s="17" t="s">
        <v>23</v>
      </c>
    </row>
    <row r="424">
      <c r="A424" s="17" t="s">
        <v>5541</v>
      </c>
      <c r="B424" s="17">
        <v>423.0</v>
      </c>
      <c r="D424" s="17" t="s">
        <v>879</v>
      </c>
      <c r="E424" s="17" t="s">
        <v>5543</v>
      </c>
      <c r="F424" s="17" t="s">
        <v>5542</v>
      </c>
      <c r="G424" s="17" t="s">
        <v>500</v>
      </c>
      <c r="H424" s="17" t="s">
        <v>1034</v>
      </c>
      <c r="I424" s="17" t="s">
        <v>502</v>
      </c>
      <c r="J424" s="17" t="s">
        <v>37</v>
      </c>
      <c r="K424" s="17" t="s">
        <v>1206</v>
      </c>
      <c r="M424" s="17" t="s">
        <v>23</v>
      </c>
    </row>
    <row r="425">
      <c r="A425" s="17" t="s">
        <v>5541</v>
      </c>
      <c r="B425" s="17">
        <v>424.0</v>
      </c>
      <c r="D425" s="17" t="s">
        <v>881</v>
      </c>
      <c r="E425" s="17" t="s">
        <v>5543</v>
      </c>
      <c r="F425" s="17" t="s">
        <v>5542</v>
      </c>
      <c r="G425" s="17" t="s">
        <v>500</v>
      </c>
      <c r="H425" s="17" t="s">
        <v>1034</v>
      </c>
      <c r="I425" s="17" t="s">
        <v>502</v>
      </c>
      <c r="J425" s="17" t="s">
        <v>37</v>
      </c>
      <c r="K425" s="17" t="s">
        <v>1206</v>
      </c>
      <c r="M425" s="17" t="s">
        <v>23</v>
      </c>
    </row>
    <row r="426">
      <c r="A426" s="17" t="s">
        <v>5541</v>
      </c>
      <c r="B426" s="17">
        <v>425.0</v>
      </c>
      <c r="D426" s="17" t="s">
        <v>883</v>
      </c>
      <c r="E426" s="17" t="s">
        <v>5543</v>
      </c>
      <c r="F426" s="17" t="s">
        <v>5542</v>
      </c>
      <c r="G426" s="17" t="s">
        <v>500</v>
      </c>
      <c r="H426" s="17" t="s">
        <v>1034</v>
      </c>
      <c r="I426" s="17" t="s">
        <v>502</v>
      </c>
      <c r="J426" s="17" t="s">
        <v>37</v>
      </c>
      <c r="K426" s="17" t="s">
        <v>1206</v>
      </c>
      <c r="M426" s="17" t="s">
        <v>23</v>
      </c>
    </row>
    <row r="427">
      <c r="A427" s="17" t="s">
        <v>5541</v>
      </c>
      <c r="B427" s="17">
        <v>426.0</v>
      </c>
      <c r="D427" s="17" t="s">
        <v>885</v>
      </c>
      <c r="E427" s="17" t="s">
        <v>5543</v>
      </c>
      <c r="F427" s="17" t="s">
        <v>5542</v>
      </c>
      <c r="G427" s="17" t="s">
        <v>500</v>
      </c>
      <c r="H427" s="17" t="s">
        <v>1034</v>
      </c>
      <c r="I427" s="17" t="s">
        <v>502</v>
      </c>
      <c r="J427" s="17" t="s">
        <v>37</v>
      </c>
      <c r="K427" s="17" t="s">
        <v>1206</v>
      </c>
      <c r="M427" s="17" t="s">
        <v>23</v>
      </c>
    </row>
    <row r="428">
      <c r="A428" s="17" t="s">
        <v>5541</v>
      </c>
      <c r="B428" s="17">
        <v>427.0</v>
      </c>
      <c r="D428" s="17" t="s">
        <v>887</v>
      </c>
      <c r="E428" s="17" t="s">
        <v>5543</v>
      </c>
      <c r="F428" s="17" t="s">
        <v>5542</v>
      </c>
      <c r="G428" s="17" t="s">
        <v>500</v>
      </c>
      <c r="H428" s="17" t="s">
        <v>1034</v>
      </c>
      <c r="I428" s="17" t="s">
        <v>502</v>
      </c>
      <c r="J428" s="17" t="s">
        <v>37</v>
      </c>
      <c r="K428" s="17" t="s">
        <v>1206</v>
      </c>
      <c r="M428" s="17" t="s">
        <v>23</v>
      </c>
    </row>
    <row r="429">
      <c r="A429" s="17" t="s">
        <v>5541</v>
      </c>
      <c r="B429" s="17">
        <v>428.0</v>
      </c>
      <c r="D429" s="17" t="s">
        <v>889</v>
      </c>
      <c r="E429" s="17" t="s">
        <v>5543</v>
      </c>
      <c r="F429" s="17" t="s">
        <v>5542</v>
      </c>
      <c r="G429" s="17" t="s">
        <v>500</v>
      </c>
      <c r="H429" s="17" t="s">
        <v>1034</v>
      </c>
      <c r="I429" s="17" t="s">
        <v>502</v>
      </c>
      <c r="J429" s="17" t="s">
        <v>37</v>
      </c>
      <c r="K429" s="17" t="s">
        <v>1206</v>
      </c>
      <c r="M429" s="17" t="s">
        <v>23</v>
      </c>
    </row>
    <row r="430">
      <c r="A430" s="17" t="s">
        <v>5541</v>
      </c>
      <c r="B430" s="17">
        <v>429.0</v>
      </c>
      <c r="D430" s="17" t="s">
        <v>891</v>
      </c>
      <c r="E430" s="17" t="s">
        <v>5543</v>
      </c>
      <c r="F430" s="17" t="s">
        <v>5542</v>
      </c>
      <c r="G430" s="17" t="s">
        <v>500</v>
      </c>
      <c r="H430" s="17" t="s">
        <v>1034</v>
      </c>
      <c r="I430" s="17" t="s">
        <v>502</v>
      </c>
      <c r="J430" s="17" t="s">
        <v>37</v>
      </c>
      <c r="K430" s="17" t="s">
        <v>1206</v>
      </c>
      <c r="M430" s="17" t="s">
        <v>23</v>
      </c>
    </row>
    <row r="431">
      <c r="A431" s="17" t="s">
        <v>5541</v>
      </c>
      <c r="B431" s="17">
        <v>430.0</v>
      </c>
      <c r="D431" s="17" t="s">
        <v>893</v>
      </c>
      <c r="E431" s="17" t="s">
        <v>5543</v>
      </c>
      <c r="F431" s="17" t="s">
        <v>5542</v>
      </c>
      <c r="G431" s="17" t="s">
        <v>500</v>
      </c>
      <c r="H431" s="17" t="s">
        <v>1034</v>
      </c>
      <c r="I431" s="17" t="s">
        <v>502</v>
      </c>
      <c r="J431" s="17" t="s">
        <v>37</v>
      </c>
      <c r="K431" s="17" t="s">
        <v>1206</v>
      </c>
      <c r="M431" s="17" t="s">
        <v>23</v>
      </c>
    </row>
    <row r="432">
      <c r="A432" s="17" t="s">
        <v>5541</v>
      </c>
      <c r="B432" s="17">
        <v>431.0</v>
      </c>
      <c r="D432" s="17" t="s">
        <v>895</v>
      </c>
      <c r="E432" s="17" t="s">
        <v>5543</v>
      </c>
      <c r="F432" s="17" t="s">
        <v>5542</v>
      </c>
      <c r="G432" s="17" t="s">
        <v>500</v>
      </c>
      <c r="H432" s="17" t="s">
        <v>1034</v>
      </c>
      <c r="I432" s="17" t="s">
        <v>502</v>
      </c>
      <c r="J432" s="17" t="s">
        <v>37</v>
      </c>
      <c r="K432" s="17" t="s">
        <v>1206</v>
      </c>
      <c r="M432" s="17" t="s">
        <v>23</v>
      </c>
    </row>
    <row r="433">
      <c r="A433" s="17" t="s">
        <v>5541</v>
      </c>
      <c r="B433" s="17">
        <v>432.0</v>
      </c>
      <c r="D433" s="17" t="s">
        <v>897</v>
      </c>
      <c r="E433" s="17" t="s">
        <v>5543</v>
      </c>
      <c r="F433" s="17" t="s">
        <v>5542</v>
      </c>
      <c r="G433" s="17" t="s">
        <v>500</v>
      </c>
      <c r="H433" s="17" t="s">
        <v>1034</v>
      </c>
      <c r="I433" s="17" t="s">
        <v>502</v>
      </c>
      <c r="J433" s="17" t="s">
        <v>37</v>
      </c>
      <c r="K433" s="17" t="s">
        <v>1206</v>
      </c>
      <c r="M433" s="17" t="s">
        <v>23</v>
      </c>
    </row>
    <row r="434">
      <c r="A434" s="17" t="s">
        <v>5541</v>
      </c>
      <c r="B434" s="17">
        <v>433.0</v>
      </c>
      <c r="D434" s="17" t="s">
        <v>899</v>
      </c>
      <c r="E434" s="17" t="s">
        <v>5543</v>
      </c>
      <c r="F434" s="17" t="s">
        <v>5542</v>
      </c>
      <c r="G434" s="17" t="s">
        <v>500</v>
      </c>
      <c r="H434" s="17" t="s">
        <v>1034</v>
      </c>
      <c r="I434" s="17" t="s">
        <v>502</v>
      </c>
      <c r="J434" s="17" t="s">
        <v>37</v>
      </c>
      <c r="K434" s="17" t="s">
        <v>1206</v>
      </c>
      <c r="M434" s="17" t="s">
        <v>23</v>
      </c>
    </row>
    <row r="435">
      <c r="A435" s="17" t="s">
        <v>5541</v>
      </c>
      <c r="B435" s="17">
        <v>434.0</v>
      </c>
      <c r="D435" s="17" t="s">
        <v>901</v>
      </c>
      <c r="E435" s="17" t="s">
        <v>5543</v>
      </c>
      <c r="F435" s="17" t="s">
        <v>5542</v>
      </c>
      <c r="G435" s="17" t="s">
        <v>500</v>
      </c>
      <c r="H435" s="17" t="s">
        <v>1034</v>
      </c>
      <c r="I435" s="17" t="s">
        <v>502</v>
      </c>
      <c r="J435" s="17" t="s">
        <v>37</v>
      </c>
      <c r="K435" s="17" t="s">
        <v>1206</v>
      </c>
      <c r="M435" s="17" t="s">
        <v>23</v>
      </c>
    </row>
    <row r="436">
      <c r="A436" s="17" t="s">
        <v>5541</v>
      </c>
      <c r="B436" s="17">
        <v>435.0</v>
      </c>
      <c r="D436" s="17" t="s">
        <v>903</v>
      </c>
      <c r="E436" s="17" t="s">
        <v>5543</v>
      </c>
      <c r="F436" s="17" t="s">
        <v>5542</v>
      </c>
      <c r="G436" s="17" t="s">
        <v>500</v>
      </c>
      <c r="H436" s="17" t="s">
        <v>1034</v>
      </c>
      <c r="I436" s="17" t="s">
        <v>502</v>
      </c>
      <c r="J436" s="17" t="s">
        <v>37</v>
      </c>
      <c r="K436" s="17" t="s">
        <v>1206</v>
      </c>
      <c r="M436" s="17" t="s">
        <v>23</v>
      </c>
    </row>
    <row r="437">
      <c r="A437" s="17" t="s">
        <v>5541</v>
      </c>
      <c r="B437" s="17">
        <v>436.0</v>
      </c>
      <c r="D437" s="17" t="s">
        <v>905</v>
      </c>
      <c r="E437" s="17" t="s">
        <v>5543</v>
      </c>
      <c r="F437" s="17" t="s">
        <v>5542</v>
      </c>
      <c r="G437" s="17" t="s">
        <v>500</v>
      </c>
      <c r="H437" s="17" t="s">
        <v>1034</v>
      </c>
      <c r="I437" s="17" t="s">
        <v>502</v>
      </c>
      <c r="J437" s="17" t="s">
        <v>37</v>
      </c>
      <c r="K437" s="17" t="s">
        <v>1206</v>
      </c>
      <c r="M437" s="17" t="s">
        <v>23</v>
      </c>
    </row>
    <row r="438">
      <c r="A438" s="17" t="s">
        <v>5541</v>
      </c>
      <c r="B438" s="17">
        <v>437.0</v>
      </c>
      <c r="D438" s="17" t="s">
        <v>907</v>
      </c>
      <c r="E438" s="17" t="s">
        <v>5543</v>
      </c>
      <c r="F438" s="17" t="s">
        <v>5542</v>
      </c>
      <c r="G438" s="17" t="s">
        <v>500</v>
      </c>
      <c r="H438" s="17" t="s">
        <v>1034</v>
      </c>
      <c r="I438" s="17" t="s">
        <v>502</v>
      </c>
      <c r="J438" s="17" t="s">
        <v>37</v>
      </c>
      <c r="K438" s="17" t="s">
        <v>1206</v>
      </c>
      <c r="M438" s="17" t="s">
        <v>23</v>
      </c>
    </row>
    <row r="439">
      <c r="A439" s="17" t="s">
        <v>5541</v>
      </c>
      <c r="B439" s="17">
        <v>438.0</v>
      </c>
      <c r="D439" s="17" t="s">
        <v>909</v>
      </c>
      <c r="E439" s="17" t="s">
        <v>5543</v>
      </c>
      <c r="F439" s="17" t="s">
        <v>5542</v>
      </c>
      <c r="G439" s="17" t="s">
        <v>500</v>
      </c>
      <c r="H439" s="17" t="s">
        <v>1034</v>
      </c>
      <c r="I439" s="17" t="s">
        <v>502</v>
      </c>
      <c r="J439" s="17" t="s">
        <v>37</v>
      </c>
      <c r="K439" s="17" t="s">
        <v>1206</v>
      </c>
      <c r="M439" s="17" t="s">
        <v>23</v>
      </c>
    </row>
    <row r="440">
      <c r="A440" s="17" t="s">
        <v>5541</v>
      </c>
      <c r="B440" s="17">
        <v>439.0</v>
      </c>
      <c r="D440" s="17" t="s">
        <v>911</v>
      </c>
      <c r="E440" s="17" t="s">
        <v>5543</v>
      </c>
      <c r="F440" s="17" t="s">
        <v>5542</v>
      </c>
      <c r="G440" s="17" t="s">
        <v>500</v>
      </c>
      <c r="H440" s="17" t="s">
        <v>1034</v>
      </c>
      <c r="I440" s="17" t="s">
        <v>502</v>
      </c>
      <c r="J440" s="17" t="s">
        <v>37</v>
      </c>
      <c r="K440" s="17" t="s">
        <v>1206</v>
      </c>
      <c r="M440" s="17" t="s">
        <v>23</v>
      </c>
    </row>
    <row r="441">
      <c r="A441" s="17" t="s">
        <v>5541</v>
      </c>
      <c r="B441" s="17">
        <v>440.0</v>
      </c>
      <c r="D441" s="17" t="s">
        <v>913</v>
      </c>
      <c r="E441" s="17" t="s">
        <v>5543</v>
      </c>
      <c r="F441" s="17" t="s">
        <v>5542</v>
      </c>
      <c r="G441" s="17" t="s">
        <v>500</v>
      </c>
      <c r="H441" s="17" t="s">
        <v>1034</v>
      </c>
      <c r="I441" s="17" t="s">
        <v>502</v>
      </c>
      <c r="J441" s="17" t="s">
        <v>37</v>
      </c>
      <c r="K441" s="17" t="s">
        <v>1206</v>
      </c>
      <c r="M441" s="17" t="s">
        <v>23</v>
      </c>
    </row>
    <row r="442">
      <c r="A442" s="17" t="s">
        <v>5541</v>
      </c>
      <c r="B442" s="17">
        <v>441.0</v>
      </c>
      <c r="D442" s="17" t="s">
        <v>915</v>
      </c>
      <c r="E442" s="17" t="s">
        <v>5543</v>
      </c>
      <c r="F442" s="17" t="s">
        <v>5542</v>
      </c>
      <c r="G442" s="17" t="s">
        <v>500</v>
      </c>
      <c r="H442" s="17" t="s">
        <v>1034</v>
      </c>
      <c r="I442" s="17" t="s">
        <v>502</v>
      </c>
      <c r="J442" s="17" t="s">
        <v>37</v>
      </c>
      <c r="K442" s="17" t="s">
        <v>1206</v>
      </c>
      <c r="M442" s="17" t="s">
        <v>23</v>
      </c>
    </row>
    <row r="443">
      <c r="A443" s="17" t="s">
        <v>5541</v>
      </c>
      <c r="B443" s="17">
        <v>442.0</v>
      </c>
      <c r="D443" s="17" t="s">
        <v>917</v>
      </c>
      <c r="E443" s="17" t="s">
        <v>5543</v>
      </c>
      <c r="F443" s="17" t="s">
        <v>5542</v>
      </c>
      <c r="G443" s="17" t="s">
        <v>500</v>
      </c>
      <c r="H443" s="17" t="s">
        <v>1034</v>
      </c>
      <c r="I443" s="17" t="s">
        <v>502</v>
      </c>
      <c r="J443" s="17" t="s">
        <v>37</v>
      </c>
      <c r="K443" s="17" t="s">
        <v>1206</v>
      </c>
      <c r="M443" s="17" t="s">
        <v>23</v>
      </c>
    </row>
    <row r="444">
      <c r="A444" s="17" t="s">
        <v>5541</v>
      </c>
      <c r="B444" s="17">
        <v>443.0</v>
      </c>
      <c r="D444" s="17" t="s">
        <v>919</v>
      </c>
      <c r="E444" s="17" t="s">
        <v>5543</v>
      </c>
      <c r="F444" s="17" t="s">
        <v>5542</v>
      </c>
      <c r="G444" s="17" t="s">
        <v>500</v>
      </c>
      <c r="H444" s="17" t="s">
        <v>1034</v>
      </c>
      <c r="I444" s="17" t="s">
        <v>502</v>
      </c>
      <c r="J444" s="17" t="s">
        <v>37</v>
      </c>
      <c r="K444" s="17" t="s">
        <v>1206</v>
      </c>
      <c r="M444" s="17" t="s">
        <v>23</v>
      </c>
    </row>
    <row r="445">
      <c r="A445" s="17" t="s">
        <v>5541</v>
      </c>
      <c r="B445" s="17">
        <v>444.0</v>
      </c>
      <c r="D445" s="17" t="s">
        <v>921</v>
      </c>
      <c r="E445" s="17" t="s">
        <v>5543</v>
      </c>
      <c r="F445" s="17" t="s">
        <v>5542</v>
      </c>
      <c r="G445" s="17" t="s">
        <v>500</v>
      </c>
      <c r="H445" s="17" t="s">
        <v>1034</v>
      </c>
      <c r="I445" s="17" t="s">
        <v>502</v>
      </c>
      <c r="J445" s="17" t="s">
        <v>37</v>
      </c>
      <c r="K445" s="17" t="s">
        <v>1206</v>
      </c>
      <c r="M445" s="17" t="s">
        <v>23</v>
      </c>
    </row>
    <row r="446">
      <c r="A446" s="17" t="s">
        <v>5541</v>
      </c>
      <c r="B446" s="17">
        <v>445.0</v>
      </c>
      <c r="D446" s="17" t="s">
        <v>923</v>
      </c>
      <c r="E446" s="17" t="s">
        <v>5543</v>
      </c>
      <c r="F446" s="17" t="s">
        <v>5542</v>
      </c>
      <c r="G446" s="17" t="s">
        <v>500</v>
      </c>
      <c r="H446" s="17" t="s">
        <v>1034</v>
      </c>
      <c r="I446" s="17" t="s">
        <v>502</v>
      </c>
      <c r="J446" s="17" t="s">
        <v>37</v>
      </c>
      <c r="K446" s="17" t="s">
        <v>1206</v>
      </c>
      <c r="M446" s="17" t="s">
        <v>23</v>
      </c>
    </row>
    <row r="447">
      <c r="A447" s="17" t="s">
        <v>5541</v>
      </c>
      <c r="B447" s="17">
        <v>446.0</v>
      </c>
      <c r="D447" s="17" t="s">
        <v>925</v>
      </c>
      <c r="E447" s="17" t="s">
        <v>5543</v>
      </c>
      <c r="F447" s="17" t="s">
        <v>5542</v>
      </c>
      <c r="G447" s="17" t="s">
        <v>500</v>
      </c>
      <c r="H447" s="17" t="s">
        <v>1034</v>
      </c>
      <c r="I447" s="17" t="s">
        <v>502</v>
      </c>
      <c r="J447" s="17" t="s">
        <v>37</v>
      </c>
      <c r="K447" s="17" t="s">
        <v>1206</v>
      </c>
      <c r="M447" s="17" t="s">
        <v>23</v>
      </c>
    </row>
    <row r="448">
      <c r="A448" s="17" t="s">
        <v>5541</v>
      </c>
      <c r="B448" s="17">
        <v>447.0</v>
      </c>
      <c r="D448" s="17" t="s">
        <v>927</v>
      </c>
      <c r="E448" s="17" t="s">
        <v>5543</v>
      </c>
      <c r="F448" s="17" t="s">
        <v>5542</v>
      </c>
      <c r="G448" s="17" t="s">
        <v>500</v>
      </c>
      <c r="H448" s="17" t="s">
        <v>1034</v>
      </c>
      <c r="I448" s="17" t="s">
        <v>502</v>
      </c>
      <c r="J448" s="17" t="s">
        <v>37</v>
      </c>
      <c r="K448" s="17" t="s">
        <v>1206</v>
      </c>
      <c r="M448" s="17" t="s">
        <v>23</v>
      </c>
    </row>
    <row r="449">
      <c r="A449" s="17" t="s">
        <v>5541</v>
      </c>
      <c r="B449" s="17">
        <v>448.0</v>
      </c>
      <c r="D449" s="17" t="s">
        <v>929</v>
      </c>
      <c r="E449" s="17" t="s">
        <v>5543</v>
      </c>
      <c r="F449" s="17" t="s">
        <v>5542</v>
      </c>
      <c r="G449" s="17" t="s">
        <v>500</v>
      </c>
      <c r="H449" s="17" t="s">
        <v>1034</v>
      </c>
      <c r="I449" s="17" t="s">
        <v>502</v>
      </c>
      <c r="J449" s="17" t="s">
        <v>37</v>
      </c>
      <c r="K449" s="17" t="s">
        <v>1206</v>
      </c>
      <c r="M449" s="17" t="s">
        <v>23</v>
      </c>
    </row>
    <row r="450">
      <c r="A450" s="17" t="s">
        <v>5541</v>
      </c>
      <c r="B450" s="17">
        <v>449.0</v>
      </c>
      <c r="D450" s="17" t="s">
        <v>931</v>
      </c>
      <c r="E450" s="17" t="s">
        <v>5543</v>
      </c>
      <c r="F450" s="17" t="s">
        <v>5542</v>
      </c>
      <c r="G450" s="17" t="s">
        <v>500</v>
      </c>
      <c r="H450" s="17" t="s">
        <v>1034</v>
      </c>
      <c r="I450" s="17" t="s">
        <v>502</v>
      </c>
      <c r="J450" s="17" t="s">
        <v>37</v>
      </c>
      <c r="K450" s="17" t="s">
        <v>1206</v>
      </c>
      <c r="M450" s="17" t="s">
        <v>23</v>
      </c>
    </row>
    <row r="451">
      <c r="A451" s="17" t="s">
        <v>5541</v>
      </c>
      <c r="B451" s="17">
        <v>450.0</v>
      </c>
      <c r="D451" s="17" t="s">
        <v>933</v>
      </c>
      <c r="E451" s="17" t="s">
        <v>5543</v>
      </c>
      <c r="F451" s="17" t="s">
        <v>5542</v>
      </c>
      <c r="G451" s="17" t="s">
        <v>500</v>
      </c>
      <c r="H451" s="17" t="s">
        <v>1034</v>
      </c>
      <c r="I451" s="17" t="s">
        <v>502</v>
      </c>
      <c r="J451" s="17" t="s">
        <v>37</v>
      </c>
      <c r="K451" s="17" t="s">
        <v>1206</v>
      </c>
      <c r="M451" s="17" t="s">
        <v>23</v>
      </c>
    </row>
    <row r="452">
      <c r="A452" s="17" t="s">
        <v>5541</v>
      </c>
      <c r="B452" s="17">
        <v>451.0</v>
      </c>
      <c r="D452" s="17" t="s">
        <v>935</v>
      </c>
      <c r="E452" s="17" t="s">
        <v>5543</v>
      </c>
      <c r="F452" s="17" t="s">
        <v>5542</v>
      </c>
      <c r="G452" s="17" t="s">
        <v>500</v>
      </c>
      <c r="H452" s="17" t="s">
        <v>1034</v>
      </c>
      <c r="I452" s="17" t="s">
        <v>502</v>
      </c>
      <c r="J452" s="17" t="s">
        <v>37</v>
      </c>
      <c r="K452" s="17" t="s">
        <v>1206</v>
      </c>
      <c r="M452" s="17" t="s">
        <v>23</v>
      </c>
    </row>
    <row r="453">
      <c r="A453" s="17" t="s">
        <v>5541</v>
      </c>
      <c r="B453" s="17">
        <v>452.0</v>
      </c>
      <c r="D453" s="17" t="s">
        <v>937</v>
      </c>
      <c r="E453" s="17" t="s">
        <v>5543</v>
      </c>
      <c r="F453" s="17" t="s">
        <v>5542</v>
      </c>
      <c r="G453" s="17" t="s">
        <v>500</v>
      </c>
      <c r="H453" s="17" t="s">
        <v>1034</v>
      </c>
      <c r="I453" s="17" t="s">
        <v>502</v>
      </c>
      <c r="J453" s="17" t="s">
        <v>37</v>
      </c>
      <c r="K453" s="17" t="s">
        <v>1206</v>
      </c>
      <c r="M453" s="17" t="s">
        <v>23</v>
      </c>
    </row>
    <row r="454">
      <c r="A454" s="17" t="s">
        <v>5541</v>
      </c>
      <c r="B454" s="17">
        <v>453.0</v>
      </c>
      <c r="D454" s="17" t="s">
        <v>939</v>
      </c>
      <c r="E454" s="17" t="s">
        <v>5543</v>
      </c>
      <c r="F454" s="17" t="s">
        <v>5542</v>
      </c>
      <c r="G454" s="17" t="s">
        <v>500</v>
      </c>
      <c r="H454" s="17" t="s">
        <v>1034</v>
      </c>
      <c r="I454" s="17" t="s">
        <v>502</v>
      </c>
      <c r="J454" s="17" t="s">
        <v>37</v>
      </c>
      <c r="K454" s="17" t="s">
        <v>1206</v>
      </c>
      <c r="M454" s="17" t="s">
        <v>23</v>
      </c>
    </row>
    <row r="455">
      <c r="A455" s="17" t="s">
        <v>5541</v>
      </c>
      <c r="B455" s="17">
        <v>454.0</v>
      </c>
      <c r="D455" s="17" t="s">
        <v>941</v>
      </c>
      <c r="E455" s="17" t="s">
        <v>5543</v>
      </c>
      <c r="F455" s="17" t="s">
        <v>5542</v>
      </c>
      <c r="G455" s="17" t="s">
        <v>500</v>
      </c>
      <c r="H455" s="17" t="s">
        <v>1034</v>
      </c>
      <c r="I455" s="17" t="s">
        <v>502</v>
      </c>
      <c r="J455" s="17" t="s">
        <v>37</v>
      </c>
      <c r="K455" s="17" t="s">
        <v>1206</v>
      </c>
      <c r="M455" s="17" t="s">
        <v>23</v>
      </c>
    </row>
    <row r="456">
      <c r="A456" s="17" t="s">
        <v>5541</v>
      </c>
      <c r="B456" s="17">
        <v>455.0</v>
      </c>
      <c r="D456" s="17" t="s">
        <v>943</v>
      </c>
      <c r="E456" s="17" t="s">
        <v>5543</v>
      </c>
      <c r="F456" s="17" t="s">
        <v>5542</v>
      </c>
      <c r="G456" s="17" t="s">
        <v>500</v>
      </c>
      <c r="H456" s="17" t="s">
        <v>1034</v>
      </c>
      <c r="I456" s="17" t="s">
        <v>502</v>
      </c>
      <c r="J456" s="17" t="s">
        <v>37</v>
      </c>
      <c r="K456" s="17" t="s">
        <v>1206</v>
      </c>
      <c r="M456" s="17" t="s">
        <v>23</v>
      </c>
    </row>
    <row r="457">
      <c r="A457" s="17" t="s">
        <v>5541</v>
      </c>
      <c r="B457" s="17">
        <v>456.0</v>
      </c>
      <c r="D457" s="17" t="s">
        <v>945</v>
      </c>
      <c r="E457" s="17" t="s">
        <v>5543</v>
      </c>
      <c r="F457" s="17" t="s">
        <v>5542</v>
      </c>
      <c r="G457" s="17" t="s">
        <v>500</v>
      </c>
      <c r="H457" s="17" t="s">
        <v>1034</v>
      </c>
      <c r="I457" s="17" t="s">
        <v>502</v>
      </c>
      <c r="J457" s="17" t="s">
        <v>37</v>
      </c>
      <c r="K457" s="17" t="s">
        <v>1206</v>
      </c>
      <c r="M457" s="17" t="s">
        <v>23</v>
      </c>
    </row>
    <row r="458">
      <c r="A458" s="17" t="s">
        <v>5541</v>
      </c>
      <c r="B458" s="17">
        <v>457.0</v>
      </c>
      <c r="D458" s="17" t="s">
        <v>951</v>
      </c>
      <c r="E458" s="17" t="s">
        <v>5543</v>
      </c>
      <c r="F458" s="17" t="s">
        <v>5542</v>
      </c>
      <c r="G458" s="17" t="s">
        <v>500</v>
      </c>
      <c r="H458" s="17" t="s">
        <v>1034</v>
      </c>
      <c r="I458" s="17" t="s">
        <v>502</v>
      </c>
      <c r="J458" s="17" t="s">
        <v>37</v>
      </c>
      <c r="K458" s="17" t="s">
        <v>1206</v>
      </c>
      <c r="M458" s="17" t="s">
        <v>23</v>
      </c>
    </row>
    <row r="459">
      <c r="A459" s="17" t="s">
        <v>5541</v>
      </c>
      <c r="B459" s="17">
        <v>458.0</v>
      </c>
      <c r="D459" s="17" t="s">
        <v>953</v>
      </c>
      <c r="E459" s="17" t="s">
        <v>5543</v>
      </c>
      <c r="F459" s="17" t="s">
        <v>5542</v>
      </c>
      <c r="G459" s="17" t="s">
        <v>500</v>
      </c>
      <c r="H459" s="17" t="s">
        <v>1034</v>
      </c>
      <c r="I459" s="17" t="s">
        <v>502</v>
      </c>
      <c r="J459" s="17" t="s">
        <v>37</v>
      </c>
      <c r="K459" s="17" t="s">
        <v>1206</v>
      </c>
      <c r="M459" s="17" t="s">
        <v>23</v>
      </c>
    </row>
    <row r="460">
      <c r="A460" s="17" t="s">
        <v>5541</v>
      </c>
      <c r="B460" s="17">
        <v>459.0</v>
      </c>
      <c r="D460" s="17" t="s">
        <v>955</v>
      </c>
      <c r="E460" s="17" t="s">
        <v>5543</v>
      </c>
      <c r="F460" s="17" t="s">
        <v>5542</v>
      </c>
      <c r="G460" s="17" t="s">
        <v>500</v>
      </c>
      <c r="H460" s="17" t="s">
        <v>1034</v>
      </c>
      <c r="I460" s="17" t="s">
        <v>502</v>
      </c>
      <c r="J460" s="17" t="s">
        <v>37</v>
      </c>
      <c r="K460" s="17" t="s">
        <v>1206</v>
      </c>
      <c r="M460" s="17" t="s">
        <v>23</v>
      </c>
    </row>
    <row r="461">
      <c r="A461" s="17" t="s">
        <v>5541</v>
      </c>
      <c r="B461" s="17">
        <v>460.0</v>
      </c>
      <c r="D461" s="17" t="s">
        <v>957</v>
      </c>
      <c r="E461" s="17" t="s">
        <v>5543</v>
      </c>
      <c r="F461" s="17" t="s">
        <v>5542</v>
      </c>
      <c r="G461" s="17" t="s">
        <v>500</v>
      </c>
      <c r="H461" s="17" t="s">
        <v>1034</v>
      </c>
      <c r="I461" s="17" t="s">
        <v>502</v>
      </c>
      <c r="J461" s="17" t="s">
        <v>37</v>
      </c>
      <c r="K461" s="17" t="s">
        <v>1206</v>
      </c>
      <c r="M461" s="17" t="s">
        <v>23</v>
      </c>
    </row>
    <row r="462">
      <c r="A462" s="17" t="s">
        <v>5541</v>
      </c>
      <c r="B462" s="17">
        <v>461.0</v>
      </c>
      <c r="D462" s="17" t="s">
        <v>959</v>
      </c>
      <c r="E462" s="17" t="s">
        <v>5543</v>
      </c>
      <c r="F462" s="17" t="s">
        <v>5542</v>
      </c>
      <c r="G462" s="17" t="s">
        <v>500</v>
      </c>
      <c r="H462" s="17" t="s">
        <v>1034</v>
      </c>
      <c r="I462" s="17" t="s">
        <v>502</v>
      </c>
      <c r="J462" s="17" t="s">
        <v>37</v>
      </c>
      <c r="K462" s="17" t="s">
        <v>1206</v>
      </c>
      <c r="M462" s="17" t="s">
        <v>23</v>
      </c>
    </row>
    <row r="463">
      <c r="A463" s="17" t="s">
        <v>5541</v>
      </c>
      <c r="B463" s="17">
        <v>462.0</v>
      </c>
      <c r="D463" s="17" t="s">
        <v>961</v>
      </c>
      <c r="E463" s="17" t="s">
        <v>5543</v>
      </c>
      <c r="F463" s="17" t="s">
        <v>5542</v>
      </c>
      <c r="G463" s="17" t="s">
        <v>500</v>
      </c>
      <c r="H463" s="17" t="s">
        <v>1034</v>
      </c>
      <c r="I463" s="17" t="s">
        <v>502</v>
      </c>
      <c r="J463" s="17" t="s">
        <v>37</v>
      </c>
      <c r="K463" s="17" t="s">
        <v>1206</v>
      </c>
      <c r="M463" s="17" t="s">
        <v>23</v>
      </c>
    </row>
    <row r="464">
      <c r="A464" s="17" t="s">
        <v>5541</v>
      </c>
      <c r="B464" s="17">
        <v>463.0</v>
      </c>
      <c r="D464" s="17" t="s">
        <v>963</v>
      </c>
      <c r="E464" s="17" t="s">
        <v>5543</v>
      </c>
      <c r="F464" s="17" t="s">
        <v>5542</v>
      </c>
      <c r="G464" s="17" t="s">
        <v>500</v>
      </c>
      <c r="H464" s="17" t="s">
        <v>1034</v>
      </c>
      <c r="I464" s="17" t="s">
        <v>502</v>
      </c>
      <c r="J464" s="17" t="s">
        <v>37</v>
      </c>
      <c r="K464" s="17" t="s">
        <v>1206</v>
      </c>
      <c r="M464" s="17" t="s">
        <v>23</v>
      </c>
    </row>
    <row r="465">
      <c r="A465" s="17" t="s">
        <v>5541</v>
      </c>
      <c r="B465" s="17">
        <v>464.0</v>
      </c>
      <c r="D465" s="17" t="s">
        <v>965</v>
      </c>
      <c r="E465" s="17" t="s">
        <v>5543</v>
      </c>
      <c r="F465" s="17" t="s">
        <v>5542</v>
      </c>
      <c r="G465" s="17" t="s">
        <v>500</v>
      </c>
      <c r="H465" s="17" t="s">
        <v>1034</v>
      </c>
      <c r="I465" s="17" t="s">
        <v>502</v>
      </c>
      <c r="J465" s="17" t="s">
        <v>37</v>
      </c>
      <c r="K465" s="17" t="s">
        <v>1206</v>
      </c>
      <c r="M465" s="17" t="s">
        <v>23</v>
      </c>
    </row>
    <row r="466">
      <c r="A466" s="17" t="s">
        <v>5541</v>
      </c>
      <c r="B466" s="17">
        <v>465.0</v>
      </c>
      <c r="D466" s="17" t="s">
        <v>967</v>
      </c>
      <c r="E466" s="17" t="s">
        <v>5543</v>
      </c>
      <c r="F466" s="17" t="s">
        <v>5542</v>
      </c>
      <c r="G466" s="17" t="s">
        <v>500</v>
      </c>
      <c r="H466" s="17" t="s">
        <v>1034</v>
      </c>
      <c r="I466" s="17" t="s">
        <v>502</v>
      </c>
      <c r="J466" s="17" t="s">
        <v>37</v>
      </c>
      <c r="K466" s="17" t="s">
        <v>1206</v>
      </c>
      <c r="M466" s="17" t="s">
        <v>23</v>
      </c>
    </row>
    <row r="467">
      <c r="A467" s="17" t="s">
        <v>5541</v>
      </c>
      <c r="B467" s="17">
        <v>466.0</v>
      </c>
      <c r="D467" s="17" t="s">
        <v>969</v>
      </c>
      <c r="E467" s="17" t="s">
        <v>5543</v>
      </c>
      <c r="F467" s="17" t="s">
        <v>5542</v>
      </c>
      <c r="G467" s="17" t="s">
        <v>500</v>
      </c>
      <c r="H467" s="17" t="s">
        <v>1034</v>
      </c>
      <c r="I467" s="17" t="s">
        <v>502</v>
      </c>
      <c r="J467" s="17" t="s">
        <v>37</v>
      </c>
      <c r="K467" s="17" t="s">
        <v>1206</v>
      </c>
      <c r="M467" s="17" t="s">
        <v>23</v>
      </c>
    </row>
    <row r="468">
      <c r="A468" s="17" t="s">
        <v>5541</v>
      </c>
      <c r="B468" s="17">
        <v>467.0</v>
      </c>
      <c r="D468" s="17" t="s">
        <v>971</v>
      </c>
      <c r="E468" s="17" t="s">
        <v>5543</v>
      </c>
      <c r="F468" s="17" t="s">
        <v>5542</v>
      </c>
      <c r="G468" s="17" t="s">
        <v>500</v>
      </c>
      <c r="H468" s="17" t="s">
        <v>1034</v>
      </c>
      <c r="I468" s="17" t="s">
        <v>502</v>
      </c>
      <c r="J468" s="17" t="s">
        <v>37</v>
      </c>
      <c r="K468" s="17" t="s">
        <v>1206</v>
      </c>
      <c r="M468" s="17" t="s">
        <v>23</v>
      </c>
    </row>
    <row r="469">
      <c r="A469" s="17" t="s">
        <v>5541</v>
      </c>
      <c r="B469" s="17">
        <v>468.0</v>
      </c>
      <c r="D469" s="17" t="s">
        <v>973</v>
      </c>
      <c r="E469" s="17" t="s">
        <v>5543</v>
      </c>
      <c r="F469" s="17" t="s">
        <v>5542</v>
      </c>
      <c r="G469" s="17" t="s">
        <v>500</v>
      </c>
      <c r="H469" s="17" t="s">
        <v>1034</v>
      </c>
      <c r="I469" s="17" t="s">
        <v>502</v>
      </c>
      <c r="J469" s="17" t="s">
        <v>37</v>
      </c>
      <c r="K469" s="17" t="s">
        <v>1206</v>
      </c>
      <c r="M469" s="17" t="s">
        <v>23</v>
      </c>
    </row>
    <row r="470">
      <c r="A470" s="17" t="s">
        <v>5541</v>
      </c>
      <c r="B470" s="17">
        <v>469.0</v>
      </c>
      <c r="D470" s="17" t="s">
        <v>975</v>
      </c>
      <c r="E470" s="17" t="s">
        <v>5543</v>
      </c>
      <c r="F470" s="17" t="s">
        <v>5542</v>
      </c>
      <c r="G470" s="17" t="s">
        <v>500</v>
      </c>
      <c r="H470" s="17" t="s">
        <v>1034</v>
      </c>
      <c r="I470" s="17" t="s">
        <v>502</v>
      </c>
      <c r="J470" s="17" t="s">
        <v>37</v>
      </c>
      <c r="K470" s="17" t="s">
        <v>1206</v>
      </c>
      <c r="M470" s="17" t="s">
        <v>23</v>
      </c>
    </row>
    <row r="471">
      <c r="A471" s="17" t="s">
        <v>5541</v>
      </c>
      <c r="B471" s="17">
        <v>470.0</v>
      </c>
      <c r="D471" s="17" t="s">
        <v>977</v>
      </c>
      <c r="E471" s="17" t="s">
        <v>5543</v>
      </c>
      <c r="F471" s="17" t="s">
        <v>5542</v>
      </c>
      <c r="G471" s="17" t="s">
        <v>500</v>
      </c>
      <c r="H471" s="17" t="s">
        <v>1034</v>
      </c>
      <c r="I471" s="17" t="s">
        <v>502</v>
      </c>
      <c r="J471" s="17" t="s">
        <v>37</v>
      </c>
      <c r="K471" s="17" t="s">
        <v>1206</v>
      </c>
      <c r="M471" s="17" t="s">
        <v>23</v>
      </c>
    </row>
    <row r="472">
      <c r="A472" s="17" t="s">
        <v>5541</v>
      </c>
      <c r="B472" s="17">
        <v>471.0</v>
      </c>
      <c r="D472" s="17" t="s">
        <v>979</v>
      </c>
      <c r="E472" s="17" t="s">
        <v>5543</v>
      </c>
      <c r="F472" s="17" t="s">
        <v>5542</v>
      </c>
      <c r="G472" s="17" t="s">
        <v>500</v>
      </c>
      <c r="H472" s="17" t="s">
        <v>1034</v>
      </c>
      <c r="I472" s="17" t="s">
        <v>502</v>
      </c>
      <c r="J472" s="17" t="s">
        <v>37</v>
      </c>
      <c r="K472" s="17" t="s">
        <v>1206</v>
      </c>
      <c r="M472" s="17" t="s">
        <v>23</v>
      </c>
    </row>
    <row r="473">
      <c r="A473" s="17" t="s">
        <v>5541</v>
      </c>
      <c r="B473" s="17">
        <v>472.0</v>
      </c>
      <c r="D473" s="17" t="s">
        <v>981</v>
      </c>
      <c r="E473" s="17" t="s">
        <v>5543</v>
      </c>
      <c r="F473" s="17" t="s">
        <v>5542</v>
      </c>
      <c r="G473" s="17" t="s">
        <v>500</v>
      </c>
      <c r="H473" s="17" t="s">
        <v>1034</v>
      </c>
      <c r="I473" s="17" t="s">
        <v>502</v>
      </c>
      <c r="J473" s="17" t="s">
        <v>37</v>
      </c>
      <c r="K473" s="17" t="s">
        <v>1206</v>
      </c>
      <c r="M473" s="17" t="s">
        <v>23</v>
      </c>
    </row>
    <row r="474">
      <c r="A474" s="17" t="s">
        <v>5541</v>
      </c>
      <c r="B474" s="17">
        <v>473.0</v>
      </c>
      <c r="D474" s="17" t="s">
        <v>983</v>
      </c>
      <c r="E474" s="17" t="s">
        <v>5543</v>
      </c>
      <c r="F474" s="17" t="s">
        <v>5542</v>
      </c>
      <c r="G474" s="17" t="s">
        <v>500</v>
      </c>
      <c r="H474" s="17" t="s">
        <v>1034</v>
      </c>
      <c r="I474" s="17" t="s">
        <v>502</v>
      </c>
      <c r="J474" s="17" t="s">
        <v>37</v>
      </c>
      <c r="K474" s="17" t="s">
        <v>1206</v>
      </c>
      <c r="M474" s="17" t="s">
        <v>23</v>
      </c>
    </row>
    <row r="475">
      <c r="A475" s="17" t="s">
        <v>5541</v>
      </c>
      <c r="B475" s="17">
        <v>474.0</v>
      </c>
      <c r="D475" s="17" t="s">
        <v>985</v>
      </c>
      <c r="E475" s="17" t="s">
        <v>5543</v>
      </c>
      <c r="F475" s="17" t="s">
        <v>5542</v>
      </c>
      <c r="G475" s="17" t="s">
        <v>500</v>
      </c>
      <c r="H475" s="17" t="s">
        <v>1034</v>
      </c>
      <c r="I475" s="17" t="s">
        <v>502</v>
      </c>
      <c r="J475" s="17" t="s">
        <v>37</v>
      </c>
      <c r="K475" s="17" t="s">
        <v>1206</v>
      </c>
      <c r="M475" s="17" t="s">
        <v>23</v>
      </c>
    </row>
    <row r="476">
      <c r="A476" s="17" t="s">
        <v>5541</v>
      </c>
      <c r="B476" s="17">
        <v>475.0</v>
      </c>
      <c r="D476" s="17" t="s">
        <v>987</v>
      </c>
      <c r="E476" s="17" t="s">
        <v>5543</v>
      </c>
      <c r="F476" s="17" t="s">
        <v>5542</v>
      </c>
      <c r="G476" s="17" t="s">
        <v>500</v>
      </c>
      <c r="H476" s="17" t="s">
        <v>1034</v>
      </c>
      <c r="I476" s="17" t="s">
        <v>502</v>
      </c>
      <c r="J476" s="17" t="s">
        <v>37</v>
      </c>
      <c r="K476" s="17" t="s">
        <v>1206</v>
      </c>
      <c r="M476" s="17" t="s">
        <v>23</v>
      </c>
    </row>
    <row r="477">
      <c r="A477" s="17" t="s">
        <v>5541</v>
      </c>
      <c r="B477" s="17">
        <v>476.0</v>
      </c>
      <c r="D477" s="17" t="s">
        <v>989</v>
      </c>
      <c r="E477" s="17" t="s">
        <v>5543</v>
      </c>
      <c r="F477" s="17" t="s">
        <v>5542</v>
      </c>
      <c r="G477" s="17" t="s">
        <v>500</v>
      </c>
      <c r="H477" s="17" t="s">
        <v>1034</v>
      </c>
      <c r="I477" s="17" t="s">
        <v>502</v>
      </c>
      <c r="J477" s="17" t="s">
        <v>37</v>
      </c>
      <c r="K477" s="17" t="s">
        <v>1206</v>
      </c>
      <c r="M477" s="17" t="s">
        <v>23</v>
      </c>
    </row>
    <row r="478">
      <c r="A478" s="17" t="s">
        <v>5541</v>
      </c>
      <c r="B478" s="17">
        <v>477.0</v>
      </c>
      <c r="D478" s="17" t="s">
        <v>991</v>
      </c>
      <c r="E478" s="17" t="s">
        <v>5543</v>
      </c>
      <c r="F478" s="17" t="s">
        <v>5542</v>
      </c>
      <c r="G478" s="17" t="s">
        <v>500</v>
      </c>
      <c r="H478" s="17" t="s">
        <v>1034</v>
      </c>
      <c r="I478" s="17" t="s">
        <v>502</v>
      </c>
      <c r="J478" s="17" t="s">
        <v>37</v>
      </c>
      <c r="K478" s="17" t="s">
        <v>1206</v>
      </c>
      <c r="M478" s="17" t="s">
        <v>23</v>
      </c>
    </row>
    <row r="479">
      <c r="A479" s="17" t="s">
        <v>5541</v>
      </c>
      <c r="B479" s="17">
        <v>478.0</v>
      </c>
      <c r="D479" s="17" t="s">
        <v>993</v>
      </c>
      <c r="E479" s="17" t="s">
        <v>5543</v>
      </c>
      <c r="F479" s="17" t="s">
        <v>5542</v>
      </c>
      <c r="G479" s="17" t="s">
        <v>500</v>
      </c>
      <c r="H479" s="17" t="s">
        <v>1034</v>
      </c>
      <c r="I479" s="17" t="s">
        <v>502</v>
      </c>
      <c r="J479" s="17" t="s">
        <v>37</v>
      </c>
      <c r="K479" s="17" t="s">
        <v>1206</v>
      </c>
      <c r="M479" s="17" t="s">
        <v>23</v>
      </c>
    </row>
    <row r="480">
      <c r="A480" s="17" t="s">
        <v>5541</v>
      </c>
      <c r="B480" s="17">
        <v>479.0</v>
      </c>
      <c r="D480" s="17" t="s">
        <v>995</v>
      </c>
      <c r="E480" s="17" t="s">
        <v>5543</v>
      </c>
      <c r="F480" s="17" t="s">
        <v>5542</v>
      </c>
      <c r="G480" s="17" t="s">
        <v>500</v>
      </c>
      <c r="H480" s="17" t="s">
        <v>1034</v>
      </c>
      <c r="I480" s="17" t="s">
        <v>502</v>
      </c>
      <c r="J480" s="17" t="s">
        <v>37</v>
      </c>
      <c r="K480" s="17" t="s">
        <v>1206</v>
      </c>
      <c r="M480" s="17" t="s">
        <v>23</v>
      </c>
    </row>
    <row r="481">
      <c r="A481" s="17" t="s">
        <v>5541</v>
      </c>
      <c r="B481" s="17">
        <v>480.0</v>
      </c>
      <c r="D481" s="17" t="s">
        <v>997</v>
      </c>
      <c r="E481" s="17" t="s">
        <v>5543</v>
      </c>
      <c r="F481" s="17" t="s">
        <v>5542</v>
      </c>
      <c r="G481" s="17" t="s">
        <v>500</v>
      </c>
      <c r="H481" s="17" t="s">
        <v>1034</v>
      </c>
      <c r="I481" s="17" t="s">
        <v>502</v>
      </c>
      <c r="J481" s="17" t="s">
        <v>37</v>
      </c>
      <c r="K481" s="17" t="s">
        <v>1206</v>
      </c>
      <c r="M481" s="17" t="s">
        <v>23</v>
      </c>
    </row>
    <row r="482">
      <c r="A482" s="17" t="s">
        <v>5541</v>
      </c>
      <c r="B482" s="17">
        <v>481.0</v>
      </c>
      <c r="D482" s="17" t="s">
        <v>999</v>
      </c>
      <c r="E482" s="17" t="s">
        <v>5543</v>
      </c>
      <c r="F482" s="17" t="s">
        <v>5542</v>
      </c>
      <c r="G482" s="17" t="s">
        <v>500</v>
      </c>
      <c r="H482" s="17" t="s">
        <v>1034</v>
      </c>
      <c r="I482" s="17" t="s">
        <v>502</v>
      </c>
      <c r="J482" s="17" t="s">
        <v>37</v>
      </c>
      <c r="K482" s="17" t="s">
        <v>1206</v>
      </c>
      <c r="M482" s="17" t="s">
        <v>23</v>
      </c>
    </row>
    <row r="483">
      <c r="A483" s="17" t="s">
        <v>5541</v>
      </c>
      <c r="B483" s="17">
        <v>482.0</v>
      </c>
      <c r="D483" s="17" t="s">
        <v>1001</v>
      </c>
      <c r="E483" s="17" t="s">
        <v>5543</v>
      </c>
      <c r="F483" s="17" t="s">
        <v>5542</v>
      </c>
      <c r="G483" s="17" t="s">
        <v>500</v>
      </c>
      <c r="H483" s="17" t="s">
        <v>1034</v>
      </c>
      <c r="I483" s="17" t="s">
        <v>502</v>
      </c>
      <c r="J483" s="17" t="s">
        <v>37</v>
      </c>
      <c r="K483" s="17" t="s">
        <v>1206</v>
      </c>
      <c r="M483" s="17" t="s">
        <v>23</v>
      </c>
    </row>
    <row r="484">
      <c r="A484" s="17" t="s">
        <v>5541</v>
      </c>
      <c r="B484" s="17">
        <v>483.0</v>
      </c>
      <c r="D484" s="17" t="s">
        <v>1003</v>
      </c>
      <c r="E484" s="17" t="s">
        <v>5543</v>
      </c>
      <c r="F484" s="17" t="s">
        <v>5542</v>
      </c>
      <c r="G484" s="17" t="s">
        <v>500</v>
      </c>
      <c r="H484" s="17" t="s">
        <v>1034</v>
      </c>
      <c r="I484" s="17" t="s">
        <v>502</v>
      </c>
      <c r="J484" s="17" t="s">
        <v>37</v>
      </c>
      <c r="K484" s="17" t="s">
        <v>1206</v>
      </c>
      <c r="M484" s="17" t="s">
        <v>23</v>
      </c>
    </row>
    <row r="485">
      <c r="A485" s="17" t="s">
        <v>5541</v>
      </c>
      <c r="B485" s="17">
        <v>484.0</v>
      </c>
      <c r="D485" s="17" t="s">
        <v>1005</v>
      </c>
      <c r="E485" s="17" t="s">
        <v>5543</v>
      </c>
      <c r="F485" s="17" t="s">
        <v>5542</v>
      </c>
      <c r="G485" s="17" t="s">
        <v>500</v>
      </c>
      <c r="H485" s="17" t="s">
        <v>1034</v>
      </c>
      <c r="I485" s="17" t="s">
        <v>502</v>
      </c>
      <c r="J485" s="17" t="s">
        <v>37</v>
      </c>
      <c r="K485" s="17" t="s">
        <v>1206</v>
      </c>
      <c r="M485" s="17" t="s">
        <v>23</v>
      </c>
    </row>
    <row r="486">
      <c r="A486" s="17" t="s">
        <v>5541</v>
      </c>
      <c r="B486" s="17">
        <v>485.0</v>
      </c>
      <c r="D486" s="17" t="s">
        <v>1007</v>
      </c>
      <c r="E486" s="17" t="s">
        <v>5543</v>
      </c>
      <c r="F486" s="17" t="s">
        <v>5542</v>
      </c>
      <c r="G486" s="17" t="s">
        <v>500</v>
      </c>
      <c r="H486" s="17" t="s">
        <v>1034</v>
      </c>
      <c r="I486" s="17" t="s">
        <v>502</v>
      </c>
      <c r="J486" s="17" t="s">
        <v>37</v>
      </c>
      <c r="K486" s="17" t="s">
        <v>1206</v>
      </c>
      <c r="M486" s="17" t="s">
        <v>23</v>
      </c>
    </row>
    <row r="487">
      <c r="A487" s="17" t="s">
        <v>5541</v>
      </c>
      <c r="B487" s="17">
        <v>486.0</v>
      </c>
      <c r="D487" s="17" t="s">
        <v>1009</v>
      </c>
      <c r="E487" s="17" t="s">
        <v>5543</v>
      </c>
      <c r="F487" s="17" t="s">
        <v>5542</v>
      </c>
      <c r="G487" s="17" t="s">
        <v>500</v>
      </c>
      <c r="H487" s="17" t="s">
        <v>1034</v>
      </c>
      <c r="I487" s="17" t="s">
        <v>502</v>
      </c>
      <c r="J487" s="17" t="s">
        <v>37</v>
      </c>
      <c r="K487" s="17" t="s">
        <v>1206</v>
      </c>
      <c r="M487" s="17" t="s">
        <v>23</v>
      </c>
    </row>
    <row r="488">
      <c r="A488" s="17" t="s">
        <v>5541</v>
      </c>
      <c r="B488" s="17">
        <v>487.0</v>
      </c>
      <c r="D488" s="17" t="s">
        <v>1012</v>
      </c>
      <c r="E488" s="17" t="s">
        <v>5543</v>
      </c>
      <c r="F488" s="17" t="s">
        <v>5542</v>
      </c>
      <c r="G488" s="17" t="s">
        <v>500</v>
      </c>
      <c r="H488" s="17" t="s">
        <v>1034</v>
      </c>
      <c r="I488" s="17" t="s">
        <v>502</v>
      </c>
      <c r="J488" s="17" t="s">
        <v>37</v>
      </c>
      <c r="K488" s="17" t="s">
        <v>1206</v>
      </c>
      <c r="M488" s="17" t="s">
        <v>23</v>
      </c>
    </row>
    <row r="489">
      <c r="A489" s="17" t="s">
        <v>5541</v>
      </c>
      <c r="B489" s="17">
        <v>488.0</v>
      </c>
      <c r="D489" s="17" t="s">
        <v>1017</v>
      </c>
      <c r="E489" s="17" t="s">
        <v>5543</v>
      </c>
      <c r="F489" s="17" t="s">
        <v>5542</v>
      </c>
      <c r="G489" s="17" t="s">
        <v>500</v>
      </c>
      <c r="H489" s="17" t="s">
        <v>1034</v>
      </c>
      <c r="I489" s="17" t="s">
        <v>502</v>
      </c>
      <c r="J489" s="17" t="s">
        <v>37</v>
      </c>
      <c r="K489" s="17" t="s">
        <v>1206</v>
      </c>
      <c r="M489" s="17" t="s">
        <v>23</v>
      </c>
    </row>
    <row r="490">
      <c r="A490" s="17" t="s">
        <v>5541</v>
      </c>
      <c r="B490" s="17">
        <v>489.0</v>
      </c>
      <c r="D490" s="17" t="s">
        <v>1726</v>
      </c>
      <c r="E490" s="17" t="s">
        <v>5543</v>
      </c>
      <c r="F490" s="17" t="s">
        <v>5542</v>
      </c>
      <c r="G490" s="17" t="s">
        <v>500</v>
      </c>
      <c r="H490" s="17" t="s">
        <v>1034</v>
      </c>
      <c r="I490" s="17" t="s">
        <v>502</v>
      </c>
      <c r="J490" s="17" t="s">
        <v>37</v>
      </c>
      <c r="K490" s="17" t="s">
        <v>1206</v>
      </c>
      <c r="M490" s="17" t="s">
        <v>23</v>
      </c>
    </row>
    <row r="491">
      <c r="A491" s="17" t="s">
        <v>5541</v>
      </c>
      <c r="B491" s="17">
        <v>490.0</v>
      </c>
      <c r="D491" s="17" t="s">
        <v>1728</v>
      </c>
      <c r="E491" s="17" t="s">
        <v>5543</v>
      </c>
      <c r="F491" s="17" t="s">
        <v>5542</v>
      </c>
      <c r="G491" s="17" t="s">
        <v>500</v>
      </c>
      <c r="H491" s="17" t="s">
        <v>1034</v>
      </c>
      <c r="I491" s="17" t="s">
        <v>502</v>
      </c>
      <c r="J491" s="17" t="s">
        <v>37</v>
      </c>
      <c r="K491" s="17" t="s">
        <v>1206</v>
      </c>
      <c r="M491" s="17" t="s">
        <v>23</v>
      </c>
    </row>
    <row r="492">
      <c r="A492" s="17" t="s">
        <v>5541</v>
      </c>
      <c r="B492" s="17">
        <v>491.0</v>
      </c>
      <c r="D492" s="17" t="s">
        <v>1730</v>
      </c>
      <c r="E492" s="17" t="s">
        <v>5543</v>
      </c>
      <c r="F492" s="17" t="s">
        <v>5542</v>
      </c>
      <c r="G492" s="17" t="s">
        <v>500</v>
      </c>
      <c r="H492" s="17" t="s">
        <v>1034</v>
      </c>
      <c r="I492" s="17" t="s">
        <v>502</v>
      </c>
      <c r="J492" s="17" t="s">
        <v>37</v>
      </c>
      <c r="K492" s="17" t="s">
        <v>1206</v>
      </c>
      <c r="M492" s="17" t="s">
        <v>23</v>
      </c>
    </row>
    <row r="493">
      <c r="A493" s="17" t="s">
        <v>5541</v>
      </c>
      <c r="B493" s="17">
        <v>492.0</v>
      </c>
      <c r="D493" s="17" t="s">
        <v>1732</v>
      </c>
      <c r="E493" s="17" t="s">
        <v>5543</v>
      </c>
      <c r="F493" s="17" t="s">
        <v>5542</v>
      </c>
      <c r="G493" s="17" t="s">
        <v>500</v>
      </c>
      <c r="H493" s="17" t="s">
        <v>1034</v>
      </c>
      <c r="I493" s="17" t="s">
        <v>502</v>
      </c>
      <c r="J493" s="17" t="s">
        <v>37</v>
      </c>
      <c r="K493" s="17" t="s">
        <v>1206</v>
      </c>
      <c r="M493" s="17" t="s">
        <v>23</v>
      </c>
    </row>
    <row r="494">
      <c r="A494" s="17" t="s">
        <v>5541</v>
      </c>
      <c r="B494" s="17">
        <v>493.0</v>
      </c>
      <c r="D494" s="17" t="s">
        <v>5544</v>
      </c>
      <c r="E494" s="17" t="s">
        <v>5543</v>
      </c>
      <c r="F494" s="17" t="s">
        <v>23</v>
      </c>
      <c r="G494" s="17" t="s">
        <v>23</v>
      </c>
      <c r="H494" s="17" t="s">
        <v>23</v>
      </c>
      <c r="I494" s="17" t="s">
        <v>502</v>
      </c>
      <c r="J494" s="17" t="s">
        <v>24</v>
      </c>
      <c r="K494" s="17" t="s">
        <v>5545</v>
      </c>
      <c r="M494" s="17" t="s">
        <v>23</v>
      </c>
    </row>
    <row r="495">
      <c r="A495" s="17" t="s">
        <v>5541</v>
      </c>
      <c r="B495" s="17">
        <v>494.0</v>
      </c>
      <c r="D495" s="17" t="s">
        <v>5546</v>
      </c>
      <c r="E495" s="17" t="s">
        <v>5543</v>
      </c>
      <c r="F495" s="17" t="s">
        <v>1019</v>
      </c>
      <c r="G495" s="17" t="s">
        <v>500</v>
      </c>
      <c r="H495" s="17" t="s">
        <v>5547</v>
      </c>
      <c r="I495" s="17" t="s">
        <v>502</v>
      </c>
      <c r="J495" s="17" t="s">
        <v>24</v>
      </c>
      <c r="K495" s="17" t="s">
        <v>5545</v>
      </c>
      <c r="M495" s="17" t="s">
        <v>23</v>
      </c>
    </row>
    <row r="496">
      <c r="A496" s="17" t="s">
        <v>5541</v>
      </c>
      <c r="B496" s="17">
        <v>495.0</v>
      </c>
      <c r="D496" s="17" t="s">
        <v>23</v>
      </c>
      <c r="E496" s="17" t="s">
        <v>5543</v>
      </c>
      <c r="F496" s="17" t="s">
        <v>23</v>
      </c>
      <c r="G496" s="17" t="s">
        <v>23</v>
      </c>
      <c r="H496" s="17" t="s">
        <v>23</v>
      </c>
      <c r="I496" s="17" t="s">
        <v>23</v>
      </c>
      <c r="J496" s="17" t="s">
        <v>23</v>
      </c>
      <c r="K496" s="17" t="s">
        <v>23</v>
      </c>
      <c r="M496" s="17" t="s">
        <v>23</v>
      </c>
    </row>
    <row r="497">
      <c r="A497" s="17" t="s">
        <v>5541</v>
      </c>
      <c r="B497" s="17">
        <v>496.0</v>
      </c>
      <c r="D497" s="17" t="s">
        <v>23</v>
      </c>
      <c r="E497" s="17" t="s">
        <v>5543</v>
      </c>
      <c r="F497" s="17" t="s">
        <v>23</v>
      </c>
      <c r="G497" s="17" t="s">
        <v>23</v>
      </c>
      <c r="H497" s="17" t="s">
        <v>23</v>
      </c>
      <c r="I497" s="17" t="s">
        <v>23</v>
      </c>
      <c r="J497" s="17" t="s">
        <v>23</v>
      </c>
      <c r="K497" s="17" t="s">
        <v>23</v>
      </c>
      <c r="M497" s="17" t="s">
        <v>23</v>
      </c>
    </row>
    <row r="498">
      <c r="A498" s="17" t="s">
        <v>5541</v>
      </c>
      <c r="B498" s="17">
        <v>497.0</v>
      </c>
      <c r="D498" s="17" t="s">
        <v>23</v>
      </c>
      <c r="E498" s="17" t="s">
        <v>5543</v>
      </c>
      <c r="F498" s="17" t="s">
        <v>23</v>
      </c>
      <c r="G498" s="17" t="s">
        <v>23</v>
      </c>
      <c r="H498" s="17" t="s">
        <v>23</v>
      </c>
      <c r="I498" s="17" t="s">
        <v>23</v>
      </c>
      <c r="J498" s="17" t="s">
        <v>23</v>
      </c>
      <c r="K498" s="17" t="s">
        <v>23</v>
      </c>
      <c r="M498" s="17" t="s">
        <v>23</v>
      </c>
    </row>
    <row r="499">
      <c r="A499" s="17" t="s">
        <v>5541</v>
      </c>
      <c r="B499" s="17">
        <v>498.0</v>
      </c>
      <c r="D499" s="17" t="s">
        <v>23</v>
      </c>
      <c r="E499" s="17" t="s">
        <v>5543</v>
      </c>
      <c r="F499" s="17" t="s">
        <v>23</v>
      </c>
      <c r="G499" s="17" t="s">
        <v>23</v>
      </c>
      <c r="H499" s="17" t="s">
        <v>23</v>
      </c>
      <c r="I499" s="17" t="s">
        <v>23</v>
      </c>
      <c r="J499" s="17" t="s">
        <v>23</v>
      </c>
      <c r="K499" s="17" t="s">
        <v>23</v>
      </c>
      <c r="M499" s="17" t="s">
        <v>23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9.75"/>
    <col customWidth="1" min="3" max="3" width="23.25"/>
    <col customWidth="1" min="6" max="6" width="24.25"/>
    <col customWidth="1" min="10" max="10" width="15.5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1024</v>
      </c>
      <c r="B2" s="17">
        <v>1.0</v>
      </c>
      <c r="C2" s="17" t="s">
        <v>1025</v>
      </c>
      <c r="D2" s="17" t="s">
        <v>21</v>
      </c>
      <c r="E2" s="17" t="s">
        <v>22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1014</v>
      </c>
      <c r="K2" s="17" t="s">
        <v>1026</v>
      </c>
      <c r="M2" s="17" t="s">
        <v>23</v>
      </c>
    </row>
    <row r="3">
      <c r="A3" s="17" t="s">
        <v>1024</v>
      </c>
      <c r="B3" s="17">
        <v>2.0</v>
      </c>
      <c r="C3" s="17" t="s">
        <v>1027</v>
      </c>
      <c r="D3" s="17" t="s">
        <v>27</v>
      </c>
      <c r="E3" s="17" t="s">
        <v>22</v>
      </c>
      <c r="F3" s="17" t="s">
        <v>23</v>
      </c>
      <c r="G3" s="17" t="s">
        <v>23</v>
      </c>
      <c r="H3" s="17" t="s">
        <v>23</v>
      </c>
      <c r="I3" s="17" t="s">
        <v>23</v>
      </c>
      <c r="J3" s="17" t="s">
        <v>1014</v>
      </c>
      <c r="K3" s="17" t="s">
        <v>1026</v>
      </c>
      <c r="M3" s="17" t="s">
        <v>23</v>
      </c>
    </row>
    <row r="4">
      <c r="A4" s="17" t="s">
        <v>1024</v>
      </c>
      <c r="B4" s="17">
        <v>3.0</v>
      </c>
      <c r="C4" s="17" t="s">
        <v>1028</v>
      </c>
      <c r="D4" s="17" t="s">
        <v>27</v>
      </c>
      <c r="E4" s="17" t="s">
        <v>22</v>
      </c>
      <c r="F4" s="17" t="s">
        <v>23</v>
      </c>
      <c r="G4" s="17" t="s">
        <v>23</v>
      </c>
      <c r="H4" s="17" t="s">
        <v>23</v>
      </c>
      <c r="I4" s="17" t="s">
        <v>23</v>
      </c>
      <c r="J4" s="17" t="s">
        <v>23</v>
      </c>
      <c r="K4" s="17" t="s">
        <v>23</v>
      </c>
      <c r="M4" s="17" t="s">
        <v>23</v>
      </c>
    </row>
    <row r="5">
      <c r="A5" s="17" t="s">
        <v>1024</v>
      </c>
      <c r="B5" s="17">
        <v>4.0</v>
      </c>
      <c r="C5" s="17" t="s">
        <v>1029</v>
      </c>
      <c r="D5" s="17" t="s">
        <v>27</v>
      </c>
      <c r="E5" s="17" t="s">
        <v>22</v>
      </c>
      <c r="F5" s="17" t="s">
        <v>23</v>
      </c>
      <c r="G5" s="17" t="s">
        <v>23</v>
      </c>
      <c r="H5" s="17" t="s">
        <v>23</v>
      </c>
      <c r="I5" s="17" t="s">
        <v>23</v>
      </c>
      <c r="J5" s="17" t="s">
        <v>23</v>
      </c>
      <c r="K5" s="17" t="s">
        <v>23</v>
      </c>
      <c r="M5" s="17" t="s">
        <v>23</v>
      </c>
      <c r="P5" s="19" t="s">
        <v>30</v>
      </c>
      <c r="Q5" s="20" t="s">
        <v>31</v>
      </c>
    </row>
    <row r="6">
      <c r="A6" s="17" t="s">
        <v>1024</v>
      </c>
      <c r="B6" s="17">
        <v>5.0</v>
      </c>
      <c r="C6" s="17" t="s">
        <v>1030</v>
      </c>
      <c r="D6" s="17" t="s">
        <v>27</v>
      </c>
      <c r="E6" s="17" t="s">
        <v>22</v>
      </c>
      <c r="F6" s="17" t="s">
        <v>23</v>
      </c>
      <c r="G6" s="17" t="s">
        <v>23</v>
      </c>
      <c r="H6" s="17" t="s">
        <v>23</v>
      </c>
      <c r="I6" s="17" t="s">
        <v>23</v>
      </c>
      <c r="J6" s="17" t="s">
        <v>23</v>
      </c>
      <c r="K6" s="17" t="s">
        <v>23</v>
      </c>
      <c r="M6" s="17" t="s">
        <v>23</v>
      </c>
      <c r="O6" s="21" t="s">
        <v>39</v>
      </c>
      <c r="P6" s="22">
        <f>COUNTIF(G:G, "middledutch")</f>
        <v>132</v>
      </c>
      <c r="Q6" s="23">
        <f>COUNTIF(G:G, "latin")</f>
        <v>0</v>
      </c>
    </row>
    <row r="7">
      <c r="A7" s="17" t="s">
        <v>1024</v>
      </c>
      <c r="B7" s="17">
        <v>6.0</v>
      </c>
      <c r="C7" s="17" t="s">
        <v>1031</v>
      </c>
      <c r="D7" s="17" t="s">
        <v>27</v>
      </c>
      <c r="E7" s="17" t="s">
        <v>22</v>
      </c>
      <c r="F7" s="17" t="s">
        <v>23</v>
      </c>
      <c r="G7" s="17" t="s">
        <v>23</v>
      </c>
      <c r="H7" s="17" t="s">
        <v>23</v>
      </c>
      <c r="I7" s="17" t="s">
        <v>23</v>
      </c>
      <c r="J7" s="17" t="s">
        <v>23</v>
      </c>
      <c r="K7" s="17" t="s">
        <v>23</v>
      </c>
      <c r="M7" s="17" t="s">
        <v>23</v>
      </c>
      <c r="O7" s="21" t="s">
        <v>42</v>
      </c>
      <c r="P7" s="22">
        <f>COUNTIFS(G:G, "middledutch",E:E,"corrected")</f>
        <v>132</v>
      </c>
      <c r="Q7" s="23">
        <f>COUNTIFS(G:G, "latin",E:E,"corrected")</f>
        <v>0</v>
      </c>
    </row>
    <row r="8">
      <c r="A8" s="17" t="s">
        <v>1024</v>
      </c>
      <c r="B8" s="17">
        <v>7.0</v>
      </c>
      <c r="C8" s="17" t="s">
        <v>1032</v>
      </c>
      <c r="D8" s="17" t="s">
        <v>33</v>
      </c>
      <c r="E8" s="17" t="s">
        <v>22</v>
      </c>
      <c r="F8" s="17" t="s">
        <v>1033</v>
      </c>
      <c r="G8" s="17" t="s">
        <v>500</v>
      </c>
      <c r="H8" s="27" t="s">
        <v>1034</v>
      </c>
      <c r="I8" s="17" t="s">
        <v>36</v>
      </c>
      <c r="J8" s="17" t="s">
        <v>37</v>
      </c>
      <c r="K8" s="17">
        <v>1395.0</v>
      </c>
      <c r="M8" s="17" t="s">
        <v>4</v>
      </c>
      <c r="O8" s="21" t="s">
        <v>45</v>
      </c>
      <c r="P8" s="22">
        <f>COUNTIFS(G:G, "middledutch",M:M,"GT")</f>
        <v>18</v>
      </c>
      <c r="Q8" s="23">
        <f>COUNTIFS(G:G, "latin",M:M,"GT")</f>
        <v>0</v>
      </c>
    </row>
    <row r="9">
      <c r="A9" s="17" t="s">
        <v>1024</v>
      </c>
      <c r="B9" s="17">
        <v>8.0</v>
      </c>
      <c r="C9" s="17" t="s">
        <v>1035</v>
      </c>
      <c r="D9" s="17" t="s">
        <v>41</v>
      </c>
      <c r="E9" s="17" t="s">
        <v>22</v>
      </c>
      <c r="F9" s="17" t="s">
        <v>1033</v>
      </c>
      <c r="G9" s="17" t="s">
        <v>500</v>
      </c>
      <c r="H9" s="27" t="s">
        <v>1034</v>
      </c>
      <c r="I9" s="17" t="s">
        <v>36</v>
      </c>
      <c r="J9" s="17" t="s">
        <v>37</v>
      </c>
      <c r="K9" s="17">
        <v>1395.0</v>
      </c>
      <c r="M9" s="17" t="s">
        <v>4</v>
      </c>
      <c r="O9" s="21" t="s">
        <v>48</v>
      </c>
      <c r="P9" s="22">
        <f>COUNTIFS(G:G, "middledutch",M:M,"HTR")</f>
        <v>18</v>
      </c>
      <c r="Q9" s="23">
        <f>COUNTIFS(H:H, "latin",N:N,"HTR")</f>
        <v>0</v>
      </c>
    </row>
    <row r="10">
      <c r="A10" s="17" t="s">
        <v>1024</v>
      </c>
      <c r="B10" s="17">
        <v>9.0</v>
      </c>
      <c r="C10" s="17" t="s">
        <v>1036</v>
      </c>
      <c r="D10" s="17" t="s">
        <v>44</v>
      </c>
      <c r="E10" s="17" t="s">
        <v>22</v>
      </c>
      <c r="F10" s="17" t="s">
        <v>1037</v>
      </c>
      <c r="G10" s="17" t="s">
        <v>500</v>
      </c>
      <c r="H10" s="27" t="s">
        <v>1034</v>
      </c>
      <c r="I10" s="17" t="s">
        <v>36</v>
      </c>
      <c r="J10" s="17" t="s">
        <v>37</v>
      </c>
      <c r="K10" s="17">
        <v>1395.0</v>
      </c>
      <c r="M10" s="17" t="s">
        <v>4</v>
      </c>
    </row>
    <row r="11">
      <c r="A11" s="17" t="s">
        <v>1024</v>
      </c>
      <c r="B11" s="17">
        <v>10.0</v>
      </c>
      <c r="C11" s="17" t="s">
        <v>1038</v>
      </c>
      <c r="D11" s="17" t="s">
        <v>47</v>
      </c>
      <c r="E11" s="17" t="s">
        <v>22</v>
      </c>
      <c r="F11" s="17" t="s">
        <v>1037</v>
      </c>
      <c r="G11" s="17" t="s">
        <v>500</v>
      </c>
      <c r="H11" s="27" t="s">
        <v>1034</v>
      </c>
      <c r="I11" s="17" t="s">
        <v>36</v>
      </c>
      <c r="J11" s="17" t="s">
        <v>37</v>
      </c>
      <c r="K11" s="17">
        <v>1395.0</v>
      </c>
      <c r="M11" s="17" t="s">
        <v>4</v>
      </c>
      <c r="O11" s="24" t="s">
        <v>53</v>
      </c>
    </row>
    <row r="12">
      <c r="A12" s="17" t="s">
        <v>1024</v>
      </c>
      <c r="B12" s="17">
        <v>11.0</v>
      </c>
      <c r="C12" s="17" t="s">
        <v>1039</v>
      </c>
      <c r="D12" s="17" t="s">
        <v>50</v>
      </c>
      <c r="E12" s="17" t="s">
        <v>22</v>
      </c>
      <c r="F12" s="17" t="s">
        <v>1037</v>
      </c>
      <c r="G12" s="17" t="s">
        <v>500</v>
      </c>
      <c r="H12" s="27" t="s">
        <v>1034</v>
      </c>
      <c r="I12" s="17" t="s">
        <v>36</v>
      </c>
      <c r="J12" s="17" t="s">
        <v>37</v>
      </c>
      <c r="K12" s="17">
        <v>1395.0</v>
      </c>
      <c r="M12" s="17" t="s">
        <v>4</v>
      </c>
      <c r="O12" s="25" t="str">
        <f>IFERROR(__xludf.DUMMYFUNCTION("UNIQUE(H3:H1000)"),"none")</f>
        <v>none</v>
      </c>
    </row>
    <row r="13">
      <c r="A13" s="17" t="s">
        <v>1024</v>
      </c>
      <c r="B13" s="17">
        <v>12.0</v>
      </c>
      <c r="C13" s="17" t="s">
        <v>1040</v>
      </c>
      <c r="D13" s="17" t="s">
        <v>52</v>
      </c>
      <c r="E13" s="17" t="s">
        <v>22</v>
      </c>
      <c r="F13" s="17" t="s">
        <v>1037</v>
      </c>
      <c r="G13" s="17" t="s">
        <v>500</v>
      </c>
      <c r="H13" s="27" t="s">
        <v>1034</v>
      </c>
      <c r="I13" s="17" t="s">
        <v>36</v>
      </c>
      <c r="J13" s="17" t="s">
        <v>37</v>
      </c>
      <c r="K13" s="17">
        <v>1395.0</v>
      </c>
      <c r="M13" s="17" t="s">
        <v>4</v>
      </c>
      <c r="O13" s="25" t="str">
        <f>IFERROR(__xludf.DUMMYFUNCTION("""COMPUTED_VALUE"""),"α")</f>
        <v>α</v>
      </c>
    </row>
    <row r="14">
      <c r="A14" s="17" t="s">
        <v>1024</v>
      </c>
      <c r="B14" s="17">
        <v>13.0</v>
      </c>
      <c r="C14" s="17" t="s">
        <v>1041</v>
      </c>
      <c r="D14" s="17" t="s">
        <v>55</v>
      </c>
      <c r="E14" s="17" t="s">
        <v>22</v>
      </c>
      <c r="F14" s="17" t="s">
        <v>1037</v>
      </c>
      <c r="G14" s="17" t="s">
        <v>500</v>
      </c>
      <c r="H14" s="27" t="s">
        <v>1034</v>
      </c>
      <c r="I14" s="17" t="s">
        <v>36</v>
      </c>
      <c r="J14" s="17" t="s">
        <v>37</v>
      </c>
      <c r="K14" s="17">
        <v>1395.0</v>
      </c>
      <c r="M14" s="17" t="s">
        <v>4</v>
      </c>
      <c r="O14" s="25" t="str">
        <f>IFERROR(__xludf.DUMMYFUNCTION("""COMPUTED_VALUE"""),"D")</f>
        <v>D</v>
      </c>
    </row>
    <row r="15">
      <c r="A15" s="17" t="s">
        <v>1024</v>
      </c>
      <c r="B15" s="17">
        <v>14.0</v>
      </c>
      <c r="C15" s="17" t="s">
        <v>1042</v>
      </c>
      <c r="D15" s="17" t="s">
        <v>57</v>
      </c>
      <c r="E15" s="17" t="s">
        <v>22</v>
      </c>
      <c r="F15" s="17" t="s">
        <v>1037</v>
      </c>
      <c r="G15" s="17" t="s">
        <v>500</v>
      </c>
      <c r="H15" s="27" t="s">
        <v>1034</v>
      </c>
      <c r="I15" s="17" t="s">
        <v>36</v>
      </c>
      <c r="J15" s="17" t="s">
        <v>37</v>
      </c>
      <c r="K15" s="17">
        <v>1395.0</v>
      </c>
      <c r="M15" s="17" t="s">
        <v>4</v>
      </c>
      <c r="O15" s="25" t="str">
        <f>IFERROR(__xludf.DUMMYFUNCTION("""COMPUTED_VALUE"""),"β")</f>
        <v>β</v>
      </c>
    </row>
    <row r="16">
      <c r="A16" s="17" t="s">
        <v>1024</v>
      </c>
      <c r="B16" s="17">
        <v>15.0</v>
      </c>
      <c r="C16" s="17" t="s">
        <v>1043</v>
      </c>
      <c r="D16" s="17" t="s">
        <v>59</v>
      </c>
      <c r="E16" s="17" t="s">
        <v>22</v>
      </c>
      <c r="F16" s="17" t="s">
        <v>1037</v>
      </c>
      <c r="G16" s="17" t="s">
        <v>500</v>
      </c>
      <c r="H16" s="27" t="s">
        <v>1034</v>
      </c>
      <c r="I16" s="17" t="s">
        <v>36</v>
      </c>
      <c r="J16" s="17" t="s">
        <v>37</v>
      </c>
      <c r="K16" s="17">
        <v>1395.0</v>
      </c>
      <c r="M16" s="17" t="s">
        <v>4</v>
      </c>
      <c r="O16" s="26"/>
    </row>
    <row r="17">
      <c r="A17" s="17" t="s">
        <v>1024</v>
      </c>
      <c r="B17" s="17">
        <v>16.0</v>
      </c>
      <c r="C17" s="17" t="s">
        <v>1044</v>
      </c>
      <c r="D17" s="17" t="s">
        <v>65</v>
      </c>
      <c r="E17" s="17" t="s">
        <v>22</v>
      </c>
      <c r="F17" s="17" t="s">
        <v>1037</v>
      </c>
      <c r="G17" s="17" t="s">
        <v>500</v>
      </c>
      <c r="H17" s="27" t="s">
        <v>1034</v>
      </c>
      <c r="I17" s="17" t="s">
        <v>36</v>
      </c>
      <c r="J17" s="17" t="s">
        <v>37</v>
      </c>
      <c r="K17" s="17">
        <v>1395.0</v>
      </c>
      <c r="M17" s="17" t="s">
        <v>4</v>
      </c>
    </row>
    <row r="18">
      <c r="A18" s="17" t="s">
        <v>1024</v>
      </c>
      <c r="B18" s="17">
        <v>17.0</v>
      </c>
      <c r="C18" s="17" t="s">
        <v>1045</v>
      </c>
      <c r="D18" s="17" t="s">
        <v>67</v>
      </c>
      <c r="E18" s="17" t="s">
        <v>22</v>
      </c>
      <c r="F18" s="17" t="s">
        <v>1037</v>
      </c>
      <c r="G18" s="17" t="s">
        <v>500</v>
      </c>
      <c r="H18" s="27" t="s">
        <v>1034</v>
      </c>
      <c r="I18" s="17" t="s">
        <v>36</v>
      </c>
      <c r="J18" s="17" t="s">
        <v>37</v>
      </c>
      <c r="K18" s="17">
        <v>1395.0</v>
      </c>
      <c r="M18" s="17" t="s">
        <v>4</v>
      </c>
    </row>
    <row r="19">
      <c r="A19" s="17" t="s">
        <v>1024</v>
      </c>
      <c r="B19" s="17">
        <v>18.0</v>
      </c>
      <c r="C19" s="17" t="s">
        <v>1046</v>
      </c>
      <c r="D19" s="17" t="s">
        <v>69</v>
      </c>
      <c r="E19" s="17" t="s">
        <v>22</v>
      </c>
      <c r="F19" s="17" t="s">
        <v>1037</v>
      </c>
      <c r="G19" s="17" t="s">
        <v>500</v>
      </c>
      <c r="H19" s="27" t="s">
        <v>1034</v>
      </c>
      <c r="I19" s="17" t="s">
        <v>36</v>
      </c>
      <c r="J19" s="17" t="s">
        <v>37</v>
      </c>
      <c r="K19" s="17">
        <v>1395.0</v>
      </c>
      <c r="M19" s="17" t="s">
        <v>4</v>
      </c>
    </row>
    <row r="20">
      <c r="A20" s="17" t="s">
        <v>1024</v>
      </c>
      <c r="B20" s="17">
        <v>19.0</v>
      </c>
      <c r="C20" s="17" t="s">
        <v>1047</v>
      </c>
      <c r="D20" s="17" t="s">
        <v>71</v>
      </c>
      <c r="E20" s="17" t="s">
        <v>22</v>
      </c>
      <c r="F20" s="17" t="s">
        <v>1037</v>
      </c>
      <c r="G20" s="17" t="s">
        <v>500</v>
      </c>
      <c r="H20" s="27" t="s">
        <v>1034</v>
      </c>
      <c r="I20" s="17" t="s">
        <v>36</v>
      </c>
      <c r="J20" s="17" t="s">
        <v>37</v>
      </c>
      <c r="K20" s="17">
        <v>1395.0</v>
      </c>
      <c r="M20" s="17" t="s">
        <v>4</v>
      </c>
    </row>
    <row r="21">
      <c r="A21" s="17" t="s">
        <v>1024</v>
      </c>
      <c r="B21" s="17">
        <v>20.0</v>
      </c>
      <c r="C21" s="17" t="s">
        <v>1048</v>
      </c>
      <c r="D21" s="17" t="s">
        <v>73</v>
      </c>
      <c r="E21" s="17" t="s">
        <v>22</v>
      </c>
      <c r="F21" s="17" t="s">
        <v>1037</v>
      </c>
      <c r="G21" s="17" t="s">
        <v>500</v>
      </c>
      <c r="H21" s="27" t="s">
        <v>1034</v>
      </c>
      <c r="I21" s="17" t="s">
        <v>36</v>
      </c>
      <c r="J21" s="17" t="s">
        <v>37</v>
      </c>
      <c r="K21" s="17">
        <v>1395.0</v>
      </c>
      <c r="M21" s="17" t="s">
        <v>4</v>
      </c>
    </row>
    <row r="22">
      <c r="A22" s="17" t="s">
        <v>1024</v>
      </c>
      <c r="B22" s="17">
        <v>21.0</v>
      </c>
      <c r="C22" s="17" t="s">
        <v>1049</v>
      </c>
      <c r="D22" s="17" t="s">
        <v>75</v>
      </c>
      <c r="E22" s="17" t="s">
        <v>22</v>
      </c>
      <c r="F22" s="17" t="s">
        <v>1037</v>
      </c>
      <c r="G22" s="17" t="s">
        <v>500</v>
      </c>
      <c r="H22" s="27" t="s">
        <v>1034</v>
      </c>
      <c r="I22" s="17" t="s">
        <v>36</v>
      </c>
      <c r="J22" s="17" t="s">
        <v>37</v>
      </c>
      <c r="K22" s="17">
        <v>1395.0</v>
      </c>
      <c r="M22" s="17" t="s">
        <v>23</v>
      </c>
    </row>
    <row r="23">
      <c r="A23" s="17" t="s">
        <v>1024</v>
      </c>
      <c r="B23" s="17">
        <v>22.0</v>
      </c>
      <c r="C23" s="17" t="s">
        <v>1050</v>
      </c>
      <c r="D23" s="17" t="s">
        <v>77</v>
      </c>
      <c r="E23" s="17" t="s">
        <v>22</v>
      </c>
      <c r="F23" s="17" t="s">
        <v>1037</v>
      </c>
      <c r="G23" s="17" t="s">
        <v>500</v>
      </c>
      <c r="H23" s="27" t="s">
        <v>1034</v>
      </c>
      <c r="I23" s="17" t="s">
        <v>36</v>
      </c>
      <c r="J23" s="17" t="s">
        <v>37</v>
      </c>
      <c r="K23" s="17">
        <v>1395.0</v>
      </c>
      <c r="M23" s="17" t="s">
        <v>23</v>
      </c>
    </row>
    <row r="24">
      <c r="A24" s="17" t="s">
        <v>1024</v>
      </c>
      <c r="B24" s="17">
        <v>23.0</v>
      </c>
      <c r="C24" s="17" t="s">
        <v>1051</v>
      </c>
      <c r="D24" s="17" t="s">
        <v>79</v>
      </c>
      <c r="E24" s="17" t="s">
        <v>22</v>
      </c>
      <c r="F24" s="17" t="s">
        <v>1037</v>
      </c>
      <c r="G24" s="17" t="s">
        <v>500</v>
      </c>
      <c r="H24" s="27" t="s">
        <v>1034</v>
      </c>
      <c r="I24" s="17" t="s">
        <v>36</v>
      </c>
      <c r="J24" s="17" t="s">
        <v>37</v>
      </c>
      <c r="K24" s="17">
        <v>1395.0</v>
      </c>
      <c r="M24" s="17" t="s">
        <v>23</v>
      </c>
    </row>
    <row r="25">
      <c r="A25" s="17" t="s">
        <v>1024</v>
      </c>
      <c r="B25" s="17">
        <v>24.0</v>
      </c>
      <c r="C25" s="17" t="s">
        <v>1052</v>
      </c>
      <c r="D25" s="17" t="s">
        <v>81</v>
      </c>
      <c r="E25" s="17" t="s">
        <v>22</v>
      </c>
      <c r="F25" s="17" t="s">
        <v>1037</v>
      </c>
      <c r="G25" s="17" t="s">
        <v>500</v>
      </c>
      <c r="H25" s="27" t="s">
        <v>1034</v>
      </c>
      <c r="I25" s="17" t="s">
        <v>36</v>
      </c>
      <c r="J25" s="17" t="s">
        <v>37</v>
      </c>
      <c r="K25" s="17">
        <v>1395.0</v>
      </c>
      <c r="M25" s="17" t="s">
        <v>23</v>
      </c>
    </row>
    <row r="26">
      <c r="A26" s="17" t="s">
        <v>1024</v>
      </c>
      <c r="B26" s="17">
        <v>25.0</v>
      </c>
      <c r="C26" s="17" t="s">
        <v>1053</v>
      </c>
      <c r="D26" s="17" t="s">
        <v>83</v>
      </c>
      <c r="E26" s="17" t="s">
        <v>22</v>
      </c>
      <c r="F26" s="17" t="s">
        <v>1037</v>
      </c>
      <c r="G26" s="17" t="s">
        <v>500</v>
      </c>
      <c r="H26" s="27" t="s">
        <v>1034</v>
      </c>
      <c r="I26" s="17" t="s">
        <v>36</v>
      </c>
      <c r="J26" s="17" t="s">
        <v>37</v>
      </c>
      <c r="K26" s="17">
        <v>1395.0</v>
      </c>
      <c r="M26" s="17" t="s">
        <v>23</v>
      </c>
    </row>
    <row r="27">
      <c r="A27" s="17" t="s">
        <v>1024</v>
      </c>
      <c r="B27" s="17">
        <v>26.0</v>
      </c>
      <c r="C27" s="17" t="s">
        <v>1054</v>
      </c>
      <c r="D27" s="17" t="s">
        <v>85</v>
      </c>
      <c r="E27" s="17" t="s">
        <v>22</v>
      </c>
      <c r="F27" s="17" t="s">
        <v>1037</v>
      </c>
      <c r="G27" s="17" t="s">
        <v>500</v>
      </c>
      <c r="H27" s="27" t="s">
        <v>1034</v>
      </c>
      <c r="I27" s="17" t="s">
        <v>36</v>
      </c>
      <c r="J27" s="17" t="s">
        <v>37</v>
      </c>
      <c r="K27" s="17">
        <v>1395.0</v>
      </c>
      <c r="M27" s="17" t="s">
        <v>23</v>
      </c>
    </row>
    <row r="28">
      <c r="A28" s="17" t="s">
        <v>1024</v>
      </c>
      <c r="B28" s="17">
        <v>27.0</v>
      </c>
      <c r="C28" s="17" t="s">
        <v>1055</v>
      </c>
      <c r="D28" s="17" t="s">
        <v>87</v>
      </c>
      <c r="E28" s="17" t="s">
        <v>22</v>
      </c>
      <c r="F28" s="17" t="s">
        <v>1037</v>
      </c>
      <c r="G28" s="17" t="s">
        <v>500</v>
      </c>
      <c r="H28" s="27" t="s">
        <v>1034</v>
      </c>
      <c r="I28" s="17" t="s">
        <v>36</v>
      </c>
      <c r="J28" s="17" t="s">
        <v>37</v>
      </c>
      <c r="K28" s="17">
        <v>1395.0</v>
      </c>
      <c r="M28" s="17" t="s">
        <v>23</v>
      </c>
    </row>
    <row r="29">
      <c r="A29" s="17" t="s">
        <v>1024</v>
      </c>
      <c r="B29" s="17">
        <v>28.0</v>
      </c>
      <c r="C29" s="17" t="s">
        <v>1056</v>
      </c>
      <c r="D29" s="17" t="s">
        <v>89</v>
      </c>
      <c r="E29" s="17" t="s">
        <v>22</v>
      </c>
      <c r="F29" s="17" t="s">
        <v>1037</v>
      </c>
      <c r="G29" s="17" t="s">
        <v>500</v>
      </c>
      <c r="H29" s="27" t="s">
        <v>1034</v>
      </c>
      <c r="I29" s="17" t="s">
        <v>36</v>
      </c>
      <c r="J29" s="17" t="s">
        <v>37</v>
      </c>
      <c r="K29" s="17">
        <v>1395.0</v>
      </c>
      <c r="M29" s="17" t="s">
        <v>23</v>
      </c>
    </row>
    <row r="30">
      <c r="A30" s="17" t="s">
        <v>1024</v>
      </c>
      <c r="B30" s="17">
        <v>29.0</v>
      </c>
      <c r="C30" s="17" t="s">
        <v>1057</v>
      </c>
      <c r="D30" s="17" t="s">
        <v>91</v>
      </c>
      <c r="E30" s="17" t="s">
        <v>22</v>
      </c>
      <c r="F30" s="17" t="s">
        <v>1037</v>
      </c>
      <c r="G30" s="17" t="s">
        <v>500</v>
      </c>
      <c r="H30" s="27" t="s">
        <v>1034</v>
      </c>
      <c r="I30" s="17" t="s">
        <v>36</v>
      </c>
      <c r="J30" s="17" t="s">
        <v>37</v>
      </c>
      <c r="K30" s="17">
        <v>1395.0</v>
      </c>
      <c r="M30" s="17" t="s">
        <v>23</v>
      </c>
    </row>
    <row r="31">
      <c r="A31" s="17" t="s">
        <v>1024</v>
      </c>
      <c r="B31" s="17">
        <v>30.0</v>
      </c>
      <c r="C31" s="17" t="s">
        <v>1058</v>
      </c>
      <c r="D31" s="17" t="s">
        <v>93</v>
      </c>
      <c r="E31" s="17" t="s">
        <v>22</v>
      </c>
      <c r="F31" s="17" t="s">
        <v>1037</v>
      </c>
      <c r="G31" s="17" t="s">
        <v>500</v>
      </c>
      <c r="H31" s="27" t="s">
        <v>1034</v>
      </c>
      <c r="I31" s="17" t="s">
        <v>36</v>
      </c>
      <c r="J31" s="17" t="s">
        <v>37</v>
      </c>
      <c r="K31" s="17">
        <v>1395.0</v>
      </c>
      <c r="M31" s="17" t="s">
        <v>4</v>
      </c>
    </row>
    <row r="32">
      <c r="A32" s="17" t="s">
        <v>1024</v>
      </c>
      <c r="B32" s="17">
        <v>31.0</v>
      </c>
      <c r="C32" s="17" t="s">
        <v>1059</v>
      </c>
      <c r="D32" s="17" t="s">
        <v>95</v>
      </c>
      <c r="E32" s="17" t="s">
        <v>22</v>
      </c>
      <c r="F32" s="17" t="s">
        <v>1037</v>
      </c>
      <c r="G32" s="17" t="s">
        <v>500</v>
      </c>
      <c r="H32" s="27" t="s">
        <v>1034</v>
      </c>
      <c r="I32" s="17" t="s">
        <v>36</v>
      </c>
      <c r="J32" s="17" t="s">
        <v>37</v>
      </c>
      <c r="K32" s="17">
        <v>1395.0</v>
      </c>
      <c r="M32" s="17" t="s">
        <v>4</v>
      </c>
    </row>
    <row r="33">
      <c r="A33" s="17" t="s">
        <v>1024</v>
      </c>
      <c r="B33" s="17">
        <v>32.0</v>
      </c>
      <c r="C33" s="17" t="s">
        <v>1060</v>
      </c>
      <c r="D33" s="17" t="s">
        <v>97</v>
      </c>
      <c r="E33" s="17" t="s">
        <v>22</v>
      </c>
      <c r="F33" s="17" t="s">
        <v>1037</v>
      </c>
      <c r="G33" s="17" t="s">
        <v>500</v>
      </c>
      <c r="H33" s="27" t="s">
        <v>1034</v>
      </c>
      <c r="I33" s="17" t="s">
        <v>36</v>
      </c>
      <c r="J33" s="17" t="s">
        <v>37</v>
      </c>
      <c r="K33" s="17">
        <v>1395.0</v>
      </c>
      <c r="M33" s="17" t="s">
        <v>23</v>
      </c>
    </row>
    <row r="34">
      <c r="A34" s="17" t="s">
        <v>1024</v>
      </c>
      <c r="B34" s="17">
        <v>33.0</v>
      </c>
      <c r="C34" s="17" t="s">
        <v>1061</v>
      </c>
      <c r="D34" s="17" t="s">
        <v>99</v>
      </c>
      <c r="E34" s="17" t="s">
        <v>22</v>
      </c>
      <c r="F34" s="17" t="s">
        <v>1037</v>
      </c>
      <c r="G34" s="17" t="s">
        <v>500</v>
      </c>
      <c r="H34" s="27" t="s">
        <v>1034</v>
      </c>
      <c r="I34" s="17" t="s">
        <v>36</v>
      </c>
      <c r="J34" s="17" t="s">
        <v>37</v>
      </c>
      <c r="K34" s="17">
        <v>1395.0</v>
      </c>
      <c r="M34" s="17" t="s">
        <v>23</v>
      </c>
    </row>
    <row r="35">
      <c r="A35" s="17" t="s">
        <v>1024</v>
      </c>
      <c r="B35" s="17">
        <v>34.0</v>
      </c>
      <c r="C35" s="17" t="s">
        <v>1062</v>
      </c>
      <c r="D35" s="17" t="s">
        <v>101</v>
      </c>
      <c r="E35" s="17" t="s">
        <v>22</v>
      </c>
      <c r="F35" s="17" t="s">
        <v>1037</v>
      </c>
      <c r="G35" s="17" t="s">
        <v>500</v>
      </c>
      <c r="H35" s="27" t="s">
        <v>1034</v>
      </c>
      <c r="I35" s="17" t="s">
        <v>36</v>
      </c>
      <c r="J35" s="17" t="s">
        <v>37</v>
      </c>
      <c r="K35" s="17">
        <v>1395.0</v>
      </c>
      <c r="M35" s="17" t="s">
        <v>23</v>
      </c>
    </row>
    <row r="36">
      <c r="A36" s="17" t="s">
        <v>1024</v>
      </c>
      <c r="B36" s="17">
        <v>35.0</v>
      </c>
      <c r="C36" s="17" t="s">
        <v>1063</v>
      </c>
      <c r="D36" s="17" t="s">
        <v>104</v>
      </c>
      <c r="E36" s="17" t="s">
        <v>22</v>
      </c>
      <c r="F36" s="17" t="s">
        <v>1037</v>
      </c>
      <c r="G36" s="17" t="s">
        <v>500</v>
      </c>
      <c r="H36" s="27" t="s">
        <v>1034</v>
      </c>
      <c r="I36" s="17" t="s">
        <v>36</v>
      </c>
      <c r="J36" s="17" t="s">
        <v>37</v>
      </c>
      <c r="K36" s="17">
        <v>1395.0</v>
      </c>
      <c r="M36" s="17" t="s">
        <v>23</v>
      </c>
    </row>
    <row r="37">
      <c r="A37" s="17" t="s">
        <v>1024</v>
      </c>
      <c r="B37" s="17">
        <v>36.0</v>
      </c>
      <c r="C37" s="17" t="s">
        <v>1064</v>
      </c>
      <c r="D37" s="17" t="s">
        <v>106</v>
      </c>
      <c r="E37" s="17" t="s">
        <v>22</v>
      </c>
      <c r="F37" s="17" t="s">
        <v>1037</v>
      </c>
      <c r="G37" s="17" t="s">
        <v>500</v>
      </c>
      <c r="H37" s="27" t="s">
        <v>1034</v>
      </c>
      <c r="I37" s="17" t="s">
        <v>36</v>
      </c>
      <c r="J37" s="17" t="s">
        <v>37</v>
      </c>
      <c r="K37" s="17">
        <v>1395.0</v>
      </c>
      <c r="M37" s="17" t="s">
        <v>23</v>
      </c>
    </row>
    <row r="38">
      <c r="A38" s="17" t="s">
        <v>1024</v>
      </c>
      <c r="B38" s="17">
        <v>37.0</v>
      </c>
      <c r="C38" s="17" t="s">
        <v>1065</v>
      </c>
      <c r="D38" s="17" t="s">
        <v>108</v>
      </c>
      <c r="E38" s="17" t="s">
        <v>22</v>
      </c>
      <c r="F38" s="17" t="s">
        <v>1037</v>
      </c>
      <c r="G38" s="17" t="s">
        <v>500</v>
      </c>
      <c r="H38" s="27" t="s">
        <v>1034</v>
      </c>
      <c r="I38" s="17" t="s">
        <v>36</v>
      </c>
      <c r="J38" s="17" t="s">
        <v>37</v>
      </c>
      <c r="K38" s="17">
        <v>1395.0</v>
      </c>
      <c r="M38" s="17" t="s">
        <v>23</v>
      </c>
    </row>
    <row r="39">
      <c r="A39" s="17" t="s">
        <v>1024</v>
      </c>
      <c r="B39" s="17">
        <v>38.0</v>
      </c>
      <c r="C39" s="17" t="s">
        <v>1066</v>
      </c>
      <c r="D39" s="17" t="s">
        <v>110</v>
      </c>
      <c r="E39" s="17" t="s">
        <v>22</v>
      </c>
      <c r="F39" s="17" t="s">
        <v>1037</v>
      </c>
      <c r="G39" s="17" t="s">
        <v>500</v>
      </c>
      <c r="H39" s="27" t="s">
        <v>1034</v>
      </c>
      <c r="I39" s="17" t="s">
        <v>36</v>
      </c>
      <c r="J39" s="17" t="s">
        <v>37</v>
      </c>
      <c r="K39" s="17">
        <v>1395.0</v>
      </c>
      <c r="M39" s="17" t="s">
        <v>23</v>
      </c>
    </row>
    <row r="40">
      <c r="A40" s="17" t="s">
        <v>1024</v>
      </c>
      <c r="B40" s="17">
        <v>39.0</v>
      </c>
      <c r="C40" s="17" t="s">
        <v>1067</v>
      </c>
      <c r="D40" s="17" t="s">
        <v>112</v>
      </c>
      <c r="E40" s="17" t="s">
        <v>22</v>
      </c>
      <c r="F40" s="17" t="s">
        <v>1037</v>
      </c>
      <c r="G40" s="17" t="s">
        <v>500</v>
      </c>
      <c r="H40" s="27" t="s">
        <v>1034</v>
      </c>
      <c r="I40" s="17" t="s">
        <v>36</v>
      </c>
      <c r="J40" s="17" t="s">
        <v>37</v>
      </c>
      <c r="K40" s="17">
        <v>1395.0</v>
      </c>
      <c r="M40" s="17" t="s">
        <v>23</v>
      </c>
    </row>
    <row r="41">
      <c r="A41" s="17" t="s">
        <v>1024</v>
      </c>
      <c r="B41" s="17">
        <v>40.0</v>
      </c>
      <c r="C41" s="17" t="s">
        <v>1068</v>
      </c>
      <c r="D41" s="17" t="s">
        <v>114</v>
      </c>
      <c r="E41" s="17" t="s">
        <v>22</v>
      </c>
      <c r="F41" s="17" t="s">
        <v>1037</v>
      </c>
      <c r="G41" s="17" t="s">
        <v>500</v>
      </c>
      <c r="H41" s="27" t="s">
        <v>1034</v>
      </c>
      <c r="I41" s="17" t="s">
        <v>36</v>
      </c>
      <c r="J41" s="17" t="s">
        <v>37</v>
      </c>
      <c r="K41" s="17">
        <v>1395.0</v>
      </c>
      <c r="M41" s="17" t="s">
        <v>1069</v>
      </c>
    </row>
    <row r="42">
      <c r="A42" s="17" t="s">
        <v>1024</v>
      </c>
      <c r="B42" s="17">
        <v>41.0</v>
      </c>
      <c r="C42" s="17" t="s">
        <v>1070</v>
      </c>
      <c r="D42" s="17" t="s">
        <v>116</v>
      </c>
      <c r="E42" s="17" t="s">
        <v>22</v>
      </c>
      <c r="F42" s="17" t="s">
        <v>1037</v>
      </c>
      <c r="G42" s="17" t="s">
        <v>500</v>
      </c>
      <c r="H42" s="27" t="s">
        <v>1034</v>
      </c>
      <c r="I42" s="17" t="s">
        <v>36</v>
      </c>
      <c r="J42" s="17" t="s">
        <v>37</v>
      </c>
      <c r="K42" s="17">
        <v>1395.0</v>
      </c>
      <c r="M42" s="17" t="s">
        <v>1069</v>
      </c>
    </row>
    <row r="43">
      <c r="A43" s="17" t="s">
        <v>1024</v>
      </c>
      <c r="B43" s="17">
        <v>42.0</v>
      </c>
      <c r="C43" s="17" t="s">
        <v>1071</v>
      </c>
      <c r="D43" s="17" t="s">
        <v>118</v>
      </c>
      <c r="E43" s="17" t="s">
        <v>22</v>
      </c>
      <c r="F43" s="17" t="s">
        <v>1037</v>
      </c>
      <c r="G43" s="17" t="s">
        <v>500</v>
      </c>
      <c r="H43" s="27" t="s">
        <v>1034</v>
      </c>
      <c r="I43" s="17" t="s">
        <v>36</v>
      </c>
      <c r="J43" s="17" t="s">
        <v>37</v>
      </c>
      <c r="K43" s="17">
        <v>1395.0</v>
      </c>
      <c r="M43" s="17" t="s">
        <v>23</v>
      </c>
    </row>
    <row r="44">
      <c r="A44" s="17" t="s">
        <v>1024</v>
      </c>
      <c r="B44" s="17">
        <v>43.0</v>
      </c>
      <c r="C44" s="17" t="s">
        <v>1072</v>
      </c>
      <c r="D44" s="17" t="s">
        <v>120</v>
      </c>
      <c r="E44" s="17" t="s">
        <v>22</v>
      </c>
      <c r="F44" s="17" t="s">
        <v>1037</v>
      </c>
      <c r="G44" s="17" t="s">
        <v>500</v>
      </c>
      <c r="H44" s="27" t="s">
        <v>1034</v>
      </c>
      <c r="I44" s="17" t="s">
        <v>36</v>
      </c>
      <c r="J44" s="17" t="s">
        <v>37</v>
      </c>
      <c r="K44" s="17">
        <v>1395.0</v>
      </c>
      <c r="M44" s="17" t="s">
        <v>23</v>
      </c>
    </row>
    <row r="45">
      <c r="A45" s="17" t="s">
        <v>1024</v>
      </c>
      <c r="B45" s="17">
        <v>44.0</v>
      </c>
      <c r="C45" s="17" t="s">
        <v>1073</v>
      </c>
      <c r="D45" s="17" t="s">
        <v>122</v>
      </c>
      <c r="E45" s="17" t="s">
        <v>22</v>
      </c>
      <c r="F45" s="17" t="s">
        <v>1037</v>
      </c>
      <c r="G45" s="17" t="s">
        <v>500</v>
      </c>
      <c r="H45" s="27" t="s">
        <v>1034</v>
      </c>
      <c r="I45" s="17" t="s">
        <v>36</v>
      </c>
      <c r="J45" s="17" t="s">
        <v>37</v>
      </c>
      <c r="K45" s="17">
        <v>1395.0</v>
      </c>
      <c r="M45" s="17" t="s">
        <v>23</v>
      </c>
    </row>
    <row r="46">
      <c r="A46" s="17" t="s">
        <v>1024</v>
      </c>
      <c r="B46" s="17">
        <v>45.0</v>
      </c>
      <c r="C46" s="17" t="s">
        <v>1074</v>
      </c>
      <c r="D46" s="17" t="s">
        <v>124</v>
      </c>
      <c r="E46" s="17" t="s">
        <v>22</v>
      </c>
      <c r="F46" s="17" t="s">
        <v>1037</v>
      </c>
      <c r="G46" s="17" t="s">
        <v>500</v>
      </c>
      <c r="H46" s="27" t="s">
        <v>1034</v>
      </c>
      <c r="I46" s="17" t="s">
        <v>36</v>
      </c>
      <c r="J46" s="17" t="s">
        <v>37</v>
      </c>
      <c r="K46" s="17">
        <v>1395.0</v>
      </c>
      <c r="M46" s="17" t="s">
        <v>23</v>
      </c>
    </row>
    <row r="47">
      <c r="A47" s="17" t="s">
        <v>1024</v>
      </c>
      <c r="B47" s="17">
        <v>46.0</v>
      </c>
      <c r="C47" s="17" t="s">
        <v>1075</v>
      </c>
      <c r="D47" s="17" t="s">
        <v>126</v>
      </c>
      <c r="E47" s="17" t="s">
        <v>22</v>
      </c>
      <c r="F47" s="17" t="s">
        <v>1037</v>
      </c>
      <c r="G47" s="17" t="s">
        <v>500</v>
      </c>
      <c r="H47" s="27" t="s">
        <v>1034</v>
      </c>
      <c r="I47" s="17" t="s">
        <v>36</v>
      </c>
      <c r="J47" s="17" t="s">
        <v>37</v>
      </c>
      <c r="K47" s="17">
        <v>1395.0</v>
      </c>
      <c r="M47" s="17" t="s">
        <v>23</v>
      </c>
    </row>
    <row r="48">
      <c r="A48" s="17" t="s">
        <v>1024</v>
      </c>
      <c r="B48" s="17">
        <v>47.0</v>
      </c>
      <c r="C48" s="17" t="s">
        <v>1076</v>
      </c>
      <c r="D48" s="17" t="s">
        <v>128</v>
      </c>
      <c r="E48" s="17" t="s">
        <v>22</v>
      </c>
      <c r="F48" s="17" t="s">
        <v>1037</v>
      </c>
      <c r="G48" s="17" t="s">
        <v>500</v>
      </c>
      <c r="H48" s="27" t="s">
        <v>1034</v>
      </c>
      <c r="I48" s="17" t="s">
        <v>36</v>
      </c>
      <c r="J48" s="17" t="s">
        <v>37</v>
      </c>
      <c r="K48" s="17">
        <v>1395.0</v>
      </c>
      <c r="M48" s="17" t="s">
        <v>23</v>
      </c>
    </row>
    <row r="49">
      <c r="A49" s="17" t="s">
        <v>1024</v>
      </c>
      <c r="B49" s="17">
        <v>48.0</v>
      </c>
      <c r="C49" s="17" t="s">
        <v>1077</v>
      </c>
      <c r="D49" s="17" t="s">
        <v>130</v>
      </c>
      <c r="E49" s="17" t="s">
        <v>22</v>
      </c>
      <c r="F49" s="17" t="s">
        <v>1037</v>
      </c>
      <c r="G49" s="17" t="s">
        <v>500</v>
      </c>
      <c r="H49" s="27" t="s">
        <v>1034</v>
      </c>
      <c r="I49" s="17" t="s">
        <v>36</v>
      </c>
      <c r="J49" s="17" t="s">
        <v>37</v>
      </c>
      <c r="K49" s="17">
        <v>1395.0</v>
      </c>
      <c r="M49" s="17" t="s">
        <v>23</v>
      </c>
    </row>
    <row r="50">
      <c r="A50" s="17" t="s">
        <v>1024</v>
      </c>
      <c r="B50" s="17">
        <v>49.0</v>
      </c>
      <c r="C50" s="17" t="s">
        <v>1078</v>
      </c>
      <c r="D50" s="17" t="s">
        <v>132</v>
      </c>
      <c r="E50" s="17" t="s">
        <v>22</v>
      </c>
      <c r="F50" s="17" t="s">
        <v>1037</v>
      </c>
      <c r="G50" s="17" t="s">
        <v>500</v>
      </c>
      <c r="H50" s="27" t="s">
        <v>1034</v>
      </c>
      <c r="I50" s="17" t="s">
        <v>36</v>
      </c>
      <c r="J50" s="17" t="s">
        <v>37</v>
      </c>
      <c r="K50" s="17">
        <v>1395.0</v>
      </c>
      <c r="M50" s="17" t="s">
        <v>23</v>
      </c>
    </row>
    <row r="51">
      <c r="A51" s="17" t="s">
        <v>1024</v>
      </c>
      <c r="B51" s="17">
        <v>50.0</v>
      </c>
      <c r="C51" s="17" t="s">
        <v>1079</v>
      </c>
      <c r="D51" s="17" t="s">
        <v>134</v>
      </c>
      <c r="E51" s="17" t="s">
        <v>22</v>
      </c>
      <c r="F51" s="17" t="s">
        <v>1037</v>
      </c>
      <c r="G51" s="17" t="s">
        <v>500</v>
      </c>
      <c r="H51" s="27" t="s">
        <v>1034</v>
      </c>
      <c r="I51" s="17" t="s">
        <v>36</v>
      </c>
      <c r="J51" s="17" t="s">
        <v>37</v>
      </c>
      <c r="K51" s="17">
        <v>1395.0</v>
      </c>
      <c r="M51" s="17" t="s">
        <v>1069</v>
      </c>
    </row>
    <row r="52">
      <c r="A52" s="17" t="s">
        <v>1024</v>
      </c>
      <c r="B52" s="17">
        <v>51.0</v>
      </c>
      <c r="C52" s="17" t="s">
        <v>1080</v>
      </c>
      <c r="D52" s="17" t="s">
        <v>136</v>
      </c>
      <c r="E52" s="17" t="s">
        <v>22</v>
      </c>
      <c r="F52" s="17" t="s">
        <v>1037</v>
      </c>
      <c r="G52" s="17" t="s">
        <v>500</v>
      </c>
      <c r="H52" s="27" t="s">
        <v>1034</v>
      </c>
      <c r="I52" s="17" t="s">
        <v>36</v>
      </c>
      <c r="J52" s="17" t="s">
        <v>37</v>
      </c>
      <c r="K52" s="17">
        <v>1395.0</v>
      </c>
      <c r="M52" s="17" t="s">
        <v>1069</v>
      </c>
    </row>
    <row r="53">
      <c r="A53" s="17" t="s">
        <v>1024</v>
      </c>
      <c r="B53" s="17">
        <v>52.0</v>
      </c>
      <c r="C53" s="17" t="s">
        <v>1081</v>
      </c>
      <c r="D53" s="17" t="s">
        <v>138</v>
      </c>
      <c r="E53" s="17" t="s">
        <v>22</v>
      </c>
      <c r="F53" s="17" t="s">
        <v>1037</v>
      </c>
      <c r="G53" s="17" t="s">
        <v>500</v>
      </c>
      <c r="H53" s="27" t="s">
        <v>1034</v>
      </c>
      <c r="I53" s="17" t="s">
        <v>36</v>
      </c>
      <c r="J53" s="17" t="s">
        <v>37</v>
      </c>
      <c r="K53" s="17">
        <v>1395.0</v>
      </c>
      <c r="M53" s="17" t="s">
        <v>23</v>
      </c>
    </row>
    <row r="54">
      <c r="A54" s="17" t="s">
        <v>1024</v>
      </c>
      <c r="B54" s="17">
        <v>53.0</v>
      </c>
      <c r="C54" s="17" t="s">
        <v>1082</v>
      </c>
      <c r="D54" s="17" t="s">
        <v>140</v>
      </c>
      <c r="E54" s="17" t="s">
        <v>22</v>
      </c>
      <c r="F54" s="17" t="s">
        <v>1037</v>
      </c>
      <c r="G54" s="17" t="s">
        <v>500</v>
      </c>
      <c r="H54" s="27" t="s">
        <v>1034</v>
      </c>
      <c r="I54" s="17" t="s">
        <v>36</v>
      </c>
      <c r="J54" s="17" t="s">
        <v>37</v>
      </c>
      <c r="K54" s="17">
        <v>1395.0</v>
      </c>
      <c r="M54" s="17" t="s">
        <v>23</v>
      </c>
    </row>
    <row r="55">
      <c r="A55" s="17" t="s">
        <v>1024</v>
      </c>
      <c r="B55" s="17">
        <v>54.0</v>
      </c>
      <c r="C55" s="17" t="s">
        <v>1083</v>
      </c>
      <c r="D55" s="17" t="s">
        <v>142</v>
      </c>
      <c r="E55" s="17" t="s">
        <v>22</v>
      </c>
      <c r="F55" s="17" t="s">
        <v>1037</v>
      </c>
      <c r="G55" s="17" t="s">
        <v>500</v>
      </c>
      <c r="H55" s="27" t="s">
        <v>1034</v>
      </c>
      <c r="I55" s="17" t="s">
        <v>36</v>
      </c>
      <c r="J55" s="17" t="s">
        <v>37</v>
      </c>
      <c r="K55" s="17">
        <v>1395.0</v>
      </c>
      <c r="M55" s="17" t="s">
        <v>23</v>
      </c>
    </row>
    <row r="56">
      <c r="A56" s="17" t="s">
        <v>1024</v>
      </c>
      <c r="B56" s="17">
        <v>55.0</v>
      </c>
      <c r="C56" s="17" t="s">
        <v>1084</v>
      </c>
      <c r="D56" s="17" t="s">
        <v>144</v>
      </c>
      <c r="E56" s="17" t="s">
        <v>22</v>
      </c>
      <c r="F56" s="17" t="s">
        <v>1037</v>
      </c>
      <c r="G56" s="17" t="s">
        <v>500</v>
      </c>
      <c r="H56" s="27" t="s">
        <v>1034</v>
      </c>
      <c r="I56" s="17" t="s">
        <v>36</v>
      </c>
      <c r="J56" s="17" t="s">
        <v>37</v>
      </c>
      <c r="K56" s="17">
        <v>1395.0</v>
      </c>
      <c r="M56" s="17" t="s">
        <v>23</v>
      </c>
    </row>
    <row r="57">
      <c r="A57" s="17" t="s">
        <v>1024</v>
      </c>
      <c r="B57" s="17">
        <v>56.0</v>
      </c>
      <c r="C57" s="17" t="s">
        <v>1085</v>
      </c>
      <c r="D57" s="17" t="s">
        <v>146</v>
      </c>
      <c r="E57" s="17" t="s">
        <v>22</v>
      </c>
      <c r="F57" s="17" t="s">
        <v>1037</v>
      </c>
      <c r="G57" s="17" t="s">
        <v>500</v>
      </c>
      <c r="H57" s="27" t="s">
        <v>1034</v>
      </c>
      <c r="I57" s="17" t="s">
        <v>36</v>
      </c>
      <c r="J57" s="17" t="s">
        <v>37</v>
      </c>
      <c r="K57" s="17">
        <v>1395.0</v>
      </c>
      <c r="M57" s="17" t="s">
        <v>23</v>
      </c>
    </row>
    <row r="58">
      <c r="A58" s="17" t="s">
        <v>1024</v>
      </c>
      <c r="B58" s="17">
        <v>57.0</v>
      </c>
      <c r="C58" s="17" t="s">
        <v>1086</v>
      </c>
      <c r="D58" s="17" t="s">
        <v>148</v>
      </c>
      <c r="E58" s="17" t="s">
        <v>22</v>
      </c>
      <c r="F58" s="17" t="s">
        <v>1037</v>
      </c>
      <c r="G58" s="17" t="s">
        <v>500</v>
      </c>
      <c r="H58" s="27" t="s">
        <v>1034</v>
      </c>
      <c r="I58" s="17" t="s">
        <v>36</v>
      </c>
      <c r="J58" s="17" t="s">
        <v>37</v>
      </c>
      <c r="K58" s="17">
        <v>1395.0</v>
      </c>
      <c r="M58" s="17" t="s">
        <v>23</v>
      </c>
    </row>
    <row r="59">
      <c r="A59" s="17" t="s">
        <v>1024</v>
      </c>
      <c r="B59" s="17">
        <v>58.0</v>
      </c>
      <c r="C59" s="17" t="s">
        <v>1087</v>
      </c>
      <c r="D59" s="17" t="s">
        <v>150</v>
      </c>
      <c r="E59" s="17" t="s">
        <v>22</v>
      </c>
      <c r="F59" s="17" t="s">
        <v>1037</v>
      </c>
      <c r="G59" s="17" t="s">
        <v>500</v>
      </c>
      <c r="H59" s="27" t="s">
        <v>1034</v>
      </c>
      <c r="I59" s="17" t="s">
        <v>36</v>
      </c>
      <c r="J59" s="17" t="s">
        <v>37</v>
      </c>
      <c r="K59" s="17">
        <v>1395.0</v>
      </c>
      <c r="M59" s="17" t="s">
        <v>23</v>
      </c>
    </row>
    <row r="60">
      <c r="A60" s="17" t="s">
        <v>1024</v>
      </c>
      <c r="B60" s="17">
        <v>59.0</v>
      </c>
      <c r="C60" s="17" t="s">
        <v>1088</v>
      </c>
      <c r="D60" s="17" t="s">
        <v>152</v>
      </c>
      <c r="E60" s="17" t="s">
        <v>22</v>
      </c>
      <c r="F60" s="17" t="s">
        <v>1037</v>
      </c>
      <c r="G60" s="17" t="s">
        <v>500</v>
      </c>
      <c r="H60" s="27" t="s">
        <v>1034</v>
      </c>
      <c r="I60" s="17" t="s">
        <v>36</v>
      </c>
      <c r="J60" s="17" t="s">
        <v>37</v>
      </c>
      <c r="K60" s="17">
        <v>1395.0</v>
      </c>
      <c r="M60" s="17" t="s">
        <v>23</v>
      </c>
    </row>
    <row r="61">
      <c r="A61" s="17" t="s">
        <v>1024</v>
      </c>
      <c r="B61" s="17">
        <v>60.0</v>
      </c>
      <c r="C61" s="17" t="s">
        <v>1089</v>
      </c>
      <c r="D61" s="17" t="s">
        <v>154</v>
      </c>
      <c r="E61" s="17" t="s">
        <v>22</v>
      </c>
      <c r="F61" s="17" t="s">
        <v>1037</v>
      </c>
      <c r="G61" s="17" t="s">
        <v>500</v>
      </c>
      <c r="H61" s="27" t="s">
        <v>1034</v>
      </c>
      <c r="I61" s="17" t="s">
        <v>36</v>
      </c>
      <c r="J61" s="17" t="s">
        <v>37</v>
      </c>
      <c r="K61" s="17">
        <v>1395.0</v>
      </c>
      <c r="M61" s="17" t="s">
        <v>1069</v>
      </c>
    </row>
    <row r="62">
      <c r="A62" s="17" t="s">
        <v>1024</v>
      </c>
      <c r="B62" s="17">
        <v>61.0</v>
      </c>
      <c r="C62" s="17" t="s">
        <v>1090</v>
      </c>
      <c r="D62" s="17" t="s">
        <v>156</v>
      </c>
      <c r="E62" s="17" t="s">
        <v>22</v>
      </c>
      <c r="F62" s="17" t="s">
        <v>1037</v>
      </c>
      <c r="G62" s="17" t="s">
        <v>500</v>
      </c>
      <c r="H62" s="27" t="s">
        <v>1034</v>
      </c>
      <c r="I62" s="17" t="s">
        <v>36</v>
      </c>
      <c r="J62" s="17" t="s">
        <v>37</v>
      </c>
      <c r="K62" s="17">
        <v>1395.0</v>
      </c>
      <c r="M62" s="17" t="s">
        <v>1069</v>
      </c>
    </row>
    <row r="63">
      <c r="A63" s="17" t="s">
        <v>1024</v>
      </c>
      <c r="B63" s="17">
        <v>62.0</v>
      </c>
      <c r="C63" s="17" t="s">
        <v>1091</v>
      </c>
      <c r="D63" s="17" t="s">
        <v>158</v>
      </c>
      <c r="E63" s="17" t="s">
        <v>22</v>
      </c>
      <c r="F63" s="17" t="s">
        <v>1037</v>
      </c>
      <c r="G63" s="17" t="s">
        <v>500</v>
      </c>
      <c r="H63" s="27" t="s">
        <v>1034</v>
      </c>
      <c r="I63" s="17" t="s">
        <v>36</v>
      </c>
      <c r="J63" s="17" t="s">
        <v>37</v>
      </c>
      <c r="K63" s="17">
        <v>1395.0</v>
      </c>
      <c r="M63" s="17" t="s">
        <v>23</v>
      </c>
    </row>
    <row r="64">
      <c r="A64" s="17" t="s">
        <v>1024</v>
      </c>
      <c r="B64" s="17">
        <v>63.0</v>
      </c>
      <c r="C64" s="17" t="s">
        <v>1092</v>
      </c>
      <c r="D64" s="17" t="s">
        <v>160</v>
      </c>
      <c r="E64" s="17" t="s">
        <v>22</v>
      </c>
      <c r="F64" s="17" t="s">
        <v>1037</v>
      </c>
      <c r="G64" s="17" t="s">
        <v>500</v>
      </c>
      <c r="H64" s="27" t="s">
        <v>1034</v>
      </c>
      <c r="I64" s="17" t="s">
        <v>36</v>
      </c>
      <c r="J64" s="17" t="s">
        <v>37</v>
      </c>
      <c r="K64" s="17">
        <v>1395.0</v>
      </c>
      <c r="M64" s="17" t="s">
        <v>23</v>
      </c>
    </row>
    <row r="65">
      <c r="A65" s="17" t="s">
        <v>1024</v>
      </c>
      <c r="B65" s="17">
        <v>64.0</v>
      </c>
      <c r="C65" s="17" t="s">
        <v>1093</v>
      </c>
      <c r="D65" s="17" t="s">
        <v>162</v>
      </c>
      <c r="E65" s="17" t="s">
        <v>22</v>
      </c>
      <c r="F65" s="17" t="s">
        <v>1037</v>
      </c>
      <c r="G65" s="17" t="s">
        <v>500</v>
      </c>
      <c r="H65" s="27" t="s">
        <v>1034</v>
      </c>
      <c r="I65" s="17" t="s">
        <v>36</v>
      </c>
      <c r="J65" s="17" t="s">
        <v>37</v>
      </c>
      <c r="K65" s="17">
        <v>1395.0</v>
      </c>
      <c r="M65" s="17" t="s">
        <v>23</v>
      </c>
    </row>
    <row r="66">
      <c r="A66" s="17" t="s">
        <v>1024</v>
      </c>
      <c r="B66" s="17">
        <v>65.0</v>
      </c>
      <c r="C66" s="17" t="s">
        <v>1094</v>
      </c>
      <c r="D66" s="17" t="s">
        <v>164</v>
      </c>
      <c r="E66" s="17" t="s">
        <v>22</v>
      </c>
      <c r="F66" s="17" t="s">
        <v>1037</v>
      </c>
      <c r="G66" s="17" t="s">
        <v>500</v>
      </c>
      <c r="H66" s="27" t="s">
        <v>1034</v>
      </c>
      <c r="I66" s="17" t="s">
        <v>36</v>
      </c>
      <c r="J66" s="17" t="s">
        <v>37</v>
      </c>
      <c r="K66" s="17">
        <v>1395.0</v>
      </c>
      <c r="M66" s="17" t="s">
        <v>23</v>
      </c>
    </row>
    <row r="67">
      <c r="A67" s="17" t="s">
        <v>1024</v>
      </c>
      <c r="B67" s="17">
        <v>66.0</v>
      </c>
      <c r="C67" s="17" t="s">
        <v>1095</v>
      </c>
      <c r="D67" s="17" t="s">
        <v>166</v>
      </c>
      <c r="E67" s="17" t="s">
        <v>22</v>
      </c>
      <c r="F67" s="17" t="s">
        <v>1037</v>
      </c>
      <c r="G67" s="17" t="s">
        <v>500</v>
      </c>
      <c r="H67" s="27" t="s">
        <v>1034</v>
      </c>
      <c r="I67" s="17" t="s">
        <v>36</v>
      </c>
      <c r="J67" s="17" t="s">
        <v>37</v>
      </c>
      <c r="K67" s="17">
        <v>1395.0</v>
      </c>
      <c r="M67" s="17" t="s">
        <v>23</v>
      </c>
    </row>
    <row r="68">
      <c r="A68" s="17" t="s">
        <v>1024</v>
      </c>
      <c r="B68" s="17">
        <v>67.0</v>
      </c>
      <c r="C68" s="17" t="s">
        <v>1096</v>
      </c>
      <c r="D68" s="17" t="s">
        <v>168</v>
      </c>
      <c r="E68" s="17" t="s">
        <v>22</v>
      </c>
      <c r="F68" s="17" t="s">
        <v>1037</v>
      </c>
      <c r="G68" s="17" t="s">
        <v>500</v>
      </c>
      <c r="H68" s="27" t="s">
        <v>1034</v>
      </c>
      <c r="I68" s="17" t="s">
        <v>36</v>
      </c>
      <c r="J68" s="17" t="s">
        <v>37</v>
      </c>
      <c r="K68" s="17">
        <v>1395.0</v>
      </c>
      <c r="M68" s="17" t="s">
        <v>23</v>
      </c>
    </row>
    <row r="69">
      <c r="A69" s="17" t="s">
        <v>1024</v>
      </c>
      <c r="B69" s="17">
        <v>68.0</v>
      </c>
      <c r="C69" s="17" t="s">
        <v>1097</v>
      </c>
      <c r="D69" s="17" t="s">
        <v>170</v>
      </c>
      <c r="E69" s="17" t="s">
        <v>22</v>
      </c>
      <c r="F69" s="17" t="s">
        <v>1037</v>
      </c>
      <c r="G69" s="17" t="s">
        <v>500</v>
      </c>
      <c r="H69" s="27" t="s">
        <v>1034</v>
      </c>
      <c r="I69" s="17" t="s">
        <v>36</v>
      </c>
      <c r="J69" s="17" t="s">
        <v>37</v>
      </c>
      <c r="K69" s="17">
        <v>1395.0</v>
      </c>
      <c r="M69" s="17" t="s">
        <v>23</v>
      </c>
    </row>
    <row r="70">
      <c r="A70" s="17" t="s">
        <v>1024</v>
      </c>
      <c r="B70" s="17">
        <v>69.0</v>
      </c>
      <c r="C70" s="17" t="s">
        <v>1098</v>
      </c>
      <c r="D70" s="17" t="s">
        <v>172</v>
      </c>
      <c r="E70" s="17" t="s">
        <v>22</v>
      </c>
      <c r="F70" s="17" t="s">
        <v>1037</v>
      </c>
      <c r="G70" s="17" t="s">
        <v>500</v>
      </c>
      <c r="H70" s="27" t="s">
        <v>1034</v>
      </c>
      <c r="I70" s="17" t="s">
        <v>36</v>
      </c>
      <c r="J70" s="17" t="s">
        <v>37</v>
      </c>
      <c r="K70" s="17">
        <v>1395.0</v>
      </c>
      <c r="M70" s="17" t="s">
        <v>23</v>
      </c>
    </row>
    <row r="71">
      <c r="A71" s="17" t="s">
        <v>1024</v>
      </c>
      <c r="B71" s="17">
        <v>70.0</v>
      </c>
      <c r="C71" s="17" t="s">
        <v>1099</v>
      </c>
      <c r="D71" s="17" t="s">
        <v>174</v>
      </c>
      <c r="E71" s="17" t="s">
        <v>22</v>
      </c>
      <c r="F71" s="17" t="s">
        <v>1037</v>
      </c>
      <c r="G71" s="17" t="s">
        <v>500</v>
      </c>
      <c r="H71" s="27" t="s">
        <v>1034</v>
      </c>
      <c r="I71" s="17" t="s">
        <v>36</v>
      </c>
      <c r="J71" s="17" t="s">
        <v>37</v>
      </c>
      <c r="K71" s="17">
        <v>1395.0</v>
      </c>
      <c r="M71" s="17" t="s">
        <v>1069</v>
      </c>
    </row>
    <row r="72">
      <c r="A72" s="17" t="s">
        <v>1024</v>
      </c>
      <c r="B72" s="17">
        <v>71.0</v>
      </c>
      <c r="C72" s="17" t="s">
        <v>1100</v>
      </c>
      <c r="D72" s="17" t="s">
        <v>176</v>
      </c>
      <c r="E72" s="17" t="s">
        <v>22</v>
      </c>
      <c r="F72" s="17" t="s">
        <v>1037</v>
      </c>
      <c r="G72" s="17" t="s">
        <v>500</v>
      </c>
      <c r="H72" s="27" t="s">
        <v>1034</v>
      </c>
      <c r="I72" s="17" t="s">
        <v>36</v>
      </c>
      <c r="J72" s="17" t="s">
        <v>37</v>
      </c>
      <c r="K72" s="17">
        <v>1395.0</v>
      </c>
      <c r="M72" s="17" t="s">
        <v>1069</v>
      </c>
    </row>
    <row r="73">
      <c r="A73" s="17" t="s">
        <v>1024</v>
      </c>
      <c r="B73" s="17">
        <v>72.0</v>
      </c>
      <c r="C73" s="17" t="s">
        <v>1101</v>
      </c>
      <c r="D73" s="17" t="s">
        <v>178</v>
      </c>
      <c r="E73" s="17" t="s">
        <v>22</v>
      </c>
      <c r="F73" s="17" t="s">
        <v>1037</v>
      </c>
      <c r="G73" s="17" t="s">
        <v>500</v>
      </c>
      <c r="H73" s="27" t="s">
        <v>1034</v>
      </c>
      <c r="I73" s="17" t="s">
        <v>36</v>
      </c>
      <c r="J73" s="17" t="s">
        <v>37</v>
      </c>
      <c r="K73" s="17">
        <v>1395.0</v>
      </c>
      <c r="M73" s="17" t="s">
        <v>23</v>
      </c>
    </row>
    <row r="74">
      <c r="A74" s="17" t="s">
        <v>1024</v>
      </c>
      <c r="B74" s="17">
        <v>73.0</v>
      </c>
      <c r="C74" s="17" t="s">
        <v>1102</v>
      </c>
      <c r="D74" s="17" t="s">
        <v>180</v>
      </c>
      <c r="E74" s="17" t="s">
        <v>22</v>
      </c>
      <c r="F74" s="17" t="s">
        <v>1037</v>
      </c>
      <c r="G74" s="17" t="s">
        <v>500</v>
      </c>
      <c r="H74" s="27" t="s">
        <v>1034</v>
      </c>
      <c r="I74" s="17" t="s">
        <v>36</v>
      </c>
      <c r="J74" s="17" t="s">
        <v>37</v>
      </c>
      <c r="K74" s="17">
        <v>1395.0</v>
      </c>
      <c r="M74" s="17" t="s">
        <v>23</v>
      </c>
    </row>
    <row r="75">
      <c r="A75" s="17" t="s">
        <v>1024</v>
      </c>
      <c r="B75" s="17">
        <v>74.0</v>
      </c>
      <c r="C75" s="17" t="s">
        <v>1103</v>
      </c>
      <c r="D75" s="17" t="s">
        <v>182</v>
      </c>
      <c r="E75" s="17" t="s">
        <v>22</v>
      </c>
      <c r="F75" s="17" t="s">
        <v>1037</v>
      </c>
      <c r="G75" s="17" t="s">
        <v>500</v>
      </c>
      <c r="H75" s="27" t="s">
        <v>1034</v>
      </c>
      <c r="I75" s="17" t="s">
        <v>36</v>
      </c>
      <c r="J75" s="17" t="s">
        <v>37</v>
      </c>
      <c r="K75" s="17">
        <v>1395.0</v>
      </c>
      <c r="M75" s="17" t="s">
        <v>23</v>
      </c>
    </row>
    <row r="76">
      <c r="A76" s="17" t="s">
        <v>1024</v>
      </c>
      <c r="B76" s="17">
        <v>75.0</v>
      </c>
      <c r="C76" s="17" t="s">
        <v>1104</v>
      </c>
      <c r="D76" s="17" t="s">
        <v>184</v>
      </c>
      <c r="E76" s="17" t="s">
        <v>22</v>
      </c>
      <c r="F76" s="17" t="s">
        <v>1037</v>
      </c>
      <c r="G76" s="17" t="s">
        <v>500</v>
      </c>
      <c r="H76" s="27" t="s">
        <v>1034</v>
      </c>
      <c r="I76" s="17" t="s">
        <v>36</v>
      </c>
      <c r="J76" s="17" t="s">
        <v>37</v>
      </c>
      <c r="K76" s="17">
        <v>1395.0</v>
      </c>
      <c r="M76" s="17" t="s">
        <v>23</v>
      </c>
    </row>
    <row r="77">
      <c r="A77" s="17" t="s">
        <v>1024</v>
      </c>
      <c r="B77" s="17">
        <v>76.0</v>
      </c>
      <c r="C77" s="17" t="s">
        <v>1105</v>
      </c>
      <c r="D77" s="17" t="s">
        <v>186</v>
      </c>
      <c r="E77" s="17" t="s">
        <v>22</v>
      </c>
      <c r="F77" s="17" t="s">
        <v>1037</v>
      </c>
      <c r="G77" s="17" t="s">
        <v>500</v>
      </c>
      <c r="H77" s="27" t="s">
        <v>1034</v>
      </c>
      <c r="I77" s="17" t="s">
        <v>36</v>
      </c>
      <c r="J77" s="17" t="s">
        <v>37</v>
      </c>
      <c r="K77" s="17">
        <v>1395.0</v>
      </c>
      <c r="M77" s="17" t="s">
        <v>23</v>
      </c>
    </row>
    <row r="78">
      <c r="A78" s="17" t="s">
        <v>1024</v>
      </c>
      <c r="B78" s="17">
        <v>77.0</v>
      </c>
      <c r="C78" s="17" t="s">
        <v>1106</v>
      </c>
      <c r="D78" s="17" t="s">
        <v>188</v>
      </c>
      <c r="E78" s="17" t="s">
        <v>22</v>
      </c>
      <c r="F78" s="17" t="s">
        <v>1037</v>
      </c>
      <c r="G78" s="17" t="s">
        <v>500</v>
      </c>
      <c r="H78" s="27" t="s">
        <v>1034</v>
      </c>
      <c r="I78" s="17" t="s">
        <v>36</v>
      </c>
      <c r="J78" s="17" t="s">
        <v>37</v>
      </c>
      <c r="K78" s="17">
        <v>1395.0</v>
      </c>
      <c r="M78" s="17" t="s">
        <v>23</v>
      </c>
    </row>
    <row r="79">
      <c r="A79" s="17" t="s">
        <v>1024</v>
      </c>
      <c r="B79" s="17">
        <v>78.0</v>
      </c>
      <c r="C79" s="17" t="s">
        <v>1107</v>
      </c>
      <c r="D79" s="17" t="s">
        <v>190</v>
      </c>
      <c r="E79" s="17" t="s">
        <v>22</v>
      </c>
      <c r="F79" s="17" t="s">
        <v>1037</v>
      </c>
      <c r="G79" s="17" t="s">
        <v>500</v>
      </c>
      <c r="H79" s="27" t="s">
        <v>1034</v>
      </c>
      <c r="I79" s="17" t="s">
        <v>36</v>
      </c>
      <c r="J79" s="17" t="s">
        <v>37</v>
      </c>
      <c r="K79" s="17">
        <v>1395.0</v>
      </c>
      <c r="M79" s="17" t="s">
        <v>23</v>
      </c>
    </row>
    <row r="80">
      <c r="A80" s="17" t="s">
        <v>1024</v>
      </c>
      <c r="B80" s="17">
        <v>79.0</v>
      </c>
      <c r="C80" s="17" t="s">
        <v>1108</v>
      </c>
      <c r="D80" s="17" t="s">
        <v>192</v>
      </c>
      <c r="E80" s="17" t="s">
        <v>22</v>
      </c>
      <c r="F80" s="17" t="s">
        <v>1037</v>
      </c>
      <c r="G80" s="17" t="s">
        <v>500</v>
      </c>
      <c r="H80" s="27" t="s">
        <v>1034</v>
      </c>
      <c r="I80" s="17" t="s">
        <v>36</v>
      </c>
      <c r="J80" s="17" t="s">
        <v>37</v>
      </c>
      <c r="K80" s="17">
        <v>1395.0</v>
      </c>
      <c r="M80" s="17" t="s">
        <v>23</v>
      </c>
    </row>
    <row r="81">
      <c r="A81" s="17" t="s">
        <v>1024</v>
      </c>
      <c r="B81" s="17">
        <v>80.0</v>
      </c>
      <c r="C81" s="17" t="s">
        <v>1109</v>
      </c>
      <c r="D81" s="17" t="s">
        <v>194</v>
      </c>
      <c r="E81" s="17" t="s">
        <v>22</v>
      </c>
      <c r="F81" s="17" t="s">
        <v>1037</v>
      </c>
      <c r="G81" s="17" t="s">
        <v>500</v>
      </c>
      <c r="H81" s="27" t="s">
        <v>1034</v>
      </c>
      <c r="I81" s="17" t="s">
        <v>36</v>
      </c>
      <c r="J81" s="17" t="s">
        <v>37</v>
      </c>
      <c r="K81" s="17">
        <v>1395.0</v>
      </c>
      <c r="M81" s="17" t="s">
        <v>1069</v>
      </c>
    </row>
    <row r="82">
      <c r="A82" s="17" t="s">
        <v>1024</v>
      </c>
      <c r="B82" s="17">
        <v>81.0</v>
      </c>
      <c r="C82" s="17" t="s">
        <v>1110</v>
      </c>
      <c r="D82" s="17" t="s">
        <v>196</v>
      </c>
      <c r="E82" s="17" t="s">
        <v>22</v>
      </c>
      <c r="F82" s="17" t="s">
        <v>1037</v>
      </c>
      <c r="G82" s="17" t="s">
        <v>500</v>
      </c>
      <c r="H82" s="27" t="s">
        <v>1034</v>
      </c>
      <c r="I82" s="17" t="s">
        <v>36</v>
      </c>
      <c r="J82" s="17" t="s">
        <v>37</v>
      </c>
      <c r="K82" s="17">
        <v>1395.0</v>
      </c>
      <c r="M82" s="17" t="s">
        <v>1069</v>
      </c>
    </row>
    <row r="83">
      <c r="A83" s="17" t="s">
        <v>1024</v>
      </c>
      <c r="B83" s="17">
        <v>82.0</v>
      </c>
      <c r="C83" s="17" t="s">
        <v>1111</v>
      </c>
      <c r="D83" s="17" t="s">
        <v>198</v>
      </c>
      <c r="E83" s="17" t="s">
        <v>22</v>
      </c>
      <c r="F83" s="17" t="s">
        <v>1037</v>
      </c>
      <c r="G83" s="17" t="s">
        <v>500</v>
      </c>
      <c r="H83" s="27" t="s">
        <v>1034</v>
      </c>
      <c r="I83" s="17" t="s">
        <v>36</v>
      </c>
      <c r="J83" s="17" t="s">
        <v>37</v>
      </c>
      <c r="K83" s="17">
        <v>1395.0</v>
      </c>
      <c r="M83" s="17" t="s">
        <v>23</v>
      </c>
    </row>
    <row r="84">
      <c r="A84" s="17" t="s">
        <v>1024</v>
      </c>
      <c r="B84" s="17">
        <v>83.0</v>
      </c>
      <c r="C84" s="17" t="s">
        <v>1112</v>
      </c>
      <c r="D84" s="17" t="s">
        <v>200</v>
      </c>
      <c r="E84" s="17" t="s">
        <v>22</v>
      </c>
      <c r="F84" s="17" t="s">
        <v>1037</v>
      </c>
      <c r="G84" s="17" t="s">
        <v>500</v>
      </c>
      <c r="H84" s="27" t="s">
        <v>1034</v>
      </c>
      <c r="I84" s="17" t="s">
        <v>36</v>
      </c>
      <c r="J84" s="17" t="s">
        <v>37</v>
      </c>
      <c r="K84" s="17">
        <v>1395.0</v>
      </c>
      <c r="M84" s="17" t="s">
        <v>23</v>
      </c>
    </row>
    <row r="85">
      <c r="A85" s="17" t="s">
        <v>1024</v>
      </c>
      <c r="B85" s="17">
        <v>84.0</v>
      </c>
      <c r="C85" s="17" t="s">
        <v>1113</v>
      </c>
      <c r="D85" s="17" t="s">
        <v>202</v>
      </c>
      <c r="E85" s="17" t="s">
        <v>22</v>
      </c>
      <c r="F85" s="17" t="s">
        <v>1037</v>
      </c>
      <c r="G85" s="17" t="s">
        <v>500</v>
      </c>
      <c r="H85" s="27" t="s">
        <v>1034</v>
      </c>
      <c r="I85" s="17" t="s">
        <v>36</v>
      </c>
      <c r="J85" s="17" t="s">
        <v>37</v>
      </c>
      <c r="K85" s="17">
        <v>1395.0</v>
      </c>
      <c r="M85" s="17" t="s">
        <v>23</v>
      </c>
    </row>
    <row r="86">
      <c r="A86" s="17" t="s">
        <v>1024</v>
      </c>
      <c r="B86" s="17">
        <v>85.0</v>
      </c>
      <c r="C86" s="17" t="s">
        <v>1114</v>
      </c>
      <c r="D86" s="17" t="s">
        <v>204</v>
      </c>
      <c r="E86" s="17" t="s">
        <v>22</v>
      </c>
      <c r="F86" s="17" t="s">
        <v>1037</v>
      </c>
      <c r="G86" s="17" t="s">
        <v>500</v>
      </c>
      <c r="H86" s="27" t="s">
        <v>1034</v>
      </c>
      <c r="I86" s="17" t="s">
        <v>36</v>
      </c>
      <c r="J86" s="17" t="s">
        <v>37</v>
      </c>
      <c r="K86" s="17">
        <v>1395.0</v>
      </c>
      <c r="M86" s="17" t="s">
        <v>23</v>
      </c>
    </row>
    <row r="87">
      <c r="A87" s="17" t="s">
        <v>1024</v>
      </c>
      <c r="B87" s="17">
        <v>86.0</v>
      </c>
      <c r="C87" s="17" t="s">
        <v>1115</v>
      </c>
      <c r="D87" s="17" t="s">
        <v>206</v>
      </c>
      <c r="E87" s="17" t="s">
        <v>22</v>
      </c>
      <c r="F87" s="17" t="s">
        <v>1037</v>
      </c>
      <c r="G87" s="17" t="s">
        <v>500</v>
      </c>
      <c r="H87" s="27" t="s">
        <v>1034</v>
      </c>
      <c r="I87" s="17" t="s">
        <v>36</v>
      </c>
      <c r="J87" s="17" t="s">
        <v>37</v>
      </c>
      <c r="K87" s="17">
        <v>1395.0</v>
      </c>
      <c r="M87" s="17" t="s">
        <v>23</v>
      </c>
    </row>
    <row r="88">
      <c r="A88" s="17" t="s">
        <v>1024</v>
      </c>
      <c r="B88" s="17">
        <v>87.0</v>
      </c>
      <c r="C88" s="17" t="s">
        <v>1116</v>
      </c>
      <c r="D88" s="17" t="s">
        <v>208</v>
      </c>
      <c r="E88" s="17" t="s">
        <v>22</v>
      </c>
      <c r="F88" s="17" t="s">
        <v>1037</v>
      </c>
      <c r="G88" s="17" t="s">
        <v>500</v>
      </c>
      <c r="H88" s="27" t="s">
        <v>1034</v>
      </c>
      <c r="I88" s="17" t="s">
        <v>36</v>
      </c>
      <c r="J88" s="17" t="s">
        <v>37</v>
      </c>
      <c r="K88" s="17">
        <v>1395.0</v>
      </c>
      <c r="M88" s="17" t="s">
        <v>23</v>
      </c>
    </row>
    <row r="89">
      <c r="A89" s="17" t="s">
        <v>1024</v>
      </c>
      <c r="B89" s="17">
        <v>88.0</v>
      </c>
      <c r="C89" s="17" t="s">
        <v>1117</v>
      </c>
      <c r="D89" s="17" t="s">
        <v>210</v>
      </c>
      <c r="E89" s="17" t="s">
        <v>22</v>
      </c>
      <c r="F89" s="17" t="s">
        <v>1037</v>
      </c>
      <c r="G89" s="17" t="s">
        <v>500</v>
      </c>
      <c r="H89" s="27" t="s">
        <v>1034</v>
      </c>
      <c r="I89" s="17" t="s">
        <v>36</v>
      </c>
      <c r="J89" s="17" t="s">
        <v>37</v>
      </c>
      <c r="K89" s="17">
        <v>1395.0</v>
      </c>
      <c r="M89" s="17" t="s">
        <v>23</v>
      </c>
    </row>
    <row r="90">
      <c r="A90" s="17" t="s">
        <v>1024</v>
      </c>
      <c r="B90" s="17">
        <v>89.0</v>
      </c>
      <c r="C90" s="17" t="s">
        <v>1118</v>
      </c>
      <c r="D90" s="17" t="s">
        <v>212</v>
      </c>
      <c r="E90" s="17" t="s">
        <v>22</v>
      </c>
      <c r="F90" s="17" t="s">
        <v>1037</v>
      </c>
      <c r="G90" s="17" t="s">
        <v>500</v>
      </c>
      <c r="H90" s="27" t="s">
        <v>1034</v>
      </c>
      <c r="I90" s="17" t="s">
        <v>36</v>
      </c>
      <c r="J90" s="17" t="s">
        <v>37</v>
      </c>
      <c r="K90" s="17">
        <v>1395.0</v>
      </c>
      <c r="M90" s="17" t="s">
        <v>23</v>
      </c>
    </row>
    <row r="91">
      <c r="A91" s="17" t="s">
        <v>1024</v>
      </c>
      <c r="B91" s="17">
        <v>90.0</v>
      </c>
      <c r="C91" s="17" t="s">
        <v>1119</v>
      </c>
      <c r="D91" s="17" t="s">
        <v>214</v>
      </c>
      <c r="E91" s="17" t="s">
        <v>22</v>
      </c>
      <c r="F91" s="17" t="s">
        <v>1037</v>
      </c>
      <c r="G91" s="17" t="s">
        <v>500</v>
      </c>
      <c r="H91" s="27" t="s">
        <v>1034</v>
      </c>
      <c r="I91" s="17" t="s">
        <v>36</v>
      </c>
      <c r="J91" s="17" t="s">
        <v>37</v>
      </c>
      <c r="K91" s="17">
        <v>1395.0</v>
      </c>
      <c r="M91" s="17" t="s">
        <v>4</v>
      </c>
    </row>
    <row r="92">
      <c r="A92" s="17" t="s">
        <v>1024</v>
      </c>
      <c r="B92" s="17">
        <v>91.0</v>
      </c>
      <c r="C92" s="17" t="s">
        <v>1120</v>
      </c>
      <c r="D92" s="17" t="s">
        <v>216</v>
      </c>
      <c r="E92" s="17" t="s">
        <v>22</v>
      </c>
      <c r="F92" s="17" t="s">
        <v>1121</v>
      </c>
      <c r="G92" s="17" t="s">
        <v>500</v>
      </c>
      <c r="H92" s="27" t="s">
        <v>1034</v>
      </c>
      <c r="I92" s="17" t="s">
        <v>63</v>
      </c>
      <c r="J92" s="17" t="s">
        <v>37</v>
      </c>
      <c r="K92" s="17">
        <v>1395.0</v>
      </c>
      <c r="M92" s="17" t="s">
        <v>1069</v>
      </c>
    </row>
    <row r="93">
      <c r="A93" s="17" t="s">
        <v>1024</v>
      </c>
      <c r="B93" s="17">
        <v>92.0</v>
      </c>
      <c r="C93" s="17" t="s">
        <v>1122</v>
      </c>
      <c r="D93" s="17" t="s">
        <v>218</v>
      </c>
      <c r="E93" s="17" t="s">
        <v>22</v>
      </c>
      <c r="F93" s="17" t="s">
        <v>1121</v>
      </c>
      <c r="G93" s="17" t="s">
        <v>500</v>
      </c>
      <c r="H93" s="27" t="s">
        <v>1034</v>
      </c>
      <c r="I93" s="17" t="s">
        <v>63</v>
      </c>
      <c r="J93" s="17" t="s">
        <v>37</v>
      </c>
      <c r="K93" s="17">
        <v>1395.0</v>
      </c>
      <c r="M93" s="17" t="s">
        <v>23</v>
      </c>
    </row>
    <row r="94">
      <c r="A94" s="17" t="s">
        <v>1024</v>
      </c>
      <c r="B94" s="17">
        <v>93.0</v>
      </c>
      <c r="C94" s="17" t="s">
        <v>1123</v>
      </c>
      <c r="D94" s="17" t="s">
        <v>220</v>
      </c>
      <c r="E94" s="17" t="s">
        <v>22</v>
      </c>
      <c r="F94" s="17" t="s">
        <v>1124</v>
      </c>
      <c r="G94" s="17" t="s">
        <v>500</v>
      </c>
      <c r="H94" s="17" t="s">
        <v>1125</v>
      </c>
      <c r="I94" s="17" t="s">
        <v>63</v>
      </c>
      <c r="J94" s="17" t="s">
        <v>37</v>
      </c>
      <c r="K94" s="17">
        <v>1395.0</v>
      </c>
      <c r="M94" s="17" t="s">
        <v>1069</v>
      </c>
    </row>
    <row r="95">
      <c r="A95" s="17" t="s">
        <v>1024</v>
      </c>
      <c r="B95" s="17">
        <v>94.0</v>
      </c>
      <c r="C95" s="17" t="s">
        <v>1126</v>
      </c>
      <c r="D95" s="17" t="s">
        <v>222</v>
      </c>
      <c r="E95" s="17" t="s">
        <v>22</v>
      </c>
      <c r="F95" s="17" t="s">
        <v>1124</v>
      </c>
      <c r="G95" s="17" t="s">
        <v>500</v>
      </c>
      <c r="H95" s="17" t="s">
        <v>1125</v>
      </c>
      <c r="I95" s="17" t="s">
        <v>63</v>
      </c>
      <c r="J95" s="17" t="s">
        <v>37</v>
      </c>
      <c r="K95" s="17">
        <v>1395.0</v>
      </c>
      <c r="M95" s="17" t="s">
        <v>23</v>
      </c>
    </row>
    <row r="96">
      <c r="A96" s="17" t="s">
        <v>1024</v>
      </c>
      <c r="B96" s="17">
        <v>95.0</v>
      </c>
      <c r="C96" s="17" t="s">
        <v>1127</v>
      </c>
      <c r="D96" s="17" t="s">
        <v>224</v>
      </c>
      <c r="E96" s="17" t="s">
        <v>22</v>
      </c>
      <c r="F96" s="17" t="s">
        <v>1124</v>
      </c>
      <c r="G96" s="17" t="s">
        <v>500</v>
      </c>
      <c r="H96" s="17" t="s">
        <v>1125</v>
      </c>
      <c r="I96" s="17" t="s">
        <v>63</v>
      </c>
      <c r="J96" s="17" t="s">
        <v>37</v>
      </c>
      <c r="K96" s="17">
        <v>1395.0</v>
      </c>
      <c r="M96" s="17" t="s">
        <v>23</v>
      </c>
    </row>
    <row r="97">
      <c r="A97" s="17" t="s">
        <v>1024</v>
      </c>
      <c r="B97" s="17">
        <v>96.0</v>
      </c>
      <c r="C97" s="17" t="s">
        <v>1128</v>
      </c>
      <c r="D97" s="17" t="s">
        <v>226</v>
      </c>
      <c r="E97" s="17" t="s">
        <v>22</v>
      </c>
      <c r="F97" s="17" t="s">
        <v>1124</v>
      </c>
      <c r="G97" s="17" t="s">
        <v>500</v>
      </c>
      <c r="H97" s="17" t="s">
        <v>1125</v>
      </c>
      <c r="I97" s="17" t="s">
        <v>63</v>
      </c>
      <c r="J97" s="17" t="s">
        <v>37</v>
      </c>
      <c r="K97" s="17">
        <v>1395.0</v>
      </c>
      <c r="M97" s="17" t="s">
        <v>23</v>
      </c>
    </row>
    <row r="98">
      <c r="A98" s="17" t="s">
        <v>1024</v>
      </c>
      <c r="B98" s="17">
        <v>97.0</v>
      </c>
      <c r="C98" s="17" t="s">
        <v>1129</v>
      </c>
      <c r="D98" s="17" t="s">
        <v>228</v>
      </c>
      <c r="E98" s="17" t="s">
        <v>22</v>
      </c>
      <c r="F98" s="17" t="s">
        <v>1124</v>
      </c>
      <c r="G98" s="17" t="s">
        <v>500</v>
      </c>
      <c r="H98" s="17" t="s">
        <v>1125</v>
      </c>
      <c r="I98" s="17" t="s">
        <v>63</v>
      </c>
      <c r="J98" s="17" t="s">
        <v>37</v>
      </c>
      <c r="K98" s="17">
        <v>1395.0</v>
      </c>
      <c r="M98" s="17" t="s">
        <v>23</v>
      </c>
    </row>
    <row r="99">
      <c r="A99" s="17" t="s">
        <v>1024</v>
      </c>
      <c r="B99" s="17">
        <v>98.0</v>
      </c>
      <c r="C99" s="17" t="s">
        <v>1130</v>
      </c>
      <c r="D99" s="17" t="s">
        <v>230</v>
      </c>
      <c r="E99" s="17" t="s">
        <v>22</v>
      </c>
      <c r="F99" s="17" t="s">
        <v>1124</v>
      </c>
      <c r="G99" s="17" t="s">
        <v>500</v>
      </c>
      <c r="H99" s="17" t="s">
        <v>1125</v>
      </c>
      <c r="I99" s="17" t="s">
        <v>63</v>
      </c>
      <c r="J99" s="17" t="s">
        <v>37</v>
      </c>
      <c r="K99" s="17">
        <v>1395.0</v>
      </c>
      <c r="M99" s="17" t="s">
        <v>23</v>
      </c>
    </row>
    <row r="100">
      <c r="A100" s="17" t="s">
        <v>1024</v>
      </c>
      <c r="B100" s="17">
        <v>99.0</v>
      </c>
      <c r="C100" s="17" t="s">
        <v>1131</v>
      </c>
      <c r="D100" s="17" t="s">
        <v>232</v>
      </c>
      <c r="E100" s="17" t="s">
        <v>22</v>
      </c>
      <c r="F100" s="17" t="s">
        <v>1124</v>
      </c>
      <c r="G100" s="17" t="s">
        <v>500</v>
      </c>
      <c r="H100" s="17" t="s">
        <v>1125</v>
      </c>
      <c r="I100" s="17" t="s">
        <v>63</v>
      </c>
      <c r="J100" s="17" t="s">
        <v>37</v>
      </c>
      <c r="K100" s="17">
        <v>1395.0</v>
      </c>
      <c r="M100" s="17" t="s">
        <v>23</v>
      </c>
    </row>
    <row r="101">
      <c r="A101" s="17" t="s">
        <v>1024</v>
      </c>
      <c r="B101" s="17">
        <v>100.0</v>
      </c>
      <c r="C101" s="17" t="s">
        <v>1132</v>
      </c>
      <c r="D101" s="17" t="s">
        <v>234</v>
      </c>
      <c r="E101" s="17" t="s">
        <v>22</v>
      </c>
      <c r="F101" s="17" t="s">
        <v>1124</v>
      </c>
      <c r="G101" s="17" t="s">
        <v>500</v>
      </c>
      <c r="H101" s="17" t="s">
        <v>1125</v>
      </c>
      <c r="I101" s="17" t="s">
        <v>63</v>
      </c>
      <c r="J101" s="17" t="s">
        <v>37</v>
      </c>
      <c r="K101" s="17">
        <v>1395.0</v>
      </c>
      <c r="M101" s="17" t="s">
        <v>4</v>
      </c>
    </row>
    <row r="102">
      <c r="A102" s="17" t="s">
        <v>1024</v>
      </c>
      <c r="B102" s="17">
        <v>101.0</v>
      </c>
      <c r="C102" s="17" t="s">
        <v>1133</v>
      </c>
      <c r="D102" s="17" t="s">
        <v>236</v>
      </c>
      <c r="E102" s="17" t="s">
        <v>22</v>
      </c>
      <c r="F102" s="17" t="s">
        <v>1124</v>
      </c>
      <c r="G102" s="17" t="s">
        <v>500</v>
      </c>
      <c r="H102" s="17" t="s">
        <v>1125</v>
      </c>
      <c r="I102" s="17" t="s">
        <v>63</v>
      </c>
      <c r="J102" s="17" t="s">
        <v>37</v>
      </c>
      <c r="K102" s="17">
        <v>1395.0</v>
      </c>
      <c r="M102" s="17" t="s">
        <v>1069</v>
      </c>
    </row>
    <row r="103">
      <c r="A103" s="17" t="s">
        <v>1024</v>
      </c>
      <c r="B103" s="17">
        <v>102.0</v>
      </c>
      <c r="C103" s="17" t="s">
        <v>1134</v>
      </c>
      <c r="D103" s="17" t="s">
        <v>238</v>
      </c>
      <c r="E103" s="17" t="s">
        <v>22</v>
      </c>
      <c r="F103" s="17" t="s">
        <v>1124</v>
      </c>
      <c r="G103" s="17" t="s">
        <v>500</v>
      </c>
      <c r="H103" s="17" t="s">
        <v>1125</v>
      </c>
      <c r="I103" s="17" t="s">
        <v>63</v>
      </c>
      <c r="J103" s="17" t="s">
        <v>37</v>
      </c>
      <c r="K103" s="17">
        <v>1395.0</v>
      </c>
      <c r="M103" s="17" t="s">
        <v>23</v>
      </c>
    </row>
    <row r="104">
      <c r="A104" s="17" t="s">
        <v>1024</v>
      </c>
      <c r="B104" s="17">
        <v>103.0</v>
      </c>
      <c r="C104" s="17" t="s">
        <v>1135</v>
      </c>
      <c r="D104" s="17" t="s">
        <v>240</v>
      </c>
      <c r="E104" s="17" t="s">
        <v>22</v>
      </c>
      <c r="F104" s="17" t="s">
        <v>1124</v>
      </c>
      <c r="G104" s="17" t="s">
        <v>500</v>
      </c>
      <c r="H104" s="17" t="s">
        <v>1125</v>
      </c>
      <c r="I104" s="17" t="s">
        <v>63</v>
      </c>
      <c r="J104" s="17" t="s">
        <v>37</v>
      </c>
      <c r="K104" s="17">
        <v>1395.0</v>
      </c>
      <c r="M104" s="17" t="s">
        <v>23</v>
      </c>
    </row>
    <row r="105">
      <c r="A105" s="17" t="s">
        <v>1024</v>
      </c>
      <c r="B105" s="17">
        <v>104.0</v>
      </c>
      <c r="C105" s="17" t="s">
        <v>1136</v>
      </c>
      <c r="D105" s="17" t="s">
        <v>242</v>
      </c>
      <c r="E105" s="17" t="s">
        <v>22</v>
      </c>
      <c r="F105" s="17" t="s">
        <v>1124</v>
      </c>
      <c r="G105" s="17" t="s">
        <v>500</v>
      </c>
      <c r="H105" s="17" t="s">
        <v>1125</v>
      </c>
      <c r="I105" s="17" t="s">
        <v>63</v>
      </c>
      <c r="J105" s="17" t="s">
        <v>37</v>
      </c>
      <c r="K105" s="17">
        <v>1395.0</v>
      </c>
      <c r="M105" s="17" t="s">
        <v>23</v>
      </c>
    </row>
    <row r="106">
      <c r="A106" s="17" t="s">
        <v>1024</v>
      </c>
      <c r="B106" s="17">
        <v>105.0</v>
      </c>
      <c r="C106" s="17" t="s">
        <v>1137</v>
      </c>
      <c r="D106" s="17" t="s">
        <v>244</v>
      </c>
      <c r="E106" s="17" t="s">
        <v>22</v>
      </c>
      <c r="F106" s="17" t="s">
        <v>1124</v>
      </c>
      <c r="G106" s="17" t="s">
        <v>500</v>
      </c>
      <c r="H106" s="17" t="s">
        <v>1125</v>
      </c>
      <c r="I106" s="17" t="s">
        <v>63</v>
      </c>
      <c r="J106" s="17" t="s">
        <v>37</v>
      </c>
      <c r="K106" s="17">
        <v>1395.0</v>
      </c>
      <c r="M106" s="17" t="s">
        <v>23</v>
      </c>
    </row>
    <row r="107">
      <c r="A107" s="17" t="s">
        <v>1024</v>
      </c>
      <c r="B107" s="17">
        <v>106.0</v>
      </c>
      <c r="C107" s="17" t="s">
        <v>1138</v>
      </c>
      <c r="D107" s="17" t="s">
        <v>246</v>
      </c>
      <c r="E107" s="17" t="s">
        <v>22</v>
      </c>
      <c r="F107" s="17" t="s">
        <v>1124</v>
      </c>
      <c r="G107" s="17" t="s">
        <v>500</v>
      </c>
      <c r="H107" s="17" t="s">
        <v>1125</v>
      </c>
      <c r="I107" s="17" t="s">
        <v>63</v>
      </c>
      <c r="J107" s="17" t="s">
        <v>37</v>
      </c>
      <c r="K107" s="17">
        <v>1395.0</v>
      </c>
      <c r="M107" s="17" t="s">
        <v>23</v>
      </c>
    </row>
    <row r="108">
      <c r="A108" s="17" t="s">
        <v>1024</v>
      </c>
      <c r="B108" s="17">
        <v>107.0</v>
      </c>
      <c r="C108" s="17" t="s">
        <v>1139</v>
      </c>
      <c r="D108" s="17" t="s">
        <v>248</v>
      </c>
      <c r="E108" s="17" t="s">
        <v>22</v>
      </c>
      <c r="F108" s="17" t="s">
        <v>1124</v>
      </c>
      <c r="G108" s="17" t="s">
        <v>500</v>
      </c>
      <c r="H108" s="17" t="s">
        <v>1125</v>
      </c>
      <c r="I108" s="17" t="s">
        <v>63</v>
      </c>
      <c r="J108" s="17" t="s">
        <v>37</v>
      </c>
      <c r="K108" s="17">
        <v>1395.0</v>
      </c>
      <c r="M108" s="17" t="s">
        <v>23</v>
      </c>
    </row>
    <row r="109">
      <c r="A109" s="17" t="s">
        <v>1024</v>
      </c>
      <c r="B109" s="17">
        <v>108.0</v>
      </c>
      <c r="C109" s="17" t="s">
        <v>1140</v>
      </c>
      <c r="D109" s="17" t="s">
        <v>250</v>
      </c>
      <c r="E109" s="17" t="s">
        <v>22</v>
      </c>
      <c r="F109" s="17" t="s">
        <v>1124</v>
      </c>
      <c r="G109" s="17" t="s">
        <v>500</v>
      </c>
      <c r="H109" s="17" t="s">
        <v>1125</v>
      </c>
      <c r="I109" s="17" t="s">
        <v>63</v>
      </c>
      <c r="J109" s="17" t="s">
        <v>37</v>
      </c>
      <c r="K109" s="17">
        <v>1395.0</v>
      </c>
      <c r="M109" s="17" t="s">
        <v>23</v>
      </c>
    </row>
    <row r="110">
      <c r="A110" s="17" t="s">
        <v>1024</v>
      </c>
      <c r="B110" s="17">
        <v>109.0</v>
      </c>
      <c r="C110" s="17" t="s">
        <v>1141</v>
      </c>
      <c r="D110" s="17" t="s">
        <v>252</v>
      </c>
      <c r="E110" s="17" t="s">
        <v>22</v>
      </c>
      <c r="F110" s="17" t="s">
        <v>1124</v>
      </c>
      <c r="G110" s="17" t="s">
        <v>500</v>
      </c>
      <c r="H110" s="17" t="s">
        <v>1125</v>
      </c>
      <c r="I110" s="17" t="s">
        <v>63</v>
      </c>
      <c r="J110" s="17" t="s">
        <v>37</v>
      </c>
      <c r="K110" s="17">
        <v>1395.0</v>
      </c>
      <c r="M110" s="17" t="s">
        <v>23</v>
      </c>
    </row>
    <row r="111">
      <c r="A111" s="17" t="s">
        <v>1024</v>
      </c>
      <c r="B111" s="17">
        <v>110.0</v>
      </c>
      <c r="C111" s="17" t="s">
        <v>1142</v>
      </c>
      <c r="D111" s="17" t="s">
        <v>254</v>
      </c>
      <c r="E111" s="17" t="s">
        <v>22</v>
      </c>
      <c r="F111" s="17" t="s">
        <v>1124</v>
      </c>
      <c r="G111" s="17" t="s">
        <v>500</v>
      </c>
      <c r="H111" s="17" t="s">
        <v>1125</v>
      </c>
      <c r="I111" s="17" t="s">
        <v>63</v>
      </c>
      <c r="J111" s="17" t="s">
        <v>37</v>
      </c>
      <c r="K111" s="17">
        <v>1395.0</v>
      </c>
      <c r="M111" s="17" t="s">
        <v>1069</v>
      </c>
    </row>
    <row r="112">
      <c r="A112" s="17" t="s">
        <v>1024</v>
      </c>
      <c r="B112" s="17">
        <v>111.0</v>
      </c>
      <c r="C112" s="17" t="s">
        <v>1143</v>
      </c>
      <c r="D112" s="17" t="s">
        <v>256</v>
      </c>
      <c r="E112" s="17" t="s">
        <v>22</v>
      </c>
      <c r="F112" s="17" t="s">
        <v>1124</v>
      </c>
      <c r="G112" s="17" t="s">
        <v>500</v>
      </c>
      <c r="H112" s="17" t="s">
        <v>1125</v>
      </c>
      <c r="I112" s="17" t="s">
        <v>63</v>
      </c>
      <c r="J112" s="17" t="s">
        <v>37</v>
      </c>
      <c r="K112" s="17">
        <v>1395.0</v>
      </c>
      <c r="M112" s="17" t="s">
        <v>1069</v>
      </c>
    </row>
    <row r="113">
      <c r="A113" s="17" t="s">
        <v>1024</v>
      </c>
      <c r="B113" s="17">
        <v>112.0</v>
      </c>
      <c r="C113" s="17" t="s">
        <v>1144</v>
      </c>
      <c r="D113" s="17" t="s">
        <v>258</v>
      </c>
      <c r="E113" s="17" t="s">
        <v>22</v>
      </c>
      <c r="F113" s="17" t="s">
        <v>1124</v>
      </c>
      <c r="G113" s="17" t="s">
        <v>500</v>
      </c>
      <c r="H113" s="17" t="s">
        <v>1125</v>
      </c>
      <c r="I113" s="17" t="s">
        <v>63</v>
      </c>
      <c r="J113" s="17" t="s">
        <v>37</v>
      </c>
      <c r="K113" s="17">
        <v>1395.0</v>
      </c>
      <c r="M113" s="17" t="s">
        <v>23</v>
      </c>
    </row>
    <row r="114">
      <c r="A114" s="17" t="s">
        <v>1024</v>
      </c>
      <c r="B114" s="17">
        <v>113.0</v>
      </c>
      <c r="C114" s="17" t="s">
        <v>1145</v>
      </c>
      <c r="D114" s="17" t="s">
        <v>260</v>
      </c>
      <c r="E114" s="17" t="s">
        <v>22</v>
      </c>
      <c r="F114" s="17" t="s">
        <v>1124</v>
      </c>
      <c r="G114" s="17" t="s">
        <v>500</v>
      </c>
      <c r="H114" s="17" t="s">
        <v>1125</v>
      </c>
      <c r="I114" s="17" t="s">
        <v>63</v>
      </c>
      <c r="J114" s="17" t="s">
        <v>37</v>
      </c>
      <c r="K114" s="17">
        <v>1395.0</v>
      </c>
      <c r="M114" s="17" t="s">
        <v>23</v>
      </c>
    </row>
    <row r="115">
      <c r="A115" s="17" t="s">
        <v>1024</v>
      </c>
      <c r="B115" s="17">
        <v>114.0</v>
      </c>
      <c r="C115" s="17" t="s">
        <v>1146</v>
      </c>
      <c r="D115" s="17" t="s">
        <v>262</v>
      </c>
      <c r="E115" s="17" t="s">
        <v>22</v>
      </c>
      <c r="F115" s="17" t="s">
        <v>1124</v>
      </c>
      <c r="G115" s="17" t="s">
        <v>500</v>
      </c>
      <c r="H115" s="17" t="s">
        <v>1125</v>
      </c>
      <c r="I115" s="17" t="s">
        <v>63</v>
      </c>
      <c r="J115" s="17" t="s">
        <v>37</v>
      </c>
      <c r="K115" s="17">
        <v>1395.0</v>
      </c>
      <c r="M115" s="17" t="s">
        <v>23</v>
      </c>
    </row>
    <row r="116">
      <c r="A116" s="17" t="s">
        <v>1024</v>
      </c>
      <c r="B116" s="17">
        <v>115.0</v>
      </c>
      <c r="C116" s="17" t="s">
        <v>1147</v>
      </c>
      <c r="D116" s="17" t="s">
        <v>264</v>
      </c>
      <c r="E116" s="17" t="s">
        <v>22</v>
      </c>
      <c r="F116" s="17" t="s">
        <v>1124</v>
      </c>
      <c r="G116" s="17" t="s">
        <v>500</v>
      </c>
      <c r="H116" s="17" t="s">
        <v>1125</v>
      </c>
      <c r="I116" s="17" t="s">
        <v>63</v>
      </c>
      <c r="J116" s="17" t="s">
        <v>37</v>
      </c>
      <c r="K116" s="17">
        <v>1395.0</v>
      </c>
      <c r="M116" s="17" t="s">
        <v>23</v>
      </c>
    </row>
    <row r="117">
      <c r="A117" s="17" t="s">
        <v>1024</v>
      </c>
      <c r="B117" s="17">
        <v>116.0</v>
      </c>
      <c r="C117" s="17" t="s">
        <v>1148</v>
      </c>
      <c r="D117" s="17" t="s">
        <v>266</v>
      </c>
      <c r="E117" s="17" t="s">
        <v>22</v>
      </c>
      <c r="F117" s="17" t="s">
        <v>1124</v>
      </c>
      <c r="G117" s="17" t="s">
        <v>500</v>
      </c>
      <c r="H117" s="17" t="s">
        <v>1125</v>
      </c>
      <c r="I117" s="17" t="s">
        <v>63</v>
      </c>
      <c r="J117" s="17" t="s">
        <v>37</v>
      </c>
      <c r="K117" s="17">
        <v>1395.0</v>
      </c>
      <c r="M117" s="17" t="s">
        <v>23</v>
      </c>
    </row>
    <row r="118">
      <c r="A118" s="17" t="s">
        <v>1024</v>
      </c>
      <c r="B118" s="17">
        <v>117.0</v>
      </c>
      <c r="C118" s="17" t="s">
        <v>1149</v>
      </c>
      <c r="D118" s="17" t="s">
        <v>268</v>
      </c>
      <c r="E118" s="17" t="s">
        <v>22</v>
      </c>
      <c r="F118" s="17" t="s">
        <v>1124</v>
      </c>
      <c r="G118" s="17" t="s">
        <v>500</v>
      </c>
      <c r="H118" s="17" t="s">
        <v>1125</v>
      </c>
      <c r="I118" s="17" t="s">
        <v>63</v>
      </c>
      <c r="J118" s="17" t="s">
        <v>37</v>
      </c>
      <c r="K118" s="17">
        <v>1395.0</v>
      </c>
      <c r="M118" s="17" t="s">
        <v>23</v>
      </c>
    </row>
    <row r="119">
      <c r="A119" s="17" t="s">
        <v>1024</v>
      </c>
      <c r="B119" s="17">
        <v>118.0</v>
      </c>
      <c r="C119" s="17" t="s">
        <v>1150</v>
      </c>
      <c r="D119" s="17" t="s">
        <v>270</v>
      </c>
      <c r="E119" s="17" t="s">
        <v>22</v>
      </c>
      <c r="F119" s="17" t="s">
        <v>1124</v>
      </c>
      <c r="G119" s="17" t="s">
        <v>500</v>
      </c>
      <c r="H119" s="17" t="s">
        <v>1125</v>
      </c>
      <c r="I119" s="17" t="s">
        <v>63</v>
      </c>
      <c r="J119" s="17" t="s">
        <v>37</v>
      </c>
      <c r="K119" s="17">
        <v>1395.0</v>
      </c>
      <c r="M119" s="17" t="s">
        <v>23</v>
      </c>
    </row>
    <row r="120">
      <c r="A120" s="17" t="s">
        <v>1024</v>
      </c>
      <c r="B120" s="17">
        <v>119.0</v>
      </c>
      <c r="C120" s="17" t="s">
        <v>1151</v>
      </c>
      <c r="D120" s="17" t="s">
        <v>272</v>
      </c>
      <c r="E120" s="17" t="s">
        <v>22</v>
      </c>
      <c r="F120" s="17" t="s">
        <v>1124</v>
      </c>
      <c r="G120" s="17" t="s">
        <v>500</v>
      </c>
      <c r="H120" s="17" t="s">
        <v>1125</v>
      </c>
      <c r="I120" s="17" t="s">
        <v>63</v>
      </c>
      <c r="J120" s="17" t="s">
        <v>37</v>
      </c>
      <c r="K120" s="17">
        <v>1395.0</v>
      </c>
      <c r="M120" s="17" t="s">
        <v>23</v>
      </c>
    </row>
    <row r="121">
      <c r="A121" s="17" t="s">
        <v>1024</v>
      </c>
      <c r="B121" s="17">
        <v>120.0</v>
      </c>
      <c r="C121" s="17" t="s">
        <v>1152</v>
      </c>
      <c r="D121" s="17" t="s">
        <v>274</v>
      </c>
      <c r="E121" s="17" t="s">
        <v>22</v>
      </c>
      <c r="F121" s="17" t="s">
        <v>1124</v>
      </c>
      <c r="G121" s="17" t="s">
        <v>500</v>
      </c>
      <c r="H121" s="17" t="s">
        <v>1125</v>
      </c>
      <c r="I121" s="17" t="s">
        <v>63</v>
      </c>
      <c r="J121" s="17" t="s">
        <v>37</v>
      </c>
      <c r="K121" s="17">
        <v>1395.0</v>
      </c>
      <c r="M121" s="17" t="s">
        <v>1069</v>
      </c>
    </row>
    <row r="122">
      <c r="A122" s="17" t="s">
        <v>1024</v>
      </c>
      <c r="B122" s="17">
        <v>121.0</v>
      </c>
      <c r="C122" s="17" t="s">
        <v>1153</v>
      </c>
      <c r="D122" s="17" t="s">
        <v>276</v>
      </c>
      <c r="E122" s="17" t="s">
        <v>22</v>
      </c>
      <c r="F122" s="17" t="s">
        <v>1124</v>
      </c>
      <c r="G122" s="17" t="s">
        <v>500</v>
      </c>
      <c r="H122" s="17" t="s">
        <v>1125</v>
      </c>
      <c r="I122" s="17" t="s">
        <v>63</v>
      </c>
      <c r="J122" s="17" t="s">
        <v>37</v>
      </c>
      <c r="K122" s="17">
        <v>1395.0</v>
      </c>
      <c r="M122" s="17" t="s">
        <v>1069</v>
      </c>
    </row>
    <row r="123">
      <c r="A123" s="17" t="s">
        <v>1024</v>
      </c>
      <c r="B123" s="17">
        <v>122.0</v>
      </c>
      <c r="C123" s="17" t="s">
        <v>1154</v>
      </c>
      <c r="D123" s="17" t="s">
        <v>278</v>
      </c>
      <c r="E123" s="17" t="s">
        <v>22</v>
      </c>
      <c r="F123" s="17" t="s">
        <v>1124</v>
      </c>
      <c r="G123" s="17" t="s">
        <v>500</v>
      </c>
      <c r="H123" s="17" t="s">
        <v>1125</v>
      </c>
      <c r="I123" s="17" t="s">
        <v>63</v>
      </c>
      <c r="J123" s="17" t="s">
        <v>37</v>
      </c>
      <c r="K123" s="17">
        <v>1395.0</v>
      </c>
      <c r="M123" s="17" t="s">
        <v>23</v>
      </c>
    </row>
    <row r="124">
      <c r="A124" s="17" t="s">
        <v>1024</v>
      </c>
      <c r="B124" s="17">
        <v>123.0</v>
      </c>
      <c r="C124" s="17" t="s">
        <v>1155</v>
      </c>
      <c r="D124" s="17" t="s">
        <v>280</v>
      </c>
      <c r="E124" s="17" t="s">
        <v>22</v>
      </c>
      <c r="F124" s="17" t="s">
        <v>1124</v>
      </c>
      <c r="G124" s="17" t="s">
        <v>500</v>
      </c>
      <c r="H124" s="17" t="s">
        <v>1125</v>
      </c>
      <c r="I124" s="17" t="s">
        <v>63</v>
      </c>
      <c r="J124" s="17" t="s">
        <v>37</v>
      </c>
      <c r="K124" s="17">
        <v>1395.0</v>
      </c>
      <c r="M124" s="17" t="s">
        <v>23</v>
      </c>
    </row>
    <row r="125">
      <c r="A125" s="17" t="s">
        <v>1024</v>
      </c>
      <c r="B125" s="17">
        <v>124.0</v>
      </c>
      <c r="C125" s="17" t="s">
        <v>1156</v>
      </c>
      <c r="D125" s="17" t="s">
        <v>282</v>
      </c>
      <c r="E125" s="17" t="s">
        <v>22</v>
      </c>
      <c r="F125" s="17" t="s">
        <v>1124</v>
      </c>
      <c r="G125" s="17" t="s">
        <v>500</v>
      </c>
      <c r="H125" s="17" t="s">
        <v>1125</v>
      </c>
      <c r="I125" s="17" t="s">
        <v>63</v>
      </c>
      <c r="J125" s="17" t="s">
        <v>37</v>
      </c>
      <c r="K125" s="17">
        <v>1395.0</v>
      </c>
      <c r="M125" s="17" t="s">
        <v>23</v>
      </c>
    </row>
    <row r="126">
      <c r="A126" s="17" t="s">
        <v>1024</v>
      </c>
      <c r="B126" s="17">
        <v>125.0</v>
      </c>
      <c r="C126" s="17" t="s">
        <v>1157</v>
      </c>
      <c r="D126" s="17" t="s">
        <v>284</v>
      </c>
      <c r="E126" s="17" t="s">
        <v>22</v>
      </c>
      <c r="F126" s="17" t="s">
        <v>1124</v>
      </c>
      <c r="G126" s="17" t="s">
        <v>500</v>
      </c>
      <c r="H126" s="17" t="s">
        <v>1125</v>
      </c>
      <c r="I126" s="17" t="s">
        <v>63</v>
      </c>
      <c r="J126" s="17" t="s">
        <v>37</v>
      </c>
      <c r="K126" s="17">
        <v>1395.0</v>
      </c>
      <c r="M126" s="17" t="s">
        <v>23</v>
      </c>
    </row>
    <row r="127">
      <c r="A127" s="17" t="s">
        <v>1024</v>
      </c>
      <c r="B127" s="17">
        <v>126.0</v>
      </c>
      <c r="C127" s="17" t="s">
        <v>1158</v>
      </c>
      <c r="D127" s="17" t="s">
        <v>286</v>
      </c>
      <c r="E127" s="17" t="s">
        <v>22</v>
      </c>
      <c r="F127" s="17" t="s">
        <v>1124</v>
      </c>
      <c r="G127" s="17" t="s">
        <v>500</v>
      </c>
      <c r="H127" s="17" t="s">
        <v>1125</v>
      </c>
      <c r="I127" s="17" t="s">
        <v>63</v>
      </c>
      <c r="J127" s="17" t="s">
        <v>37</v>
      </c>
      <c r="K127" s="17">
        <v>1395.0</v>
      </c>
      <c r="M127" s="17" t="s">
        <v>23</v>
      </c>
    </row>
    <row r="128">
      <c r="A128" s="17" t="s">
        <v>1024</v>
      </c>
      <c r="B128" s="17">
        <v>127.0</v>
      </c>
      <c r="C128" s="17" t="s">
        <v>1159</v>
      </c>
      <c r="D128" s="17" t="s">
        <v>288</v>
      </c>
      <c r="E128" s="17" t="s">
        <v>22</v>
      </c>
      <c r="F128" s="17" t="s">
        <v>1124</v>
      </c>
      <c r="G128" s="17" t="s">
        <v>500</v>
      </c>
      <c r="H128" s="17" t="s">
        <v>1125</v>
      </c>
      <c r="I128" s="17" t="s">
        <v>63</v>
      </c>
      <c r="J128" s="17" t="s">
        <v>37</v>
      </c>
      <c r="K128" s="17">
        <v>1395.0</v>
      </c>
      <c r="M128" s="17" t="s">
        <v>23</v>
      </c>
    </row>
    <row r="129">
      <c r="A129" s="17" t="s">
        <v>1024</v>
      </c>
      <c r="B129" s="17">
        <v>128.0</v>
      </c>
      <c r="C129" s="17" t="s">
        <v>1160</v>
      </c>
      <c r="D129" s="17" t="s">
        <v>290</v>
      </c>
      <c r="E129" s="17" t="s">
        <v>22</v>
      </c>
      <c r="F129" s="17" t="s">
        <v>1124</v>
      </c>
      <c r="G129" s="17" t="s">
        <v>500</v>
      </c>
      <c r="H129" s="17" t="s">
        <v>1125</v>
      </c>
      <c r="I129" s="17" t="s">
        <v>63</v>
      </c>
      <c r="J129" s="17" t="s">
        <v>37</v>
      </c>
      <c r="K129" s="17">
        <v>1395.0</v>
      </c>
      <c r="M129" s="17" t="s">
        <v>23</v>
      </c>
    </row>
    <row r="130">
      <c r="A130" s="17" t="s">
        <v>1024</v>
      </c>
      <c r="B130" s="17">
        <v>129.0</v>
      </c>
      <c r="C130" s="17" t="s">
        <v>1161</v>
      </c>
      <c r="D130" s="17" t="s">
        <v>292</v>
      </c>
      <c r="E130" s="17" t="s">
        <v>22</v>
      </c>
      <c r="F130" s="17" t="s">
        <v>1124</v>
      </c>
      <c r="G130" s="17" t="s">
        <v>500</v>
      </c>
      <c r="H130" s="17" t="s">
        <v>1125</v>
      </c>
      <c r="I130" s="17" t="s">
        <v>63</v>
      </c>
      <c r="J130" s="17" t="s">
        <v>37</v>
      </c>
      <c r="K130" s="17">
        <v>1395.0</v>
      </c>
      <c r="M130" s="17" t="s">
        <v>23</v>
      </c>
    </row>
    <row r="131">
      <c r="A131" s="17" t="s">
        <v>1024</v>
      </c>
      <c r="B131" s="17">
        <v>130.0</v>
      </c>
      <c r="C131" s="17" t="s">
        <v>1162</v>
      </c>
      <c r="D131" s="17" t="s">
        <v>294</v>
      </c>
      <c r="E131" s="17" t="s">
        <v>22</v>
      </c>
      <c r="F131" s="17" t="s">
        <v>1124</v>
      </c>
      <c r="G131" s="17" t="s">
        <v>500</v>
      </c>
      <c r="H131" s="17" t="s">
        <v>1125</v>
      </c>
      <c r="I131" s="17" t="s">
        <v>63</v>
      </c>
      <c r="J131" s="17" t="s">
        <v>37</v>
      </c>
      <c r="K131" s="17">
        <v>1395.0</v>
      </c>
      <c r="M131" s="17" t="s">
        <v>23</v>
      </c>
    </row>
    <row r="132">
      <c r="A132" s="17" t="s">
        <v>1024</v>
      </c>
      <c r="B132" s="17">
        <v>131.0</v>
      </c>
      <c r="C132" s="17" t="s">
        <v>1163</v>
      </c>
      <c r="D132" s="17" t="s">
        <v>296</v>
      </c>
      <c r="E132" s="17" t="s">
        <v>22</v>
      </c>
      <c r="F132" s="17" t="s">
        <v>1124</v>
      </c>
      <c r="G132" s="17" t="s">
        <v>500</v>
      </c>
      <c r="H132" s="17" t="s">
        <v>1125</v>
      </c>
      <c r="I132" s="17" t="s">
        <v>63</v>
      </c>
      <c r="J132" s="17" t="s">
        <v>37</v>
      </c>
      <c r="K132" s="17">
        <v>1395.0</v>
      </c>
      <c r="M132" s="17" t="s">
        <v>1069</v>
      </c>
    </row>
    <row r="133">
      <c r="A133" s="17" t="s">
        <v>1024</v>
      </c>
      <c r="B133" s="17">
        <v>132.0</v>
      </c>
      <c r="C133" s="17" t="s">
        <v>1164</v>
      </c>
      <c r="D133" s="17" t="s">
        <v>298</v>
      </c>
      <c r="E133" s="17" t="s">
        <v>22</v>
      </c>
      <c r="F133" s="17" t="s">
        <v>23</v>
      </c>
      <c r="G133" s="17" t="s">
        <v>23</v>
      </c>
      <c r="H133" s="17" t="s">
        <v>23</v>
      </c>
      <c r="I133" s="17" t="s">
        <v>63</v>
      </c>
      <c r="J133" s="17" t="s">
        <v>37</v>
      </c>
      <c r="K133" s="17">
        <v>1395.0</v>
      </c>
      <c r="M133" s="17" t="s">
        <v>1069</v>
      </c>
    </row>
    <row r="134">
      <c r="A134" s="17" t="s">
        <v>1024</v>
      </c>
      <c r="B134" s="17">
        <v>133.0</v>
      </c>
      <c r="C134" s="17" t="s">
        <v>1165</v>
      </c>
      <c r="D134" s="17" t="s">
        <v>300</v>
      </c>
      <c r="E134" s="17" t="s">
        <v>22</v>
      </c>
      <c r="F134" s="17" t="s">
        <v>1166</v>
      </c>
      <c r="G134" s="17" t="s">
        <v>500</v>
      </c>
      <c r="H134" s="27" t="s">
        <v>638</v>
      </c>
      <c r="I134" s="17" t="s">
        <v>354</v>
      </c>
      <c r="J134" s="17" t="s">
        <v>37</v>
      </c>
      <c r="K134" s="17">
        <v>1395.0</v>
      </c>
      <c r="M134" s="17" t="s">
        <v>23</v>
      </c>
    </row>
    <row r="135">
      <c r="A135" s="17" t="s">
        <v>1024</v>
      </c>
      <c r="B135" s="17">
        <v>134.0</v>
      </c>
      <c r="C135" s="17" t="s">
        <v>1167</v>
      </c>
      <c r="D135" s="17" t="s">
        <v>302</v>
      </c>
      <c r="E135" s="17" t="s">
        <v>22</v>
      </c>
      <c r="F135" s="17" t="s">
        <v>1168</v>
      </c>
      <c r="G135" s="17" t="s">
        <v>500</v>
      </c>
      <c r="H135" s="27" t="s">
        <v>638</v>
      </c>
      <c r="I135" s="17" t="s">
        <v>354</v>
      </c>
      <c r="J135" s="17" t="s">
        <v>37</v>
      </c>
      <c r="K135" s="17">
        <v>1395.0</v>
      </c>
      <c r="M135" s="17" t="s">
        <v>23</v>
      </c>
    </row>
    <row r="136">
      <c r="A136" s="17" t="s">
        <v>1024</v>
      </c>
      <c r="B136" s="17">
        <v>135.0</v>
      </c>
      <c r="C136" s="17" t="s">
        <v>1169</v>
      </c>
      <c r="D136" s="17" t="s">
        <v>304</v>
      </c>
      <c r="E136" s="17" t="s">
        <v>22</v>
      </c>
      <c r="F136" s="17" t="s">
        <v>1170</v>
      </c>
      <c r="G136" s="17" t="s">
        <v>500</v>
      </c>
      <c r="H136" s="27" t="s">
        <v>638</v>
      </c>
      <c r="I136" s="17" t="s">
        <v>354</v>
      </c>
      <c r="J136" s="17" t="s">
        <v>37</v>
      </c>
      <c r="K136" s="17">
        <v>1395.0</v>
      </c>
      <c r="M136" s="17" t="s">
        <v>23</v>
      </c>
    </row>
    <row r="137">
      <c r="A137" s="17" t="s">
        <v>1024</v>
      </c>
      <c r="B137" s="17">
        <v>136.0</v>
      </c>
      <c r="C137" s="17" t="s">
        <v>1171</v>
      </c>
      <c r="D137" s="17" t="s">
        <v>306</v>
      </c>
      <c r="E137" s="17" t="s">
        <v>22</v>
      </c>
      <c r="F137" s="17" t="s">
        <v>1172</v>
      </c>
      <c r="G137" s="17" t="s">
        <v>500</v>
      </c>
      <c r="H137" s="27" t="s">
        <v>638</v>
      </c>
      <c r="I137" s="17" t="s">
        <v>354</v>
      </c>
      <c r="J137" s="17" t="s">
        <v>37</v>
      </c>
      <c r="K137" s="17">
        <v>1395.0</v>
      </c>
      <c r="M137" s="17" t="s">
        <v>23</v>
      </c>
    </row>
    <row r="138">
      <c r="A138" s="17" t="s">
        <v>1024</v>
      </c>
      <c r="B138" s="17">
        <v>137.0</v>
      </c>
      <c r="C138" s="17" t="s">
        <v>1173</v>
      </c>
      <c r="D138" s="17" t="s">
        <v>308</v>
      </c>
      <c r="E138" s="17" t="s">
        <v>22</v>
      </c>
      <c r="F138" s="17" t="s">
        <v>1174</v>
      </c>
      <c r="G138" s="17" t="s">
        <v>500</v>
      </c>
      <c r="H138" s="27" t="s">
        <v>638</v>
      </c>
      <c r="I138" s="17" t="s">
        <v>354</v>
      </c>
      <c r="J138" s="17" t="s">
        <v>37</v>
      </c>
      <c r="K138" s="17">
        <v>1395.0</v>
      </c>
      <c r="M138" s="17" t="s">
        <v>23</v>
      </c>
    </row>
    <row r="139">
      <c r="A139" s="17" t="s">
        <v>1024</v>
      </c>
      <c r="B139" s="17">
        <v>138.0</v>
      </c>
      <c r="C139" s="17" t="s">
        <v>1175</v>
      </c>
      <c r="D139" s="17" t="s">
        <v>310</v>
      </c>
      <c r="E139" s="17" t="s">
        <v>22</v>
      </c>
      <c r="F139" s="17" t="s">
        <v>1176</v>
      </c>
      <c r="G139" s="17" t="s">
        <v>500</v>
      </c>
      <c r="H139" s="27" t="s">
        <v>638</v>
      </c>
      <c r="I139" s="17" t="s">
        <v>354</v>
      </c>
      <c r="J139" s="17" t="s">
        <v>37</v>
      </c>
      <c r="K139" s="17">
        <v>1395.0</v>
      </c>
      <c r="M139" s="17" t="s">
        <v>23</v>
      </c>
    </row>
    <row r="140">
      <c r="A140" s="17" t="s">
        <v>1024</v>
      </c>
      <c r="B140" s="17">
        <v>139.0</v>
      </c>
      <c r="C140" s="17" t="s">
        <v>1177</v>
      </c>
      <c r="D140" s="17" t="s">
        <v>312</v>
      </c>
      <c r="E140" s="17" t="s">
        <v>22</v>
      </c>
      <c r="F140" s="18" t="s">
        <v>1178</v>
      </c>
      <c r="G140" s="17" t="s">
        <v>500</v>
      </c>
      <c r="H140" s="27" t="s">
        <v>638</v>
      </c>
      <c r="I140" s="17" t="s">
        <v>354</v>
      </c>
      <c r="J140" s="17" t="s">
        <v>37</v>
      </c>
      <c r="K140" s="17">
        <v>1395.0</v>
      </c>
      <c r="M140" s="17" t="s">
        <v>23</v>
      </c>
    </row>
    <row r="141">
      <c r="A141" s="17" t="s">
        <v>1024</v>
      </c>
      <c r="B141" s="17">
        <v>140.0</v>
      </c>
      <c r="C141" s="17" t="s">
        <v>1179</v>
      </c>
      <c r="D141" s="17" t="s">
        <v>314</v>
      </c>
      <c r="E141" s="17" t="s">
        <v>22</v>
      </c>
      <c r="F141" s="17" t="s">
        <v>23</v>
      </c>
      <c r="G141" s="17" t="s">
        <v>23</v>
      </c>
      <c r="H141" s="17" t="s">
        <v>23</v>
      </c>
      <c r="I141" s="17" t="s">
        <v>354</v>
      </c>
      <c r="J141" s="17" t="s">
        <v>37</v>
      </c>
      <c r="K141" s="17">
        <v>1395.0</v>
      </c>
      <c r="M141" s="17" t="s">
        <v>23</v>
      </c>
    </row>
    <row r="142">
      <c r="A142" s="17" t="s">
        <v>1024</v>
      </c>
      <c r="B142" s="17">
        <v>141.0</v>
      </c>
      <c r="C142" s="17" t="s">
        <v>1180</v>
      </c>
      <c r="D142" s="17" t="s">
        <v>316</v>
      </c>
      <c r="E142" s="17" t="s">
        <v>22</v>
      </c>
      <c r="F142" s="17" t="s">
        <v>23</v>
      </c>
      <c r="G142" s="17" t="s">
        <v>23</v>
      </c>
      <c r="H142" s="17" t="s">
        <v>23</v>
      </c>
      <c r="I142" s="17" t="s">
        <v>354</v>
      </c>
      <c r="J142" s="17" t="s">
        <v>37</v>
      </c>
      <c r="K142" s="17">
        <v>1395.0</v>
      </c>
      <c r="M142" s="17" t="s">
        <v>23</v>
      </c>
    </row>
    <row r="143">
      <c r="A143" s="17" t="s">
        <v>1024</v>
      </c>
      <c r="B143" s="17">
        <v>142.0</v>
      </c>
      <c r="C143" s="17" t="s">
        <v>1181</v>
      </c>
      <c r="D143" s="17" t="s">
        <v>318</v>
      </c>
      <c r="E143" s="17" t="s">
        <v>22</v>
      </c>
      <c r="F143" s="17" t="s">
        <v>23</v>
      </c>
      <c r="G143" s="17" t="s">
        <v>23</v>
      </c>
      <c r="H143" s="17" t="s">
        <v>23</v>
      </c>
      <c r="I143" s="17" t="s">
        <v>354</v>
      </c>
      <c r="J143" s="17" t="s">
        <v>37</v>
      </c>
      <c r="K143" s="17">
        <v>1395.0</v>
      </c>
      <c r="M143" s="17" t="s">
        <v>23</v>
      </c>
    </row>
    <row r="144">
      <c r="A144" s="17" t="s">
        <v>1024</v>
      </c>
      <c r="B144" s="17">
        <v>143.0</v>
      </c>
      <c r="C144" s="17" t="s">
        <v>1182</v>
      </c>
      <c r="D144" s="17" t="s">
        <v>27</v>
      </c>
      <c r="E144" s="17" t="s">
        <v>22</v>
      </c>
      <c r="F144" s="17" t="s">
        <v>23</v>
      </c>
      <c r="G144" s="17" t="s">
        <v>23</v>
      </c>
      <c r="H144" s="17" t="s">
        <v>23</v>
      </c>
      <c r="I144" s="17" t="s">
        <v>23</v>
      </c>
      <c r="J144" s="17" t="s">
        <v>23</v>
      </c>
      <c r="K144" s="17" t="s">
        <v>23</v>
      </c>
      <c r="M144" s="17" t="s">
        <v>23</v>
      </c>
    </row>
    <row r="145">
      <c r="A145" s="17" t="s">
        <v>1024</v>
      </c>
      <c r="B145" s="17">
        <v>144.0</v>
      </c>
      <c r="C145" s="17" t="s">
        <v>1183</v>
      </c>
      <c r="D145" s="17" t="s">
        <v>27</v>
      </c>
      <c r="E145" s="17" t="s">
        <v>22</v>
      </c>
      <c r="F145" s="17" t="s">
        <v>23</v>
      </c>
      <c r="G145" s="17" t="s">
        <v>23</v>
      </c>
      <c r="H145" s="17" t="s">
        <v>23</v>
      </c>
      <c r="I145" s="17" t="s">
        <v>23</v>
      </c>
      <c r="J145" s="17" t="s">
        <v>23</v>
      </c>
      <c r="K145" s="17" t="s">
        <v>23</v>
      </c>
      <c r="M145" s="17" t="s">
        <v>23</v>
      </c>
    </row>
    <row r="146">
      <c r="A146" s="17" t="s">
        <v>1024</v>
      </c>
      <c r="B146" s="17">
        <v>145.0</v>
      </c>
      <c r="C146" s="17" t="s">
        <v>1184</v>
      </c>
      <c r="D146" s="17" t="s">
        <v>27</v>
      </c>
      <c r="E146" s="17" t="s">
        <v>22</v>
      </c>
      <c r="F146" s="17" t="s">
        <v>23</v>
      </c>
      <c r="G146" s="17" t="s">
        <v>23</v>
      </c>
      <c r="H146" s="17" t="s">
        <v>23</v>
      </c>
      <c r="I146" s="17" t="s">
        <v>23</v>
      </c>
      <c r="J146" s="17" t="s">
        <v>23</v>
      </c>
      <c r="K146" s="17" t="s">
        <v>23</v>
      </c>
      <c r="M146" s="17" t="s">
        <v>23</v>
      </c>
    </row>
    <row r="147">
      <c r="A147" s="17" t="s">
        <v>1024</v>
      </c>
      <c r="B147" s="17">
        <v>146.0</v>
      </c>
      <c r="C147" s="17" t="s">
        <v>1185</v>
      </c>
      <c r="D147" s="17" t="s">
        <v>27</v>
      </c>
      <c r="E147" s="17" t="s">
        <v>22</v>
      </c>
      <c r="F147" s="17" t="s">
        <v>23</v>
      </c>
      <c r="G147" s="17" t="s">
        <v>23</v>
      </c>
      <c r="H147" s="17" t="s">
        <v>23</v>
      </c>
      <c r="I147" s="17" t="s">
        <v>23</v>
      </c>
      <c r="J147" s="17" t="s">
        <v>23</v>
      </c>
      <c r="K147" s="17" t="s">
        <v>23</v>
      </c>
      <c r="M147" s="17" t="s">
        <v>23</v>
      </c>
    </row>
    <row r="148">
      <c r="A148" s="17" t="s">
        <v>1024</v>
      </c>
      <c r="B148" s="17">
        <v>147.0</v>
      </c>
      <c r="C148" s="17" t="s">
        <v>1186</v>
      </c>
      <c r="D148" s="17" t="s">
        <v>27</v>
      </c>
      <c r="E148" s="17" t="s">
        <v>22</v>
      </c>
      <c r="F148" s="17" t="s">
        <v>23</v>
      </c>
      <c r="G148" s="17" t="s">
        <v>23</v>
      </c>
      <c r="H148" s="17" t="s">
        <v>23</v>
      </c>
      <c r="I148" s="17" t="s">
        <v>23</v>
      </c>
      <c r="J148" s="17" t="s">
        <v>23</v>
      </c>
      <c r="K148" s="17" t="s">
        <v>23</v>
      </c>
      <c r="M148" s="17" t="s">
        <v>23</v>
      </c>
    </row>
    <row r="149">
      <c r="A149" s="17" t="s">
        <v>1024</v>
      </c>
      <c r="B149" s="17">
        <v>148.0</v>
      </c>
      <c r="C149" s="17" t="s">
        <v>1187</v>
      </c>
      <c r="D149" s="17" t="s">
        <v>1023</v>
      </c>
      <c r="E149" s="17" t="s">
        <v>22</v>
      </c>
      <c r="F149" s="17" t="s">
        <v>23</v>
      </c>
      <c r="G149" s="17" t="s">
        <v>23</v>
      </c>
      <c r="H149" s="17" t="s">
        <v>23</v>
      </c>
      <c r="I149" s="17" t="s">
        <v>23</v>
      </c>
      <c r="J149" s="17" t="s">
        <v>23</v>
      </c>
      <c r="K149" s="17" t="s">
        <v>23</v>
      </c>
      <c r="M149" s="17" t="s">
        <v>23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13"/>
    <col customWidth="1" min="2" max="2" width="14.5"/>
    <col customWidth="1" min="3" max="3" width="16.88"/>
    <col customWidth="1" min="4" max="4" width="13.0"/>
    <col customWidth="1" min="5" max="5" width="12.38"/>
    <col customWidth="1" min="6" max="7" width="21.88"/>
    <col customWidth="1" min="8" max="11" width="14.63"/>
    <col customWidth="1" min="12" max="13" width="21.88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1188</v>
      </c>
      <c r="B2" s="17">
        <v>1.0</v>
      </c>
      <c r="C2" s="17"/>
      <c r="D2" s="17" t="s">
        <v>21</v>
      </c>
      <c r="E2" s="17" t="s">
        <v>22</v>
      </c>
      <c r="F2" s="17" t="s">
        <v>27</v>
      </c>
      <c r="G2" s="17" t="s">
        <v>23</v>
      </c>
      <c r="H2" s="17" t="s">
        <v>23</v>
      </c>
      <c r="I2" s="17" t="s">
        <v>23</v>
      </c>
      <c r="J2" s="17" t="s">
        <v>1189</v>
      </c>
      <c r="K2" s="17" t="s">
        <v>23</v>
      </c>
      <c r="L2" s="17" t="s">
        <v>23</v>
      </c>
      <c r="M2" s="17" t="s">
        <v>23</v>
      </c>
    </row>
    <row r="3">
      <c r="A3" s="17" t="s">
        <v>1188</v>
      </c>
      <c r="B3" s="17">
        <v>2.0</v>
      </c>
      <c r="C3" s="17"/>
      <c r="D3" s="17" t="s">
        <v>1190</v>
      </c>
      <c r="E3" s="17" t="s">
        <v>22</v>
      </c>
      <c r="F3" s="17" t="s">
        <v>27</v>
      </c>
      <c r="G3" s="17" t="s">
        <v>23</v>
      </c>
      <c r="H3" s="17" t="s">
        <v>23</v>
      </c>
      <c r="I3" s="17" t="s">
        <v>23</v>
      </c>
      <c r="J3" s="17" t="s">
        <v>1189</v>
      </c>
      <c r="K3" s="17" t="s">
        <v>23</v>
      </c>
      <c r="L3" s="17" t="s">
        <v>23</v>
      </c>
      <c r="M3" s="17" t="s">
        <v>23</v>
      </c>
    </row>
    <row r="4">
      <c r="A4" s="17" t="s">
        <v>1188</v>
      </c>
      <c r="B4" s="17">
        <v>3.0</v>
      </c>
      <c r="C4" s="17"/>
      <c r="D4" s="17" t="s">
        <v>33</v>
      </c>
      <c r="E4" s="17" t="s">
        <v>22</v>
      </c>
      <c r="F4" s="17" t="s">
        <v>27</v>
      </c>
      <c r="G4" s="17" t="s">
        <v>23</v>
      </c>
      <c r="H4" s="17" t="s">
        <v>23</v>
      </c>
      <c r="I4" s="17" t="s">
        <v>36</v>
      </c>
      <c r="J4" s="17" t="s">
        <v>37</v>
      </c>
      <c r="K4" s="17">
        <v>1373.0</v>
      </c>
      <c r="L4" s="17" t="s">
        <v>23</v>
      </c>
      <c r="M4" s="17" t="s">
        <v>23</v>
      </c>
    </row>
    <row r="5">
      <c r="A5" s="17" t="s">
        <v>1188</v>
      </c>
      <c r="B5" s="17">
        <v>4.0</v>
      </c>
      <c r="C5" s="17"/>
      <c r="D5" s="17" t="s">
        <v>41</v>
      </c>
      <c r="E5" s="17" t="s">
        <v>22</v>
      </c>
      <c r="F5" s="17" t="s">
        <v>1191</v>
      </c>
      <c r="G5" s="17" t="s">
        <v>500</v>
      </c>
      <c r="H5" s="17" t="s">
        <v>638</v>
      </c>
      <c r="I5" s="17" t="s">
        <v>36</v>
      </c>
      <c r="J5" s="17" t="s">
        <v>37</v>
      </c>
      <c r="K5" s="17">
        <v>1373.0</v>
      </c>
      <c r="L5" s="17" t="s">
        <v>503</v>
      </c>
      <c r="M5" s="17" t="s">
        <v>4</v>
      </c>
      <c r="P5" s="19" t="s">
        <v>30</v>
      </c>
      <c r="Q5" s="20" t="s">
        <v>31</v>
      </c>
    </row>
    <row r="6">
      <c r="A6" s="17" t="s">
        <v>1188</v>
      </c>
      <c r="B6" s="17">
        <v>5.0</v>
      </c>
      <c r="C6" s="17"/>
      <c r="D6" s="17" t="s">
        <v>44</v>
      </c>
      <c r="E6" s="17" t="s">
        <v>22</v>
      </c>
      <c r="F6" s="17" t="s">
        <v>1191</v>
      </c>
      <c r="G6" s="17" t="s">
        <v>500</v>
      </c>
      <c r="H6" s="17" t="s">
        <v>638</v>
      </c>
      <c r="I6" s="17" t="s">
        <v>36</v>
      </c>
      <c r="J6" s="17" t="s">
        <v>37</v>
      </c>
      <c r="K6" s="17">
        <v>1373.0</v>
      </c>
      <c r="L6" s="17" t="s">
        <v>503</v>
      </c>
      <c r="M6" s="17" t="s">
        <v>4</v>
      </c>
      <c r="O6" s="21" t="s">
        <v>39</v>
      </c>
      <c r="P6" s="22">
        <f>COUNTIF(G:G, "middledutch")</f>
        <v>136</v>
      </c>
      <c r="Q6" s="23">
        <f>COUNTIF(G:G, "latin")</f>
        <v>0</v>
      </c>
    </row>
    <row r="7">
      <c r="A7" s="17" t="s">
        <v>1188</v>
      </c>
      <c r="B7" s="17">
        <v>6.0</v>
      </c>
      <c r="C7" s="17"/>
      <c r="D7" s="17" t="s">
        <v>47</v>
      </c>
      <c r="E7" s="17" t="s">
        <v>22</v>
      </c>
      <c r="F7" s="17" t="s">
        <v>1191</v>
      </c>
      <c r="G7" s="17" t="s">
        <v>500</v>
      </c>
      <c r="H7" s="17" t="s">
        <v>638</v>
      </c>
      <c r="I7" s="17" t="s">
        <v>36</v>
      </c>
      <c r="J7" s="17" t="s">
        <v>37</v>
      </c>
      <c r="K7" s="17">
        <v>1373.0</v>
      </c>
      <c r="L7" s="17" t="s">
        <v>503</v>
      </c>
      <c r="M7" s="17" t="s">
        <v>4</v>
      </c>
      <c r="O7" s="21" t="s">
        <v>42</v>
      </c>
      <c r="P7" s="22">
        <f>COUNTIFS(G:G, "middledutch",E:E,"corrected")</f>
        <v>136</v>
      </c>
      <c r="Q7" s="23">
        <f>COUNTIFS(G:G, "latin",E:E,"corrected")</f>
        <v>0</v>
      </c>
    </row>
    <row r="8">
      <c r="A8" s="17" t="s">
        <v>1188</v>
      </c>
      <c r="B8" s="17">
        <v>7.0</v>
      </c>
      <c r="C8" s="17"/>
      <c r="D8" s="17" t="s">
        <v>50</v>
      </c>
      <c r="E8" s="17" t="s">
        <v>22</v>
      </c>
      <c r="F8" s="17" t="s">
        <v>1191</v>
      </c>
      <c r="G8" s="17" t="s">
        <v>500</v>
      </c>
      <c r="H8" s="17" t="s">
        <v>638</v>
      </c>
      <c r="I8" s="17" t="s">
        <v>36</v>
      </c>
      <c r="J8" s="17" t="s">
        <v>37</v>
      </c>
      <c r="K8" s="17">
        <v>1373.0</v>
      </c>
      <c r="L8" s="17" t="s">
        <v>503</v>
      </c>
      <c r="M8" s="17" t="s">
        <v>4</v>
      </c>
      <c r="O8" s="21" t="s">
        <v>45</v>
      </c>
      <c r="P8" s="22">
        <f>COUNTIFS(G:G, "middledutch",M:M,"GT")</f>
        <v>116</v>
      </c>
      <c r="Q8" s="23">
        <f>COUNTIFS(G:G, "latin",M:M,"GT")</f>
        <v>0</v>
      </c>
    </row>
    <row r="9">
      <c r="A9" s="17" t="s">
        <v>1188</v>
      </c>
      <c r="B9" s="17">
        <v>8.0</v>
      </c>
      <c r="C9" s="17"/>
      <c r="D9" s="17" t="s">
        <v>52</v>
      </c>
      <c r="E9" s="17" t="s">
        <v>22</v>
      </c>
      <c r="F9" s="17" t="s">
        <v>1191</v>
      </c>
      <c r="G9" s="17" t="s">
        <v>500</v>
      </c>
      <c r="H9" s="17" t="s">
        <v>638</v>
      </c>
      <c r="I9" s="17" t="s">
        <v>36</v>
      </c>
      <c r="J9" s="17" t="s">
        <v>37</v>
      </c>
      <c r="K9" s="17">
        <v>1373.0</v>
      </c>
      <c r="L9" s="17" t="s">
        <v>503</v>
      </c>
      <c r="M9" s="17" t="s">
        <v>4</v>
      </c>
      <c r="O9" s="21" t="s">
        <v>48</v>
      </c>
      <c r="P9" s="22">
        <f>COUNTIFS(G:G, "middledutch",M:M,"HTR")</f>
        <v>19</v>
      </c>
      <c r="Q9" s="23">
        <f>COUNTIFS(H:H, "latin",N:N,"HTR")</f>
        <v>0</v>
      </c>
    </row>
    <row r="10">
      <c r="A10" s="17" t="s">
        <v>1188</v>
      </c>
      <c r="B10" s="17">
        <v>9.0</v>
      </c>
      <c r="C10" s="17"/>
      <c r="D10" s="17" t="s">
        <v>55</v>
      </c>
      <c r="E10" s="17" t="s">
        <v>22</v>
      </c>
      <c r="F10" s="17" t="s">
        <v>1192</v>
      </c>
      <c r="G10" s="17" t="s">
        <v>500</v>
      </c>
      <c r="H10" s="17" t="s">
        <v>638</v>
      </c>
      <c r="I10" s="17" t="s">
        <v>36</v>
      </c>
      <c r="J10" s="17" t="s">
        <v>37</v>
      </c>
      <c r="K10" s="17">
        <v>1373.0</v>
      </c>
      <c r="L10" s="17" t="s">
        <v>503</v>
      </c>
      <c r="M10" s="17" t="s">
        <v>4</v>
      </c>
    </row>
    <row r="11">
      <c r="A11" s="17" t="s">
        <v>1188</v>
      </c>
      <c r="B11" s="17">
        <v>10.0</v>
      </c>
      <c r="C11" s="17"/>
      <c r="D11" s="17" t="s">
        <v>57</v>
      </c>
      <c r="E11" s="17" t="s">
        <v>22</v>
      </c>
      <c r="F11" s="17" t="s">
        <v>27</v>
      </c>
      <c r="G11" s="17" t="s">
        <v>23</v>
      </c>
      <c r="H11" s="17" t="s">
        <v>23</v>
      </c>
      <c r="I11" s="17" t="s">
        <v>36</v>
      </c>
      <c r="J11" s="17" t="s">
        <v>37</v>
      </c>
      <c r="K11" s="17">
        <v>1373.0</v>
      </c>
      <c r="L11" s="17" t="s">
        <v>23</v>
      </c>
      <c r="M11" s="17" t="s">
        <v>23</v>
      </c>
      <c r="O11" s="24" t="s">
        <v>53</v>
      </c>
    </row>
    <row r="12">
      <c r="A12" s="17" t="s">
        <v>1188</v>
      </c>
      <c r="B12" s="17">
        <v>11.0</v>
      </c>
      <c r="C12" s="17"/>
      <c r="D12" s="17" t="s">
        <v>59</v>
      </c>
      <c r="E12" s="17" t="s">
        <v>22</v>
      </c>
      <c r="F12" s="17" t="s">
        <v>1193</v>
      </c>
      <c r="G12" s="17" t="s">
        <v>500</v>
      </c>
      <c r="H12" s="17" t="s">
        <v>638</v>
      </c>
      <c r="I12" s="17" t="s">
        <v>63</v>
      </c>
      <c r="J12" s="17" t="s">
        <v>37</v>
      </c>
      <c r="K12" s="17">
        <v>1373.0</v>
      </c>
      <c r="L12" s="17" t="s">
        <v>503</v>
      </c>
      <c r="M12" s="17" t="s">
        <v>4</v>
      </c>
      <c r="O12" s="25" t="str">
        <f>IFERROR(__xludf.DUMMYFUNCTION("UNIQUE(H3:H999)"),"none")</f>
        <v>none</v>
      </c>
    </row>
    <row r="13">
      <c r="A13" s="17" t="s">
        <v>1188</v>
      </c>
      <c r="B13" s="17">
        <v>12.0</v>
      </c>
      <c r="C13" s="17"/>
      <c r="D13" s="17" t="s">
        <v>65</v>
      </c>
      <c r="E13" s="17" t="s">
        <v>22</v>
      </c>
      <c r="F13" s="17" t="s">
        <v>1193</v>
      </c>
      <c r="G13" s="17" t="s">
        <v>500</v>
      </c>
      <c r="H13" s="17" t="s">
        <v>638</v>
      </c>
      <c r="I13" s="17" t="s">
        <v>63</v>
      </c>
      <c r="J13" s="17" t="s">
        <v>37</v>
      </c>
      <c r="K13" s="17">
        <v>1373.0</v>
      </c>
      <c r="L13" s="17" t="s">
        <v>503</v>
      </c>
      <c r="M13" s="17" t="s">
        <v>4</v>
      </c>
      <c r="O13" s="25" t="str">
        <f>IFERROR(__xludf.DUMMYFUNCTION("""COMPUTED_VALUE"""),"β")</f>
        <v>β</v>
      </c>
    </row>
    <row r="14">
      <c r="A14" s="17" t="s">
        <v>1188</v>
      </c>
      <c r="B14" s="17">
        <v>13.0</v>
      </c>
      <c r="C14" s="17"/>
      <c r="D14" s="17" t="s">
        <v>67</v>
      </c>
      <c r="E14" s="17" t="s">
        <v>22</v>
      </c>
      <c r="F14" s="17" t="s">
        <v>1193</v>
      </c>
      <c r="G14" s="17" t="s">
        <v>500</v>
      </c>
      <c r="H14" s="17" t="s">
        <v>638</v>
      </c>
      <c r="I14" s="17" t="s">
        <v>63</v>
      </c>
      <c r="J14" s="17" t="s">
        <v>37</v>
      </c>
      <c r="K14" s="17">
        <v>1373.0</v>
      </c>
      <c r="L14" s="17" t="s">
        <v>503</v>
      </c>
      <c r="M14" s="17" t="s">
        <v>4</v>
      </c>
      <c r="O14" s="25" t="str">
        <f>IFERROR(__xludf.DUMMYFUNCTION("""COMPUTED_VALUE"""),"c")</f>
        <v>c</v>
      </c>
    </row>
    <row r="15">
      <c r="A15" s="17" t="s">
        <v>1188</v>
      </c>
      <c r="B15" s="17">
        <v>14.0</v>
      </c>
      <c r="C15" s="17"/>
      <c r="D15" s="17" t="s">
        <v>69</v>
      </c>
      <c r="E15" s="17" t="s">
        <v>22</v>
      </c>
      <c r="F15" s="17" t="s">
        <v>1193</v>
      </c>
      <c r="G15" s="17" t="s">
        <v>500</v>
      </c>
      <c r="H15" s="17" t="s">
        <v>638</v>
      </c>
      <c r="I15" s="17" t="s">
        <v>63</v>
      </c>
      <c r="J15" s="17" t="s">
        <v>37</v>
      </c>
      <c r="K15" s="17">
        <v>1373.0</v>
      </c>
      <c r="L15" s="17" t="s">
        <v>503</v>
      </c>
      <c r="M15" s="17" t="s">
        <v>4</v>
      </c>
      <c r="O15" s="26"/>
    </row>
    <row r="16">
      <c r="A16" s="17" t="s">
        <v>1188</v>
      </c>
      <c r="B16" s="17">
        <v>15.0</v>
      </c>
      <c r="C16" s="17"/>
      <c r="D16" s="17" t="s">
        <v>71</v>
      </c>
      <c r="E16" s="17" t="s">
        <v>22</v>
      </c>
      <c r="F16" s="17" t="s">
        <v>1193</v>
      </c>
      <c r="G16" s="17" t="s">
        <v>500</v>
      </c>
      <c r="H16" s="17" t="s">
        <v>638</v>
      </c>
      <c r="I16" s="17" t="s">
        <v>63</v>
      </c>
      <c r="J16" s="17" t="s">
        <v>37</v>
      </c>
      <c r="K16" s="17">
        <v>1373.0</v>
      </c>
      <c r="L16" s="17" t="s">
        <v>503</v>
      </c>
      <c r="M16" s="17" t="s">
        <v>4</v>
      </c>
    </row>
    <row r="17">
      <c r="A17" s="17" t="s">
        <v>1188</v>
      </c>
      <c r="B17" s="17">
        <v>16.0</v>
      </c>
      <c r="C17" s="17"/>
      <c r="D17" s="17" t="s">
        <v>73</v>
      </c>
      <c r="E17" s="17" t="s">
        <v>22</v>
      </c>
      <c r="F17" s="17" t="s">
        <v>1193</v>
      </c>
      <c r="G17" s="17" t="s">
        <v>500</v>
      </c>
      <c r="H17" s="17" t="s">
        <v>638</v>
      </c>
      <c r="I17" s="17" t="s">
        <v>63</v>
      </c>
      <c r="J17" s="17" t="s">
        <v>37</v>
      </c>
      <c r="K17" s="17">
        <v>1373.0</v>
      </c>
      <c r="L17" s="17" t="s">
        <v>503</v>
      </c>
      <c r="M17" s="17" t="s">
        <v>4</v>
      </c>
    </row>
    <row r="18">
      <c r="A18" s="17" t="s">
        <v>1188</v>
      </c>
      <c r="B18" s="17">
        <v>17.0</v>
      </c>
      <c r="C18" s="17"/>
      <c r="D18" s="17" t="s">
        <v>75</v>
      </c>
      <c r="E18" s="17" t="s">
        <v>22</v>
      </c>
      <c r="F18" s="17" t="s">
        <v>1193</v>
      </c>
      <c r="G18" s="17" t="s">
        <v>500</v>
      </c>
      <c r="H18" s="17" t="s">
        <v>638</v>
      </c>
      <c r="I18" s="17" t="s">
        <v>63</v>
      </c>
      <c r="J18" s="17" t="s">
        <v>37</v>
      </c>
      <c r="K18" s="17">
        <v>1373.0</v>
      </c>
      <c r="L18" s="17" t="s">
        <v>503</v>
      </c>
      <c r="M18" s="17" t="s">
        <v>4</v>
      </c>
    </row>
    <row r="19">
      <c r="A19" s="17" t="s">
        <v>1188</v>
      </c>
      <c r="B19" s="17">
        <v>18.0</v>
      </c>
      <c r="C19" s="17"/>
      <c r="D19" s="17" t="s">
        <v>77</v>
      </c>
      <c r="E19" s="17" t="s">
        <v>22</v>
      </c>
      <c r="F19" s="17" t="s">
        <v>1193</v>
      </c>
      <c r="G19" s="17" t="s">
        <v>500</v>
      </c>
      <c r="H19" s="17" t="s">
        <v>638</v>
      </c>
      <c r="I19" s="17" t="s">
        <v>63</v>
      </c>
      <c r="J19" s="17" t="s">
        <v>37</v>
      </c>
      <c r="K19" s="17">
        <v>1373.0</v>
      </c>
      <c r="L19" s="17" t="s">
        <v>503</v>
      </c>
      <c r="M19" s="17" t="s">
        <v>4</v>
      </c>
    </row>
    <row r="20">
      <c r="A20" s="17" t="s">
        <v>1188</v>
      </c>
      <c r="B20" s="17">
        <v>19.0</v>
      </c>
      <c r="C20" s="17"/>
      <c r="D20" s="17" t="s">
        <v>79</v>
      </c>
      <c r="E20" s="17" t="s">
        <v>22</v>
      </c>
      <c r="F20" s="17" t="s">
        <v>1193</v>
      </c>
      <c r="G20" s="17" t="s">
        <v>500</v>
      </c>
      <c r="H20" s="17" t="s">
        <v>638</v>
      </c>
      <c r="I20" s="17" t="s">
        <v>63</v>
      </c>
      <c r="J20" s="17" t="s">
        <v>37</v>
      </c>
      <c r="K20" s="17">
        <v>1373.0</v>
      </c>
      <c r="L20" s="17" t="s">
        <v>503</v>
      </c>
      <c r="M20" s="17" t="s">
        <v>4</v>
      </c>
    </row>
    <row r="21">
      <c r="A21" s="17" t="s">
        <v>1188</v>
      </c>
      <c r="B21" s="17">
        <v>20.0</v>
      </c>
      <c r="C21" s="17"/>
      <c r="D21" s="17" t="s">
        <v>81</v>
      </c>
      <c r="E21" s="17" t="s">
        <v>22</v>
      </c>
      <c r="F21" s="17" t="s">
        <v>1193</v>
      </c>
      <c r="G21" s="17" t="s">
        <v>500</v>
      </c>
      <c r="H21" s="17" t="s">
        <v>638</v>
      </c>
      <c r="I21" s="17" t="s">
        <v>63</v>
      </c>
      <c r="J21" s="17" t="s">
        <v>37</v>
      </c>
      <c r="K21" s="17">
        <v>1373.0</v>
      </c>
      <c r="L21" s="17" t="s">
        <v>503</v>
      </c>
      <c r="M21" s="17" t="s">
        <v>4</v>
      </c>
    </row>
    <row r="22">
      <c r="A22" s="17" t="s">
        <v>1188</v>
      </c>
      <c r="B22" s="17">
        <v>21.0</v>
      </c>
      <c r="C22" s="17"/>
      <c r="D22" s="17" t="s">
        <v>83</v>
      </c>
      <c r="E22" s="17" t="s">
        <v>22</v>
      </c>
      <c r="F22" s="17" t="s">
        <v>1193</v>
      </c>
      <c r="G22" s="17" t="s">
        <v>500</v>
      </c>
      <c r="H22" s="17" t="s">
        <v>638</v>
      </c>
      <c r="I22" s="17" t="s">
        <v>63</v>
      </c>
      <c r="J22" s="17" t="s">
        <v>37</v>
      </c>
      <c r="K22" s="17">
        <v>1373.0</v>
      </c>
      <c r="L22" s="17" t="s">
        <v>503</v>
      </c>
      <c r="M22" s="17" t="s">
        <v>4</v>
      </c>
    </row>
    <row r="23">
      <c r="A23" s="17" t="s">
        <v>1188</v>
      </c>
      <c r="B23" s="17">
        <v>22.0</v>
      </c>
      <c r="C23" s="17"/>
      <c r="D23" s="17" t="s">
        <v>85</v>
      </c>
      <c r="E23" s="17" t="s">
        <v>22</v>
      </c>
      <c r="F23" s="17" t="s">
        <v>1193</v>
      </c>
      <c r="G23" s="17" t="s">
        <v>500</v>
      </c>
      <c r="H23" s="17" t="s">
        <v>638</v>
      </c>
      <c r="I23" s="17" t="s">
        <v>63</v>
      </c>
      <c r="J23" s="17" t="s">
        <v>37</v>
      </c>
      <c r="K23" s="17">
        <v>1373.0</v>
      </c>
      <c r="L23" s="17" t="s">
        <v>503</v>
      </c>
      <c r="M23" s="17" t="s">
        <v>4</v>
      </c>
    </row>
    <row r="24">
      <c r="A24" s="17" t="s">
        <v>1188</v>
      </c>
      <c r="B24" s="17">
        <v>23.0</v>
      </c>
      <c r="C24" s="17"/>
      <c r="D24" s="17" t="s">
        <v>87</v>
      </c>
      <c r="E24" s="17" t="s">
        <v>22</v>
      </c>
      <c r="F24" s="17" t="s">
        <v>1193</v>
      </c>
      <c r="G24" s="17" t="s">
        <v>500</v>
      </c>
      <c r="H24" s="17" t="s">
        <v>638</v>
      </c>
      <c r="I24" s="17" t="s">
        <v>63</v>
      </c>
      <c r="J24" s="17" t="s">
        <v>37</v>
      </c>
      <c r="K24" s="17">
        <v>1373.0</v>
      </c>
      <c r="L24" s="17" t="s">
        <v>503</v>
      </c>
      <c r="M24" s="17" t="s">
        <v>4</v>
      </c>
    </row>
    <row r="25">
      <c r="A25" s="17" t="s">
        <v>1188</v>
      </c>
      <c r="B25" s="17">
        <v>24.0</v>
      </c>
      <c r="C25" s="17"/>
      <c r="D25" s="17" t="s">
        <v>89</v>
      </c>
      <c r="E25" s="17" t="s">
        <v>22</v>
      </c>
      <c r="F25" s="17" t="s">
        <v>1193</v>
      </c>
      <c r="G25" s="17" t="s">
        <v>500</v>
      </c>
      <c r="H25" s="17" t="s">
        <v>638</v>
      </c>
      <c r="I25" s="17" t="s">
        <v>63</v>
      </c>
      <c r="J25" s="17" t="s">
        <v>37</v>
      </c>
      <c r="K25" s="17">
        <v>1373.0</v>
      </c>
      <c r="L25" s="17" t="s">
        <v>503</v>
      </c>
      <c r="M25" s="17" t="s">
        <v>4</v>
      </c>
    </row>
    <row r="26">
      <c r="A26" s="17" t="s">
        <v>1188</v>
      </c>
      <c r="B26" s="17">
        <v>25.0</v>
      </c>
      <c r="C26" s="17"/>
      <c r="D26" s="17" t="s">
        <v>91</v>
      </c>
      <c r="E26" s="17" t="s">
        <v>22</v>
      </c>
      <c r="F26" s="17" t="s">
        <v>1193</v>
      </c>
      <c r="G26" s="17" t="s">
        <v>500</v>
      </c>
      <c r="H26" s="17" t="s">
        <v>638</v>
      </c>
      <c r="I26" s="17" t="s">
        <v>63</v>
      </c>
      <c r="J26" s="17" t="s">
        <v>37</v>
      </c>
      <c r="K26" s="17">
        <v>1373.0</v>
      </c>
      <c r="L26" s="17" t="s">
        <v>503</v>
      </c>
      <c r="M26" s="17" t="s">
        <v>4</v>
      </c>
    </row>
    <row r="27">
      <c r="A27" s="17" t="s">
        <v>1188</v>
      </c>
      <c r="B27" s="17">
        <v>26.0</v>
      </c>
      <c r="C27" s="17"/>
      <c r="D27" s="17" t="s">
        <v>93</v>
      </c>
      <c r="E27" s="17" t="s">
        <v>22</v>
      </c>
      <c r="F27" s="17" t="s">
        <v>1193</v>
      </c>
      <c r="G27" s="17" t="s">
        <v>500</v>
      </c>
      <c r="H27" s="17" t="s">
        <v>638</v>
      </c>
      <c r="I27" s="17" t="s">
        <v>63</v>
      </c>
      <c r="J27" s="17" t="s">
        <v>37</v>
      </c>
      <c r="K27" s="17">
        <v>1373.0</v>
      </c>
      <c r="L27" s="17" t="s">
        <v>503</v>
      </c>
      <c r="M27" s="17" t="s">
        <v>4</v>
      </c>
    </row>
    <row r="28">
      <c r="A28" s="17" t="s">
        <v>1188</v>
      </c>
      <c r="B28" s="17">
        <v>27.0</v>
      </c>
      <c r="C28" s="17"/>
      <c r="D28" s="17" t="s">
        <v>95</v>
      </c>
      <c r="E28" s="17" t="s">
        <v>22</v>
      </c>
      <c r="F28" s="17" t="s">
        <v>1193</v>
      </c>
      <c r="G28" s="17" t="s">
        <v>500</v>
      </c>
      <c r="H28" s="17" t="s">
        <v>638</v>
      </c>
      <c r="I28" s="17" t="s">
        <v>63</v>
      </c>
      <c r="J28" s="17" t="s">
        <v>37</v>
      </c>
      <c r="K28" s="17">
        <v>1373.0</v>
      </c>
      <c r="L28" s="17" t="s">
        <v>503</v>
      </c>
      <c r="M28" s="17" t="s">
        <v>4</v>
      </c>
    </row>
    <row r="29">
      <c r="A29" s="17" t="s">
        <v>1188</v>
      </c>
      <c r="B29" s="17">
        <v>28.0</v>
      </c>
      <c r="C29" s="17"/>
      <c r="D29" s="17" t="s">
        <v>97</v>
      </c>
      <c r="E29" s="17" t="s">
        <v>22</v>
      </c>
      <c r="F29" s="17" t="s">
        <v>1193</v>
      </c>
      <c r="G29" s="17" t="s">
        <v>500</v>
      </c>
      <c r="H29" s="17" t="s">
        <v>638</v>
      </c>
      <c r="I29" s="17" t="s">
        <v>63</v>
      </c>
      <c r="J29" s="17" t="s">
        <v>37</v>
      </c>
      <c r="K29" s="17">
        <v>1373.0</v>
      </c>
      <c r="L29" s="17" t="s">
        <v>503</v>
      </c>
      <c r="M29" s="17" t="s">
        <v>4</v>
      </c>
    </row>
    <row r="30">
      <c r="A30" s="17" t="s">
        <v>1188</v>
      </c>
      <c r="B30" s="17">
        <v>29.0</v>
      </c>
      <c r="C30" s="17"/>
      <c r="D30" s="17" t="s">
        <v>99</v>
      </c>
      <c r="E30" s="17" t="s">
        <v>22</v>
      </c>
      <c r="F30" s="17" t="s">
        <v>1193</v>
      </c>
      <c r="G30" s="17" t="s">
        <v>500</v>
      </c>
      <c r="H30" s="17" t="s">
        <v>638</v>
      </c>
      <c r="I30" s="17" t="s">
        <v>63</v>
      </c>
      <c r="J30" s="17" t="s">
        <v>37</v>
      </c>
      <c r="K30" s="17">
        <v>1373.0</v>
      </c>
      <c r="L30" s="17" t="s">
        <v>503</v>
      </c>
      <c r="M30" s="17" t="s">
        <v>4</v>
      </c>
    </row>
    <row r="31">
      <c r="A31" s="17" t="s">
        <v>1188</v>
      </c>
      <c r="B31" s="17">
        <v>30.0</v>
      </c>
      <c r="C31" s="17"/>
      <c r="D31" s="17" t="s">
        <v>101</v>
      </c>
      <c r="E31" s="17" t="s">
        <v>22</v>
      </c>
      <c r="F31" s="17" t="s">
        <v>1193</v>
      </c>
      <c r="G31" s="17" t="s">
        <v>500</v>
      </c>
      <c r="H31" s="17" t="s">
        <v>638</v>
      </c>
      <c r="I31" s="17" t="s">
        <v>63</v>
      </c>
      <c r="J31" s="17" t="s">
        <v>37</v>
      </c>
      <c r="K31" s="17">
        <v>1373.0</v>
      </c>
      <c r="L31" s="17" t="s">
        <v>503</v>
      </c>
      <c r="M31" s="17" t="s">
        <v>4</v>
      </c>
    </row>
    <row r="32">
      <c r="A32" s="17" t="s">
        <v>1188</v>
      </c>
      <c r="B32" s="17">
        <v>31.0</v>
      </c>
      <c r="C32" s="17"/>
      <c r="D32" s="17" t="s">
        <v>104</v>
      </c>
      <c r="E32" s="17" t="s">
        <v>22</v>
      </c>
      <c r="F32" s="17" t="s">
        <v>1193</v>
      </c>
      <c r="G32" s="17" t="s">
        <v>500</v>
      </c>
      <c r="H32" s="17" t="s">
        <v>638</v>
      </c>
      <c r="I32" s="17" t="s">
        <v>63</v>
      </c>
      <c r="J32" s="17" t="s">
        <v>37</v>
      </c>
      <c r="K32" s="17">
        <v>1373.0</v>
      </c>
      <c r="L32" s="17" t="s">
        <v>503</v>
      </c>
      <c r="M32" s="17" t="s">
        <v>4</v>
      </c>
    </row>
    <row r="33">
      <c r="A33" s="17" t="s">
        <v>1188</v>
      </c>
      <c r="B33" s="17">
        <v>32.0</v>
      </c>
      <c r="C33" s="17"/>
      <c r="D33" s="17" t="s">
        <v>106</v>
      </c>
      <c r="E33" s="17" t="s">
        <v>22</v>
      </c>
      <c r="F33" s="17" t="s">
        <v>1193</v>
      </c>
      <c r="G33" s="17" t="s">
        <v>500</v>
      </c>
      <c r="H33" s="17" t="s">
        <v>638</v>
      </c>
      <c r="I33" s="17" t="s">
        <v>63</v>
      </c>
      <c r="J33" s="17" t="s">
        <v>37</v>
      </c>
      <c r="K33" s="17">
        <v>1373.0</v>
      </c>
      <c r="L33" s="17" t="s">
        <v>503</v>
      </c>
      <c r="M33" s="17" t="s">
        <v>4</v>
      </c>
    </row>
    <row r="34">
      <c r="A34" s="17" t="s">
        <v>1188</v>
      </c>
      <c r="B34" s="17">
        <v>33.0</v>
      </c>
      <c r="C34" s="17"/>
      <c r="D34" s="17" t="s">
        <v>108</v>
      </c>
      <c r="E34" s="17" t="s">
        <v>22</v>
      </c>
      <c r="F34" s="17" t="s">
        <v>1193</v>
      </c>
      <c r="G34" s="17" t="s">
        <v>500</v>
      </c>
      <c r="H34" s="17" t="s">
        <v>638</v>
      </c>
      <c r="I34" s="17" t="s">
        <v>63</v>
      </c>
      <c r="J34" s="17" t="s">
        <v>37</v>
      </c>
      <c r="K34" s="17">
        <v>1373.0</v>
      </c>
      <c r="L34" s="17" t="s">
        <v>503</v>
      </c>
      <c r="M34" s="17" t="s">
        <v>4</v>
      </c>
    </row>
    <row r="35">
      <c r="A35" s="17" t="s">
        <v>1188</v>
      </c>
      <c r="B35" s="17">
        <v>34.0</v>
      </c>
      <c r="C35" s="17"/>
      <c r="D35" s="17" t="s">
        <v>110</v>
      </c>
      <c r="E35" s="17" t="s">
        <v>22</v>
      </c>
      <c r="F35" s="17" t="s">
        <v>1193</v>
      </c>
      <c r="G35" s="17" t="s">
        <v>500</v>
      </c>
      <c r="H35" s="17" t="s">
        <v>638</v>
      </c>
      <c r="I35" s="17" t="s">
        <v>63</v>
      </c>
      <c r="J35" s="17" t="s">
        <v>37</v>
      </c>
      <c r="K35" s="17">
        <v>1373.0</v>
      </c>
      <c r="L35" s="17" t="s">
        <v>503</v>
      </c>
      <c r="M35" s="17" t="s">
        <v>4</v>
      </c>
    </row>
    <row r="36">
      <c r="A36" s="17" t="s">
        <v>1188</v>
      </c>
      <c r="B36" s="17">
        <v>35.0</v>
      </c>
      <c r="C36" s="17"/>
      <c r="D36" s="17" t="s">
        <v>112</v>
      </c>
      <c r="E36" s="17" t="s">
        <v>22</v>
      </c>
      <c r="F36" s="17" t="s">
        <v>1193</v>
      </c>
      <c r="G36" s="17" t="s">
        <v>500</v>
      </c>
      <c r="H36" s="17" t="s">
        <v>638</v>
      </c>
      <c r="I36" s="17" t="s">
        <v>63</v>
      </c>
      <c r="J36" s="17" t="s">
        <v>37</v>
      </c>
      <c r="K36" s="17">
        <v>1373.0</v>
      </c>
      <c r="L36" s="17" t="s">
        <v>503</v>
      </c>
      <c r="M36" s="17" t="s">
        <v>4</v>
      </c>
    </row>
    <row r="37">
      <c r="A37" s="17" t="s">
        <v>1188</v>
      </c>
      <c r="B37" s="17">
        <v>36.0</v>
      </c>
      <c r="C37" s="17"/>
      <c r="D37" s="17" t="s">
        <v>114</v>
      </c>
      <c r="E37" s="17" t="s">
        <v>22</v>
      </c>
      <c r="F37" s="17" t="s">
        <v>1193</v>
      </c>
      <c r="G37" s="17" t="s">
        <v>500</v>
      </c>
      <c r="H37" s="17" t="s">
        <v>638</v>
      </c>
      <c r="I37" s="17" t="s">
        <v>63</v>
      </c>
      <c r="J37" s="17" t="s">
        <v>37</v>
      </c>
      <c r="K37" s="17">
        <v>1373.0</v>
      </c>
      <c r="L37" s="17" t="s">
        <v>503</v>
      </c>
      <c r="M37" s="17" t="s">
        <v>4</v>
      </c>
    </row>
    <row r="38">
      <c r="A38" s="17" t="s">
        <v>1188</v>
      </c>
      <c r="B38" s="17">
        <v>37.0</v>
      </c>
      <c r="C38" s="17"/>
      <c r="D38" s="17" t="s">
        <v>116</v>
      </c>
      <c r="E38" s="17" t="s">
        <v>22</v>
      </c>
      <c r="F38" s="17" t="s">
        <v>1193</v>
      </c>
      <c r="G38" s="17" t="s">
        <v>500</v>
      </c>
      <c r="H38" s="17" t="s">
        <v>638</v>
      </c>
      <c r="I38" s="17" t="s">
        <v>63</v>
      </c>
      <c r="J38" s="17" t="s">
        <v>37</v>
      </c>
      <c r="K38" s="17">
        <v>1373.0</v>
      </c>
      <c r="L38" s="17" t="s">
        <v>503</v>
      </c>
      <c r="M38" s="17" t="s">
        <v>4</v>
      </c>
    </row>
    <row r="39">
      <c r="A39" s="17" t="s">
        <v>1188</v>
      </c>
      <c r="B39" s="17">
        <v>38.0</v>
      </c>
      <c r="C39" s="17"/>
      <c r="D39" s="17" t="s">
        <v>118</v>
      </c>
      <c r="E39" s="17" t="s">
        <v>22</v>
      </c>
      <c r="F39" s="17" t="s">
        <v>1193</v>
      </c>
      <c r="G39" s="17" t="s">
        <v>500</v>
      </c>
      <c r="H39" s="17" t="s">
        <v>638</v>
      </c>
      <c r="I39" s="17" t="s">
        <v>63</v>
      </c>
      <c r="J39" s="17" t="s">
        <v>37</v>
      </c>
      <c r="K39" s="17">
        <v>1373.0</v>
      </c>
      <c r="L39" s="17" t="s">
        <v>503</v>
      </c>
      <c r="M39" s="17" t="s">
        <v>4</v>
      </c>
    </row>
    <row r="40">
      <c r="A40" s="17" t="s">
        <v>1188</v>
      </c>
      <c r="B40" s="17">
        <v>39.0</v>
      </c>
      <c r="C40" s="17"/>
      <c r="D40" s="17" t="s">
        <v>120</v>
      </c>
      <c r="E40" s="17" t="s">
        <v>22</v>
      </c>
      <c r="F40" s="17" t="s">
        <v>1193</v>
      </c>
      <c r="G40" s="17" t="s">
        <v>500</v>
      </c>
      <c r="H40" s="17" t="s">
        <v>638</v>
      </c>
      <c r="I40" s="17" t="s">
        <v>63</v>
      </c>
      <c r="J40" s="17" t="s">
        <v>37</v>
      </c>
      <c r="K40" s="17">
        <v>1373.0</v>
      </c>
      <c r="L40" s="17" t="s">
        <v>503</v>
      </c>
      <c r="M40" s="17" t="s">
        <v>4</v>
      </c>
    </row>
    <row r="41">
      <c r="A41" s="17" t="s">
        <v>1188</v>
      </c>
      <c r="B41" s="17">
        <v>40.0</v>
      </c>
      <c r="C41" s="17"/>
      <c r="D41" s="17" t="s">
        <v>122</v>
      </c>
      <c r="E41" s="17" t="s">
        <v>22</v>
      </c>
      <c r="F41" s="17" t="s">
        <v>1193</v>
      </c>
      <c r="G41" s="17" t="s">
        <v>500</v>
      </c>
      <c r="H41" s="17" t="s">
        <v>638</v>
      </c>
      <c r="I41" s="17" t="s">
        <v>63</v>
      </c>
      <c r="J41" s="17" t="s">
        <v>37</v>
      </c>
      <c r="K41" s="17">
        <v>1373.0</v>
      </c>
      <c r="L41" s="17" t="s">
        <v>503</v>
      </c>
      <c r="M41" s="17" t="s">
        <v>4</v>
      </c>
    </row>
    <row r="42">
      <c r="A42" s="17" t="s">
        <v>1188</v>
      </c>
      <c r="B42" s="17">
        <v>41.0</v>
      </c>
      <c r="C42" s="17"/>
      <c r="D42" s="17" t="s">
        <v>124</v>
      </c>
      <c r="E42" s="17" t="s">
        <v>22</v>
      </c>
      <c r="F42" s="17" t="s">
        <v>1193</v>
      </c>
      <c r="G42" s="17" t="s">
        <v>500</v>
      </c>
      <c r="H42" s="17" t="s">
        <v>638</v>
      </c>
      <c r="I42" s="17" t="s">
        <v>63</v>
      </c>
      <c r="J42" s="17" t="s">
        <v>37</v>
      </c>
      <c r="K42" s="17">
        <v>1373.0</v>
      </c>
      <c r="L42" s="17" t="s">
        <v>503</v>
      </c>
      <c r="M42" s="17" t="s">
        <v>4</v>
      </c>
    </row>
    <row r="43">
      <c r="A43" s="17" t="s">
        <v>1188</v>
      </c>
      <c r="B43" s="17">
        <v>42.0</v>
      </c>
      <c r="C43" s="17"/>
      <c r="D43" s="17" t="s">
        <v>126</v>
      </c>
      <c r="E43" s="17" t="s">
        <v>22</v>
      </c>
      <c r="F43" s="17" t="s">
        <v>1193</v>
      </c>
      <c r="G43" s="17" t="s">
        <v>500</v>
      </c>
      <c r="H43" s="17" t="s">
        <v>638</v>
      </c>
      <c r="I43" s="17" t="s">
        <v>63</v>
      </c>
      <c r="J43" s="17" t="s">
        <v>37</v>
      </c>
      <c r="K43" s="17">
        <v>1373.0</v>
      </c>
      <c r="L43" s="17" t="s">
        <v>503</v>
      </c>
      <c r="M43" s="17" t="s">
        <v>4</v>
      </c>
    </row>
    <row r="44">
      <c r="A44" s="17" t="s">
        <v>1188</v>
      </c>
      <c r="B44" s="17">
        <v>43.0</v>
      </c>
      <c r="C44" s="17"/>
      <c r="D44" s="17" t="s">
        <v>128</v>
      </c>
      <c r="E44" s="17" t="s">
        <v>22</v>
      </c>
      <c r="F44" s="17" t="s">
        <v>1193</v>
      </c>
      <c r="G44" s="17" t="s">
        <v>500</v>
      </c>
      <c r="H44" s="17" t="s">
        <v>638</v>
      </c>
      <c r="I44" s="17" t="s">
        <v>63</v>
      </c>
      <c r="J44" s="17" t="s">
        <v>37</v>
      </c>
      <c r="K44" s="17">
        <v>1373.0</v>
      </c>
      <c r="L44" s="17" t="s">
        <v>503</v>
      </c>
      <c r="M44" s="17" t="s">
        <v>4</v>
      </c>
    </row>
    <row r="45">
      <c r="A45" s="17" t="s">
        <v>1188</v>
      </c>
      <c r="B45" s="17">
        <v>44.0</v>
      </c>
      <c r="C45" s="17"/>
      <c r="D45" s="17" t="s">
        <v>130</v>
      </c>
      <c r="E45" s="17" t="s">
        <v>22</v>
      </c>
      <c r="F45" s="17" t="s">
        <v>1193</v>
      </c>
      <c r="G45" s="17" t="s">
        <v>500</v>
      </c>
      <c r="H45" s="17" t="s">
        <v>638</v>
      </c>
      <c r="I45" s="17" t="s">
        <v>63</v>
      </c>
      <c r="J45" s="17" t="s">
        <v>37</v>
      </c>
      <c r="K45" s="17">
        <v>1373.0</v>
      </c>
      <c r="L45" s="17" t="s">
        <v>503</v>
      </c>
      <c r="M45" s="17" t="s">
        <v>4</v>
      </c>
    </row>
    <row r="46">
      <c r="A46" s="17" t="s">
        <v>1188</v>
      </c>
      <c r="B46" s="17">
        <v>45.0</v>
      </c>
      <c r="C46" s="17"/>
      <c r="D46" s="17" t="s">
        <v>132</v>
      </c>
      <c r="E46" s="17" t="s">
        <v>22</v>
      </c>
      <c r="F46" s="17" t="s">
        <v>1193</v>
      </c>
      <c r="G46" s="17" t="s">
        <v>500</v>
      </c>
      <c r="H46" s="17" t="s">
        <v>638</v>
      </c>
      <c r="I46" s="17" t="s">
        <v>63</v>
      </c>
      <c r="J46" s="17" t="s">
        <v>37</v>
      </c>
      <c r="K46" s="17">
        <v>1373.0</v>
      </c>
      <c r="L46" s="17" t="s">
        <v>503</v>
      </c>
      <c r="M46" s="17" t="s">
        <v>4</v>
      </c>
    </row>
    <row r="47">
      <c r="A47" s="17" t="s">
        <v>1188</v>
      </c>
      <c r="B47" s="17">
        <v>46.0</v>
      </c>
      <c r="C47" s="17"/>
      <c r="D47" s="17" t="s">
        <v>134</v>
      </c>
      <c r="E47" s="17" t="s">
        <v>22</v>
      </c>
      <c r="F47" s="17" t="s">
        <v>1193</v>
      </c>
      <c r="G47" s="17" t="s">
        <v>500</v>
      </c>
      <c r="H47" s="17" t="s">
        <v>638</v>
      </c>
      <c r="I47" s="17" t="s">
        <v>63</v>
      </c>
      <c r="J47" s="17" t="s">
        <v>37</v>
      </c>
      <c r="K47" s="17">
        <v>1373.0</v>
      </c>
      <c r="L47" s="17" t="s">
        <v>503</v>
      </c>
      <c r="M47" s="17" t="s">
        <v>4</v>
      </c>
    </row>
    <row r="48">
      <c r="A48" s="17" t="s">
        <v>1188</v>
      </c>
      <c r="B48" s="17">
        <v>47.0</v>
      </c>
      <c r="C48" s="17"/>
      <c r="D48" s="17" t="s">
        <v>136</v>
      </c>
      <c r="E48" s="17" t="s">
        <v>22</v>
      </c>
      <c r="F48" s="17" t="s">
        <v>1193</v>
      </c>
      <c r="G48" s="17" t="s">
        <v>500</v>
      </c>
      <c r="H48" s="17" t="s">
        <v>638</v>
      </c>
      <c r="I48" s="17" t="s">
        <v>63</v>
      </c>
      <c r="J48" s="17" t="s">
        <v>37</v>
      </c>
      <c r="K48" s="17">
        <v>1373.0</v>
      </c>
      <c r="L48" s="17" t="s">
        <v>503</v>
      </c>
      <c r="M48" s="17" t="s">
        <v>4</v>
      </c>
    </row>
    <row r="49">
      <c r="A49" s="17" t="s">
        <v>1188</v>
      </c>
      <c r="B49" s="17">
        <v>48.0</v>
      </c>
      <c r="C49" s="17"/>
      <c r="D49" s="17" t="s">
        <v>138</v>
      </c>
      <c r="E49" s="17" t="s">
        <v>22</v>
      </c>
      <c r="F49" s="17" t="s">
        <v>1193</v>
      </c>
      <c r="G49" s="17" t="s">
        <v>500</v>
      </c>
      <c r="H49" s="17" t="s">
        <v>638</v>
      </c>
      <c r="I49" s="17" t="s">
        <v>63</v>
      </c>
      <c r="J49" s="17" t="s">
        <v>37</v>
      </c>
      <c r="K49" s="17">
        <v>1373.0</v>
      </c>
      <c r="L49" s="17" t="s">
        <v>503</v>
      </c>
      <c r="M49" s="17" t="s">
        <v>4</v>
      </c>
    </row>
    <row r="50">
      <c r="A50" s="17" t="s">
        <v>1188</v>
      </c>
      <c r="B50" s="17">
        <v>49.0</v>
      </c>
      <c r="C50" s="17"/>
      <c r="D50" s="17" t="s">
        <v>140</v>
      </c>
      <c r="E50" s="17" t="s">
        <v>22</v>
      </c>
      <c r="F50" s="17" t="s">
        <v>1193</v>
      </c>
      <c r="G50" s="17" t="s">
        <v>500</v>
      </c>
      <c r="H50" s="17" t="s">
        <v>638</v>
      </c>
      <c r="I50" s="17" t="s">
        <v>63</v>
      </c>
      <c r="J50" s="17" t="s">
        <v>37</v>
      </c>
      <c r="K50" s="17">
        <v>1373.0</v>
      </c>
      <c r="L50" s="17" t="s">
        <v>503</v>
      </c>
      <c r="M50" s="17" t="s">
        <v>4</v>
      </c>
    </row>
    <row r="51">
      <c r="A51" s="17" t="s">
        <v>1188</v>
      </c>
      <c r="B51" s="17">
        <v>50.0</v>
      </c>
      <c r="C51" s="17"/>
      <c r="D51" s="17" t="s">
        <v>142</v>
      </c>
      <c r="E51" s="17" t="s">
        <v>22</v>
      </c>
      <c r="F51" s="17" t="s">
        <v>1193</v>
      </c>
      <c r="G51" s="17" t="s">
        <v>500</v>
      </c>
      <c r="H51" s="17" t="s">
        <v>638</v>
      </c>
      <c r="I51" s="17" t="s">
        <v>63</v>
      </c>
      <c r="J51" s="17" t="s">
        <v>37</v>
      </c>
      <c r="K51" s="17">
        <v>1373.0</v>
      </c>
      <c r="L51" s="17" t="s">
        <v>503</v>
      </c>
      <c r="M51" s="17" t="s">
        <v>4</v>
      </c>
    </row>
    <row r="52">
      <c r="A52" s="17" t="s">
        <v>1188</v>
      </c>
      <c r="B52" s="17">
        <v>51.0</v>
      </c>
      <c r="C52" s="17"/>
      <c r="D52" s="17" t="s">
        <v>144</v>
      </c>
      <c r="E52" s="17" t="s">
        <v>22</v>
      </c>
      <c r="F52" s="17" t="s">
        <v>1193</v>
      </c>
      <c r="G52" s="17" t="s">
        <v>500</v>
      </c>
      <c r="H52" s="17" t="s">
        <v>638</v>
      </c>
      <c r="I52" s="17" t="s">
        <v>63</v>
      </c>
      <c r="J52" s="17" t="s">
        <v>37</v>
      </c>
      <c r="K52" s="17">
        <v>1373.0</v>
      </c>
      <c r="L52" s="17" t="s">
        <v>503</v>
      </c>
      <c r="M52" s="17" t="s">
        <v>4</v>
      </c>
    </row>
    <row r="53">
      <c r="A53" s="17" t="s">
        <v>1188</v>
      </c>
      <c r="B53" s="17">
        <v>52.0</v>
      </c>
      <c r="C53" s="17"/>
      <c r="D53" s="17" t="s">
        <v>146</v>
      </c>
      <c r="E53" s="17" t="s">
        <v>22</v>
      </c>
      <c r="F53" s="17" t="s">
        <v>1193</v>
      </c>
      <c r="G53" s="17" t="s">
        <v>500</v>
      </c>
      <c r="H53" s="17" t="s">
        <v>638</v>
      </c>
      <c r="I53" s="17" t="s">
        <v>63</v>
      </c>
      <c r="J53" s="17" t="s">
        <v>37</v>
      </c>
      <c r="K53" s="17">
        <v>1373.0</v>
      </c>
      <c r="L53" s="17" t="s">
        <v>503</v>
      </c>
      <c r="M53" s="17" t="s">
        <v>4</v>
      </c>
    </row>
    <row r="54">
      <c r="A54" s="17" t="s">
        <v>1188</v>
      </c>
      <c r="B54" s="17">
        <v>53.0</v>
      </c>
      <c r="C54" s="17"/>
      <c r="D54" s="17" t="s">
        <v>148</v>
      </c>
      <c r="E54" s="17" t="s">
        <v>22</v>
      </c>
      <c r="F54" s="17" t="s">
        <v>1193</v>
      </c>
      <c r="G54" s="17" t="s">
        <v>500</v>
      </c>
      <c r="H54" s="17" t="s">
        <v>638</v>
      </c>
      <c r="I54" s="17" t="s">
        <v>63</v>
      </c>
      <c r="J54" s="17" t="s">
        <v>37</v>
      </c>
      <c r="K54" s="17">
        <v>1373.0</v>
      </c>
      <c r="L54" s="17" t="s">
        <v>503</v>
      </c>
      <c r="M54" s="17" t="s">
        <v>4</v>
      </c>
    </row>
    <row r="55">
      <c r="A55" s="17" t="s">
        <v>1188</v>
      </c>
      <c r="B55" s="17">
        <v>54.0</v>
      </c>
      <c r="C55" s="17"/>
      <c r="D55" s="17" t="s">
        <v>150</v>
      </c>
      <c r="E55" s="17" t="s">
        <v>22</v>
      </c>
      <c r="F55" s="17" t="s">
        <v>1193</v>
      </c>
      <c r="G55" s="17" t="s">
        <v>500</v>
      </c>
      <c r="H55" s="17" t="s">
        <v>638</v>
      </c>
      <c r="I55" s="17" t="s">
        <v>63</v>
      </c>
      <c r="J55" s="17" t="s">
        <v>37</v>
      </c>
      <c r="K55" s="17">
        <v>1373.0</v>
      </c>
      <c r="L55" s="17" t="s">
        <v>503</v>
      </c>
      <c r="M55" s="17" t="s">
        <v>4</v>
      </c>
    </row>
    <row r="56">
      <c r="A56" s="17" t="s">
        <v>1188</v>
      </c>
      <c r="B56" s="17">
        <v>55.0</v>
      </c>
      <c r="C56" s="17"/>
      <c r="D56" s="17" t="s">
        <v>152</v>
      </c>
      <c r="E56" s="17" t="s">
        <v>22</v>
      </c>
      <c r="F56" s="17" t="s">
        <v>1193</v>
      </c>
      <c r="G56" s="17" t="s">
        <v>500</v>
      </c>
      <c r="H56" s="17" t="s">
        <v>638</v>
      </c>
      <c r="I56" s="17" t="s">
        <v>63</v>
      </c>
      <c r="J56" s="17" t="s">
        <v>37</v>
      </c>
      <c r="K56" s="17">
        <v>1373.0</v>
      </c>
      <c r="L56" s="17" t="s">
        <v>503</v>
      </c>
      <c r="M56" s="17" t="s">
        <v>4</v>
      </c>
    </row>
    <row r="57">
      <c r="A57" s="17" t="s">
        <v>1188</v>
      </c>
      <c r="B57" s="17">
        <v>56.0</v>
      </c>
      <c r="C57" s="17"/>
      <c r="D57" s="17" t="s">
        <v>154</v>
      </c>
      <c r="E57" s="17" t="s">
        <v>22</v>
      </c>
      <c r="F57" s="17" t="s">
        <v>1193</v>
      </c>
      <c r="G57" s="17" t="s">
        <v>500</v>
      </c>
      <c r="H57" s="17" t="s">
        <v>638</v>
      </c>
      <c r="I57" s="17" t="s">
        <v>63</v>
      </c>
      <c r="J57" s="17" t="s">
        <v>37</v>
      </c>
      <c r="K57" s="17">
        <v>1373.0</v>
      </c>
      <c r="L57" s="17" t="s">
        <v>503</v>
      </c>
      <c r="M57" s="17" t="s">
        <v>4</v>
      </c>
    </row>
    <row r="58">
      <c r="A58" s="17" t="s">
        <v>1188</v>
      </c>
      <c r="B58" s="17">
        <v>57.0</v>
      </c>
      <c r="C58" s="17"/>
      <c r="D58" s="17" t="s">
        <v>156</v>
      </c>
      <c r="E58" s="17" t="s">
        <v>22</v>
      </c>
      <c r="F58" s="17" t="s">
        <v>1193</v>
      </c>
      <c r="G58" s="17" t="s">
        <v>500</v>
      </c>
      <c r="H58" s="17" t="s">
        <v>638</v>
      </c>
      <c r="I58" s="17" t="s">
        <v>63</v>
      </c>
      <c r="J58" s="17" t="s">
        <v>37</v>
      </c>
      <c r="K58" s="17">
        <v>1373.0</v>
      </c>
      <c r="L58" s="17" t="s">
        <v>503</v>
      </c>
      <c r="M58" s="17" t="s">
        <v>4</v>
      </c>
    </row>
    <row r="59">
      <c r="A59" s="17" t="s">
        <v>1188</v>
      </c>
      <c r="B59" s="17">
        <v>58.0</v>
      </c>
      <c r="C59" s="17"/>
      <c r="D59" s="17" t="s">
        <v>158</v>
      </c>
      <c r="E59" s="17" t="s">
        <v>22</v>
      </c>
      <c r="F59" s="17" t="s">
        <v>1193</v>
      </c>
      <c r="G59" s="17" t="s">
        <v>500</v>
      </c>
      <c r="H59" s="17" t="s">
        <v>638</v>
      </c>
      <c r="I59" s="17" t="s">
        <v>63</v>
      </c>
      <c r="J59" s="17" t="s">
        <v>37</v>
      </c>
      <c r="K59" s="17">
        <v>1373.0</v>
      </c>
      <c r="L59" s="17" t="s">
        <v>503</v>
      </c>
      <c r="M59" s="17" t="s">
        <v>4</v>
      </c>
    </row>
    <row r="60">
      <c r="A60" s="17" t="s">
        <v>1188</v>
      </c>
      <c r="B60" s="17">
        <v>59.0</v>
      </c>
      <c r="C60" s="17"/>
      <c r="D60" s="17" t="s">
        <v>160</v>
      </c>
      <c r="E60" s="17" t="s">
        <v>22</v>
      </c>
      <c r="F60" s="17" t="s">
        <v>1193</v>
      </c>
      <c r="G60" s="17" t="s">
        <v>500</v>
      </c>
      <c r="H60" s="17" t="s">
        <v>638</v>
      </c>
      <c r="I60" s="17" t="s">
        <v>63</v>
      </c>
      <c r="J60" s="17" t="s">
        <v>37</v>
      </c>
      <c r="K60" s="17">
        <v>1373.0</v>
      </c>
      <c r="L60" s="17" t="s">
        <v>503</v>
      </c>
      <c r="M60" s="17" t="s">
        <v>4</v>
      </c>
    </row>
    <row r="61">
      <c r="A61" s="17" t="s">
        <v>1188</v>
      </c>
      <c r="B61" s="17">
        <v>60.0</v>
      </c>
      <c r="C61" s="17"/>
      <c r="D61" s="17" t="s">
        <v>162</v>
      </c>
      <c r="E61" s="17" t="s">
        <v>22</v>
      </c>
      <c r="F61" s="17" t="s">
        <v>1193</v>
      </c>
      <c r="G61" s="17" t="s">
        <v>500</v>
      </c>
      <c r="H61" s="17" t="s">
        <v>638</v>
      </c>
      <c r="I61" s="17" t="s">
        <v>63</v>
      </c>
      <c r="J61" s="17" t="s">
        <v>37</v>
      </c>
      <c r="K61" s="17">
        <v>1373.0</v>
      </c>
      <c r="L61" s="17" t="s">
        <v>503</v>
      </c>
      <c r="M61" s="17" t="s">
        <v>4</v>
      </c>
    </row>
    <row r="62">
      <c r="A62" s="17" t="s">
        <v>1188</v>
      </c>
      <c r="B62" s="17">
        <v>61.0</v>
      </c>
      <c r="C62" s="17"/>
      <c r="D62" s="17" t="s">
        <v>164</v>
      </c>
      <c r="E62" s="17" t="s">
        <v>22</v>
      </c>
      <c r="F62" s="17" t="s">
        <v>1193</v>
      </c>
      <c r="G62" s="17" t="s">
        <v>500</v>
      </c>
      <c r="H62" s="17" t="s">
        <v>638</v>
      </c>
      <c r="I62" s="17" t="s">
        <v>63</v>
      </c>
      <c r="J62" s="17" t="s">
        <v>37</v>
      </c>
      <c r="K62" s="17">
        <v>1373.0</v>
      </c>
      <c r="L62" s="17" t="s">
        <v>503</v>
      </c>
      <c r="M62" s="17" t="s">
        <v>4</v>
      </c>
    </row>
    <row r="63">
      <c r="A63" s="17" t="s">
        <v>1188</v>
      </c>
      <c r="B63" s="17">
        <v>62.0</v>
      </c>
      <c r="C63" s="17"/>
      <c r="D63" s="17" t="s">
        <v>166</v>
      </c>
      <c r="E63" s="17" t="s">
        <v>22</v>
      </c>
      <c r="F63" s="17" t="s">
        <v>1193</v>
      </c>
      <c r="G63" s="17" t="s">
        <v>500</v>
      </c>
      <c r="H63" s="17" t="s">
        <v>638</v>
      </c>
      <c r="I63" s="17" t="s">
        <v>63</v>
      </c>
      <c r="J63" s="17" t="s">
        <v>37</v>
      </c>
      <c r="K63" s="17">
        <v>1373.0</v>
      </c>
      <c r="L63" s="17" t="s">
        <v>503</v>
      </c>
      <c r="M63" s="17" t="s">
        <v>4</v>
      </c>
    </row>
    <row r="64">
      <c r="A64" s="17" t="s">
        <v>1188</v>
      </c>
      <c r="B64" s="17">
        <v>63.0</v>
      </c>
      <c r="C64" s="17"/>
      <c r="D64" s="17" t="s">
        <v>168</v>
      </c>
      <c r="E64" s="17" t="s">
        <v>22</v>
      </c>
      <c r="F64" s="17" t="s">
        <v>1193</v>
      </c>
      <c r="G64" s="17" t="s">
        <v>500</v>
      </c>
      <c r="H64" s="17" t="s">
        <v>638</v>
      </c>
      <c r="I64" s="17" t="s">
        <v>63</v>
      </c>
      <c r="J64" s="17" t="s">
        <v>37</v>
      </c>
      <c r="K64" s="17">
        <v>1373.0</v>
      </c>
      <c r="L64" s="17" t="s">
        <v>503</v>
      </c>
      <c r="M64" s="17" t="s">
        <v>4</v>
      </c>
    </row>
    <row r="65">
      <c r="A65" s="17" t="s">
        <v>1188</v>
      </c>
      <c r="B65" s="17">
        <v>64.0</v>
      </c>
      <c r="C65" s="17"/>
      <c r="D65" s="17" t="s">
        <v>170</v>
      </c>
      <c r="E65" s="17" t="s">
        <v>22</v>
      </c>
      <c r="F65" s="17" t="s">
        <v>1193</v>
      </c>
      <c r="G65" s="17" t="s">
        <v>500</v>
      </c>
      <c r="H65" s="17" t="s">
        <v>638</v>
      </c>
      <c r="I65" s="17" t="s">
        <v>63</v>
      </c>
      <c r="J65" s="17" t="s">
        <v>37</v>
      </c>
      <c r="K65" s="17">
        <v>1373.0</v>
      </c>
      <c r="L65" s="17" t="s">
        <v>503</v>
      </c>
      <c r="M65" s="17" t="s">
        <v>4</v>
      </c>
    </row>
    <row r="66">
      <c r="A66" s="17" t="s">
        <v>1188</v>
      </c>
      <c r="B66" s="17">
        <v>65.0</v>
      </c>
      <c r="C66" s="17"/>
      <c r="D66" s="17" t="s">
        <v>172</v>
      </c>
      <c r="E66" s="17" t="s">
        <v>22</v>
      </c>
      <c r="F66" s="17" t="s">
        <v>1193</v>
      </c>
      <c r="G66" s="17" t="s">
        <v>500</v>
      </c>
      <c r="H66" s="17" t="s">
        <v>638</v>
      </c>
      <c r="I66" s="17" t="s">
        <v>63</v>
      </c>
      <c r="J66" s="17" t="s">
        <v>37</v>
      </c>
      <c r="K66" s="17">
        <v>1373.0</v>
      </c>
      <c r="L66" s="17" t="s">
        <v>503</v>
      </c>
      <c r="M66" s="17" t="s">
        <v>4</v>
      </c>
    </row>
    <row r="67">
      <c r="A67" s="17" t="s">
        <v>1188</v>
      </c>
      <c r="B67" s="17">
        <v>66.0</v>
      </c>
      <c r="C67" s="17"/>
      <c r="D67" s="17" t="s">
        <v>174</v>
      </c>
      <c r="E67" s="17" t="s">
        <v>22</v>
      </c>
      <c r="F67" s="17" t="s">
        <v>1193</v>
      </c>
      <c r="G67" s="17" t="s">
        <v>500</v>
      </c>
      <c r="H67" s="17" t="s">
        <v>638</v>
      </c>
      <c r="I67" s="17" t="s">
        <v>63</v>
      </c>
      <c r="J67" s="17" t="s">
        <v>37</v>
      </c>
      <c r="K67" s="17">
        <v>1373.0</v>
      </c>
      <c r="L67" s="17" t="s">
        <v>503</v>
      </c>
      <c r="M67" s="17" t="s">
        <v>4</v>
      </c>
    </row>
    <row r="68">
      <c r="A68" s="17" t="s">
        <v>1188</v>
      </c>
      <c r="B68" s="17">
        <v>67.0</v>
      </c>
      <c r="C68" s="17"/>
      <c r="D68" s="17" t="s">
        <v>176</v>
      </c>
      <c r="E68" s="17" t="s">
        <v>22</v>
      </c>
      <c r="F68" s="17" t="s">
        <v>1193</v>
      </c>
      <c r="G68" s="17" t="s">
        <v>500</v>
      </c>
      <c r="H68" s="17" t="s">
        <v>638</v>
      </c>
      <c r="I68" s="17" t="s">
        <v>63</v>
      </c>
      <c r="J68" s="17" t="s">
        <v>37</v>
      </c>
      <c r="K68" s="17">
        <v>1373.0</v>
      </c>
      <c r="L68" s="17" t="s">
        <v>503</v>
      </c>
      <c r="M68" s="17" t="s">
        <v>4</v>
      </c>
    </row>
    <row r="69">
      <c r="A69" s="17" t="s">
        <v>1188</v>
      </c>
      <c r="B69" s="17">
        <v>68.0</v>
      </c>
      <c r="C69" s="17"/>
      <c r="D69" s="17" t="s">
        <v>178</v>
      </c>
      <c r="E69" s="17" t="s">
        <v>22</v>
      </c>
      <c r="F69" s="17" t="s">
        <v>1193</v>
      </c>
      <c r="G69" s="17" t="s">
        <v>500</v>
      </c>
      <c r="H69" s="17" t="s">
        <v>638</v>
      </c>
      <c r="I69" s="17" t="s">
        <v>63</v>
      </c>
      <c r="J69" s="17" t="s">
        <v>37</v>
      </c>
      <c r="K69" s="17">
        <v>1373.0</v>
      </c>
      <c r="L69" s="17" t="s">
        <v>503</v>
      </c>
      <c r="M69" s="17" t="s">
        <v>4</v>
      </c>
    </row>
    <row r="70">
      <c r="A70" s="17" t="s">
        <v>1188</v>
      </c>
      <c r="B70" s="17">
        <v>69.0</v>
      </c>
      <c r="C70" s="17"/>
      <c r="D70" s="17" t="s">
        <v>180</v>
      </c>
      <c r="E70" s="17" t="s">
        <v>22</v>
      </c>
      <c r="F70" s="17" t="s">
        <v>1193</v>
      </c>
      <c r="G70" s="17" t="s">
        <v>500</v>
      </c>
      <c r="H70" s="17" t="s">
        <v>638</v>
      </c>
      <c r="I70" s="17" t="s">
        <v>63</v>
      </c>
      <c r="J70" s="17" t="s">
        <v>37</v>
      </c>
      <c r="K70" s="17">
        <v>1373.0</v>
      </c>
      <c r="L70" s="17" t="s">
        <v>503</v>
      </c>
      <c r="M70" s="17" t="s">
        <v>4</v>
      </c>
    </row>
    <row r="71">
      <c r="A71" s="17" t="s">
        <v>1188</v>
      </c>
      <c r="B71" s="17">
        <v>70.0</v>
      </c>
      <c r="C71" s="17"/>
      <c r="D71" s="17" t="s">
        <v>182</v>
      </c>
      <c r="E71" s="17" t="s">
        <v>22</v>
      </c>
      <c r="F71" s="17" t="s">
        <v>1193</v>
      </c>
      <c r="G71" s="17" t="s">
        <v>500</v>
      </c>
      <c r="H71" s="17" t="s">
        <v>638</v>
      </c>
      <c r="I71" s="17" t="s">
        <v>63</v>
      </c>
      <c r="J71" s="17" t="s">
        <v>37</v>
      </c>
      <c r="K71" s="17">
        <v>1373.0</v>
      </c>
      <c r="L71" s="17" t="s">
        <v>503</v>
      </c>
      <c r="M71" s="17" t="s">
        <v>4</v>
      </c>
    </row>
    <row r="72">
      <c r="A72" s="17" t="s">
        <v>1188</v>
      </c>
      <c r="B72" s="17">
        <v>71.0</v>
      </c>
      <c r="C72" s="17"/>
      <c r="D72" s="17" t="s">
        <v>184</v>
      </c>
      <c r="E72" s="17" t="s">
        <v>22</v>
      </c>
      <c r="F72" s="17" t="s">
        <v>1193</v>
      </c>
      <c r="G72" s="17" t="s">
        <v>500</v>
      </c>
      <c r="H72" s="17" t="s">
        <v>638</v>
      </c>
      <c r="I72" s="17" t="s">
        <v>63</v>
      </c>
      <c r="J72" s="17" t="s">
        <v>37</v>
      </c>
      <c r="K72" s="17">
        <v>1373.0</v>
      </c>
      <c r="L72" s="17" t="s">
        <v>503</v>
      </c>
      <c r="M72" s="17" t="s">
        <v>4</v>
      </c>
    </row>
    <row r="73">
      <c r="A73" s="17" t="s">
        <v>1188</v>
      </c>
      <c r="B73" s="17">
        <v>72.0</v>
      </c>
      <c r="C73" s="17"/>
      <c r="D73" s="17" t="s">
        <v>186</v>
      </c>
      <c r="E73" s="17" t="s">
        <v>22</v>
      </c>
      <c r="F73" s="17" t="s">
        <v>1193</v>
      </c>
      <c r="G73" s="17" t="s">
        <v>500</v>
      </c>
      <c r="H73" s="17" t="s">
        <v>638</v>
      </c>
      <c r="I73" s="17" t="s">
        <v>63</v>
      </c>
      <c r="J73" s="17" t="s">
        <v>37</v>
      </c>
      <c r="K73" s="17">
        <v>1373.0</v>
      </c>
      <c r="L73" s="17" t="s">
        <v>503</v>
      </c>
      <c r="M73" s="17" t="s">
        <v>4</v>
      </c>
    </row>
    <row r="74">
      <c r="A74" s="17" t="s">
        <v>1188</v>
      </c>
      <c r="B74" s="17">
        <v>73.0</v>
      </c>
      <c r="C74" s="17"/>
      <c r="D74" s="17" t="s">
        <v>188</v>
      </c>
      <c r="E74" s="17" t="s">
        <v>22</v>
      </c>
      <c r="F74" s="17" t="s">
        <v>1193</v>
      </c>
      <c r="G74" s="17" t="s">
        <v>500</v>
      </c>
      <c r="H74" s="17" t="s">
        <v>638</v>
      </c>
      <c r="I74" s="17" t="s">
        <v>63</v>
      </c>
      <c r="J74" s="17" t="s">
        <v>37</v>
      </c>
      <c r="K74" s="17">
        <v>1373.0</v>
      </c>
      <c r="L74" s="17" t="s">
        <v>503</v>
      </c>
      <c r="M74" s="17" t="s">
        <v>4</v>
      </c>
    </row>
    <row r="75">
      <c r="A75" s="17" t="s">
        <v>1188</v>
      </c>
      <c r="B75" s="17">
        <v>74.0</v>
      </c>
      <c r="C75" s="17"/>
      <c r="D75" s="17" t="s">
        <v>190</v>
      </c>
      <c r="E75" s="17" t="s">
        <v>22</v>
      </c>
      <c r="F75" s="17" t="s">
        <v>1193</v>
      </c>
      <c r="G75" s="17" t="s">
        <v>500</v>
      </c>
      <c r="H75" s="17" t="s">
        <v>638</v>
      </c>
      <c r="I75" s="17" t="s">
        <v>63</v>
      </c>
      <c r="J75" s="17" t="s">
        <v>37</v>
      </c>
      <c r="K75" s="17">
        <v>1373.0</v>
      </c>
      <c r="L75" s="17" t="s">
        <v>503</v>
      </c>
      <c r="M75" s="17" t="s">
        <v>4</v>
      </c>
    </row>
    <row r="76">
      <c r="A76" s="17" t="s">
        <v>1188</v>
      </c>
      <c r="B76" s="17">
        <v>75.0</v>
      </c>
      <c r="C76" s="17"/>
      <c r="D76" s="17" t="s">
        <v>192</v>
      </c>
      <c r="E76" s="17" t="s">
        <v>22</v>
      </c>
      <c r="F76" s="17" t="s">
        <v>1193</v>
      </c>
      <c r="G76" s="17" t="s">
        <v>500</v>
      </c>
      <c r="H76" s="17" t="s">
        <v>638</v>
      </c>
      <c r="I76" s="17" t="s">
        <v>63</v>
      </c>
      <c r="J76" s="17" t="s">
        <v>37</v>
      </c>
      <c r="K76" s="17">
        <v>1373.0</v>
      </c>
      <c r="L76" s="17" t="s">
        <v>503</v>
      </c>
      <c r="M76" s="17" t="s">
        <v>4</v>
      </c>
    </row>
    <row r="77">
      <c r="A77" s="17" t="s">
        <v>1188</v>
      </c>
      <c r="B77" s="17">
        <v>76.0</v>
      </c>
      <c r="C77" s="17"/>
      <c r="D77" s="17" t="s">
        <v>194</v>
      </c>
      <c r="E77" s="17" t="s">
        <v>22</v>
      </c>
      <c r="F77" s="17" t="s">
        <v>1193</v>
      </c>
      <c r="G77" s="17" t="s">
        <v>500</v>
      </c>
      <c r="H77" s="17" t="s">
        <v>638</v>
      </c>
      <c r="I77" s="17" t="s">
        <v>63</v>
      </c>
      <c r="J77" s="17" t="s">
        <v>37</v>
      </c>
      <c r="K77" s="17">
        <v>1373.0</v>
      </c>
      <c r="L77" s="17" t="s">
        <v>503</v>
      </c>
      <c r="M77" s="17" t="s">
        <v>4</v>
      </c>
    </row>
    <row r="78">
      <c r="A78" s="17" t="s">
        <v>1188</v>
      </c>
      <c r="B78" s="17">
        <v>77.0</v>
      </c>
      <c r="C78" s="17"/>
      <c r="D78" s="17" t="s">
        <v>196</v>
      </c>
      <c r="E78" s="17" t="s">
        <v>22</v>
      </c>
      <c r="F78" s="17" t="s">
        <v>1193</v>
      </c>
      <c r="G78" s="17" t="s">
        <v>500</v>
      </c>
      <c r="H78" s="17" t="s">
        <v>638</v>
      </c>
      <c r="I78" s="17" t="s">
        <v>63</v>
      </c>
      <c r="J78" s="17" t="s">
        <v>37</v>
      </c>
      <c r="K78" s="17">
        <v>1373.0</v>
      </c>
      <c r="L78" s="17" t="s">
        <v>503</v>
      </c>
      <c r="M78" s="17" t="s">
        <v>4</v>
      </c>
    </row>
    <row r="79">
      <c r="A79" s="17" t="s">
        <v>1188</v>
      </c>
      <c r="B79" s="17">
        <v>78.0</v>
      </c>
      <c r="C79" s="17"/>
      <c r="D79" s="17" t="s">
        <v>198</v>
      </c>
      <c r="E79" s="17" t="s">
        <v>22</v>
      </c>
      <c r="F79" s="17" t="s">
        <v>1193</v>
      </c>
      <c r="G79" s="17" t="s">
        <v>500</v>
      </c>
      <c r="H79" s="17" t="s">
        <v>638</v>
      </c>
      <c r="I79" s="17" t="s">
        <v>63</v>
      </c>
      <c r="J79" s="17" t="s">
        <v>37</v>
      </c>
      <c r="K79" s="17">
        <v>1373.0</v>
      </c>
      <c r="L79" s="17" t="s">
        <v>503</v>
      </c>
      <c r="M79" s="17" t="s">
        <v>4</v>
      </c>
    </row>
    <row r="80">
      <c r="A80" s="17" t="s">
        <v>1188</v>
      </c>
      <c r="B80" s="17">
        <v>79.0</v>
      </c>
      <c r="C80" s="17"/>
      <c r="D80" s="17" t="s">
        <v>200</v>
      </c>
      <c r="E80" s="17" t="s">
        <v>22</v>
      </c>
      <c r="F80" s="17" t="s">
        <v>1193</v>
      </c>
      <c r="G80" s="17" t="s">
        <v>500</v>
      </c>
      <c r="H80" s="17" t="s">
        <v>638</v>
      </c>
      <c r="I80" s="17" t="s">
        <v>63</v>
      </c>
      <c r="J80" s="17" t="s">
        <v>37</v>
      </c>
      <c r="K80" s="17">
        <v>1373.0</v>
      </c>
      <c r="L80" s="17" t="s">
        <v>503</v>
      </c>
      <c r="M80" s="17" t="s">
        <v>4</v>
      </c>
    </row>
    <row r="81">
      <c r="A81" s="17" t="s">
        <v>1188</v>
      </c>
      <c r="B81" s="17">
        <v>80.0</v>
      </c>
      <c r="C81" s="17"/>
      <c r="D81" s="17" t="s">
        <v>202</v>
      </c>
      <c r="E81" s="17" t="s">
        <v>22</v>
      </c>
      <c r="F81" s="17" t="s">
        <v>1193</v>
      </c>
      <c r="G81" s="17" t="s">
        <v>500</v>
      </c>
      <c r="H81" s="17" t="s">
        <v>638</v>
      </c>
      <c r="I81" s="17" t="s">
        <v>63</v>
      </c>
      <c r="J81" s="17" t="s">
        <v>37</v>
      </c>
      <c r="K81" s="17">
        <v>1373.0</v>
      </c>
      <c r="L81" s="17" t="s">
        <v>503</v>
      </c>
      <c r="M81" s="17" t="s">
        <v>4</v>
      </c>
    </row>
    <row r="82">
      <c r="A82" s="17" t="s">
        <v>1188</v>
      </c>
      <c r="B82" s="17">
        <v>81.0</v>
      </c>
      <c r="C82" s="17"/>
      <c r="D82" s="17" t="s">
        <v>204</v>
      </c>
      <c r="E82" s="17" t="s">
        <v>22</v>
      </c>
      <c r="F82" s="17" t="s">
        <v>1193</v>
      </c>
      <c r="G82" s="17" t="s">
        <v>500</v>
      </c>
      <c r="H82" s="17" t="s">
        <v>638</v>
      </c>
      <c r="I82" s="17" t="s">
        <v>63</v>
      </c>
      <c r="J82" s="17" t="s">
        <v>37</v>
      </c>
      <c r="K82" s="17">
        <v>1373.0</v>
      </c>
      <c r="L82" s="17" t="s">
        <v>503</v>
      </c>
      <c r="M82" s="17" t="s">
        <v>4</v>
      </c>
    </row>
    <row r="83">
      <c r="A83" s="17" t="s">
        <v>1188</v>
      </c>
      <c r="B83" s="17">
        <v>82.0</v>
      </c>
      <c r="C83" s="17"/>
      <c r="D83" s="17" t="s">
        <v>206</v>
      </c>
      <c r="E83" s="17" t="s">
        <v>22</v>
      </c>
      <c r="F83" s="17" t="s">
        <v>1193</v>
      </c>
      <c r="G83" s="17" t="s">
        <v>500</v>
      </c>
      <c r="H83" s="17" t="s">
        <v>638</v>
      </c>
      <c r="I83" s="17" t="s">
        <v>63</v>
      </c>
      <c r="J83" s="17" t="s">
        <v>37</v>
      </c>
      <c r="K83" s="17">
        <v>1373.0</v>
      </c>
      <c r="L83" s="17" t="s">
        <v>503</v>
      </c>
      <c r="M83" s="17" t="s">
        <v>4</v>
      </c>
    </row>
    <row r="84">
      <c r="A84" s="17" t="s">
        <v>1188</v>
      </c>
      <c r="B84" s="17">
        <v>83.0</v>
      </c>
      <c r="C84" s="17"/>
      <c r="D84" s="17" t="s">
        <v>208</v>
      </c>
      <c r="E84" s="17" t="s">
        <v>22</v>
      </c>
      <c r="F84" s="17" t="s">
        <v>1193</v>
      </c>
      <c r="G84" s="17" t="s">
        <v>500</v>
      </c>
      <c r="H84" s="17" t="s">
        <v>638</v>
      </c>
      <c r="I84" s="17" t="s">
        <v>63</v>
      </c>
      <c r="J84" s="17" t="s">
        <v>37</v>
      </c>
      <c r="K84" s="17">
        <v>1373.0</v>
      </c>
      <c r="L84" s="17" t="s">
        <v>503</v>
      </c>
      <c r="M84" s="17" t="s">
        <v>4</v>
      </c>
    </row>
    <row r="85">
      <c r="A85" s="17" t="s">
        <v>1188</v>
      </c>
      <c r="B85" s="17">
        <v>84.0</v>
      </c>
      <c r="C85" s="17"/>
      <c r="D85" s="17" t="s">
        <v>210</v>
      </c>
      <c r="E85" s="17" t="s">
        <v>22</v>
      </c>
      <c r="F85" s="17" t="s">
        <v>1193</v>
      </c>
      <c r="G85" s="17" t="s">
        <v>500</v>
      </c>
      <c r="H85" s="17" t="s">
        <v>638</v>
      </c>
      <c r="I85" s="17" t="s">
        <v>63</v>
      </c>
      <c r="J85" s="17" t="s">
        <v>37</v>
      </c>
      <c r="K85" s="17">
        <v>1373.0</v>
      </c>
      <c r="L85" s="17" t="s">
        <v>503</v>
      </c>
      <c r="M85" s="17" t="s">
        <v>4</v>
      </c>
    </row>
    <row r="86">
      <c r="A86" s="17" t="s">
        <v>1188</v>
      </c>
      <c r="B86" s="17">
        <v>85.0</v>
      </c>
      <c r="C86" s="17"/>
      <c r="D86" s="17" t="s">
        <v>212</v>
      </c>
      <c r="E86" s="17" t="s">
        <v>22</v>
      </c>
      <c r="F86" s="17" t="s">
        <v>1193</v>
      </c>
      <c r="G86" s="17" t="s">
        <v>500</v>
      </c>
      <c r="H86" s="17" t="s">
        <v>638</v>
      </c>
      <c r="I86" s="17" t="s">
        <v>63</v>
      </c>
      <c r="J86" s="17" t="s">
        <v>37</v>
      </c>
      <c r="K86" s="17">
        <v>1373.0</v>
      </c>
      <c r="L86" s="17" t="s">
        <v>503</v>
      </c>
      <c r="M86" s="17" t="s">
        <v>4</v>
      </c>
    </row>
    <row r="87">
      <c r="A87" s="17" t="s">
        <v>1188</v>
      </c>
      <c r="B87" s="17">
        <v>86.0</v>
      </c>
      <c r="C87" s="17"/>
      <c r="D87" s="17" t="s">
        <v>214</v>
      </c>
      <c r="E87" s="17" t="s">
        <v>22</v>
      </c>
      <c r="F87" s="17" t="s">
        <v>1193</v>
      </c>
      <c r="G87" s="17" t="s">
        <v>500</v>
      </c>
      <c r="H87" s="17" t="s">
        <v>638</v>
      </c>
      <c r="I87" s="17" t="s">
        <v>63</v>
      </c>
      <c r="J87" s="17" t="s">
        <v>37</v>
      </c>
      <c r="K87" s="17">
        <v>1373.0</v>
      </c>
      <c r="L87" s="17" t="s">
        <v>503</v>
      </c>
      <c r="M87" s="17" t="s">
        <v>4</v>
      </c>
    </row>
    <row r="88">
      <c r="A88" s="17" t="s">
        <v>1188</v>
      </c>
      <c r="B88" s="17">
        <v>87.0</v>
      </c>
      <c r="C88" s="17"/>
      <c r="D88" s="17" t="s">
        <v>216</v>
      </c>
      <c r="E88" s="17" t="s">
        <v>22</v>
      </c>
      <c r="F88" s="17" t="s">
        <v>1193</v>
      </c>
      <c r="G88" s="17" t="s">
        <v>500</v>
      </c>
      <c r="H88" s="17" t="s">
        <v>638</v>
      </c>
      <c r="I88" s="17" t="s">
        <v>63</v>
      </c>
      <c r="J88" s="17" t="s">
        <v>37</v>
      </c>
      <c r="K88" s="17">
        <v>1373.0</v>
      </c>
      <c r="L88" s="17" t="s">
        <v>503</v>
      </c>
      <c r="M88" s="17" t="s">
        <v>4</v>
      </c>
    </row>
    <row r="89">
      <c r="A89" s="17" t="s">
        <v>1188</v>
      </c>
      <c r="B89" s="17">
        <v>88.0</v>
      </c>
      <c r="C89" s="17"/>
      <c r="D89" s="17" t="s">
        <v>218</v>
      </c>
      <c r="E89" s="17" t="s">
        <v>22</v>
      </c>
      <c r="F89" s="17" t="s">
        <v>1193</v>
      </c>
      <c r="G89" s="17" t="s">
        <v>500</v>
      </c>
      <c r="H89" s="17" t="s">
        <v>638</v>
      </c>
      <c r="I89" s="17" t="s">
        <v>63</v>
      </c>
      <c r="J89" s="17" t="s">
        <v>37</v>
      </c>
      <c r="K89" s="17">
        <v>1373.0</v>
      </c>
      <c r="L89" s="17" t="s">
        <v>503</v>
      </c>
      <c r="M89" s="17" t="s">
        <v>4</v>
      </c>
    </row>
    <row r="90">
      <c r="A90" s="17" t="s">
        <v>1188</v>
      </c>
      <c r="B90" s="17">
        <v>89.0</v>
      </c>
      <c r="C90" s="17"/>
      <c r="D90" s="17" t="s">
        <v>220</v>
      </c>
      <c r="E90" s="17" t="s">
        <v>22</v>
      </c>
      <c r="F90" s="17" t="s">
        <v>1193</v>
      </c>
      <c r="G90" s="17" t="s">
        <v>500</v>
      </c>
      <c r="H90" s="17" t="s">
        <v>638</v>
      </c>
      <c r="I90" s="17" t="s">
        <v>63</v>
      </c>
      <c r="J90" s="17" t="s">
        <v>37</v>
      </c>
      <c r="K90" s="17">
        <v>1373.0</v>
      </c>
      <c r="L90" s="17" t="s">
        <v>503</v>
      </c>
      <c r="M90" s="17" t="s">
        <v>4</v>
      </c>
    </row>
    <row r="91">
      <c r="A91" s="17" t="s">
        <v>1188</v>
      </c>
      <c r="B91" s="17">
        <v>90.0</v>
      </c>
      <c r="C91" s="17"/>
      <c r="D91" s="17" t="s">
        <v>222</v>
      </c>
      <c r="E91" s="17" t="s">
        <v>22</v>
      </c>
      <c r="F91" s="17" t="s">
        <v>1193</v>
      </c>
      <c r="G91" s="17" t="s">
        <v>500</v>
      </c>
      <c r="H91" s="17" t="s">
        <v>638</v>
      </c>
      <c r="I91" s="17" t="s">
        <v>63</v>
      </c>
      <c r="J91" s="17" t="s">
        <v>37</v>
      </c>
      <c r="K91" s="17">
        <v>1373.0</v>
      </c>
      <c r="L91" s="17" t="s">
        <v>503</v>
      </c>
      <c r="M91" s="17" t="s">
        <v>4</v>
      </c>
    </row>
    <row r="92">
      <c r="A92" s="17" t="s">
        <v>1188</v>
      </c>
      <c r="B92" s="17">
        <v>91.0</v>
      </c>
      <c r="C92" s="17"/>
      <c r="D92" s="17" t="s">
        <v>224</v>
      </c>
      <c r="E92" s="17" t="s">
        <v>22</v>
      </c>
      <c r="F92" s="17" t="s">
        <v>1193</v>
      </c>
      <c r="G92" s="17" t="s">
        <v>500</v>
      </c>
      <c r="H92" s="17" t="s">
        <v>638</v>
      </c>
      <c r="I92" s="17" t="s">
        <v>63</v>
      </c>
      <c r="J92" s="17" t="s">
        <v>37</v>
      </c>
      <c r="K92" s="17">
        <v>1373.0</v>
      </c>
      <c r="L92" s="17" t="s">
        <v>503</v>
      </c>
      <c r="M92" s="17" t="s">
        <v>4</v>
      </c>
    </row>
    <row r="93">
      <c r="A93" s="17" t="s">
        <v>1188</v>
      </c>
      <c r="B93" s="17">
        <v>92.0</v>
      </c>
      <c r="C93" s="17"/>
      <c r="D93" s="17" t="s">
        <v>226</v>
      </c>
      <c r="E93" s="17" t="s">
        <v>22</v>
      </c>
      <c r="F93" s="17" t="s">
        <v>1193</v>
      </c>
      <c r="G93" s="17" t="s">
        <v>500</v>
      </c>
      <c r="H93" s="17" t="s">
        <v>638</v>
      </c>
      <c r="I93" s="17" t="s">
        <v>63</v>
      </c>
      <c r="J93" s="17" t="s">
        <v>37</v>
      </c>
      <c r="K93" s="17">
        <v>1373.0</v>
      </c>
      <c r="L93" s="17" t="s">
        <v>503</v>
      </c>
      <c r="M93" s="17" t="s">
        <v>4</v>
      </c>
    </row>
    <row r="94">
      <c r="A94" s="17" t="s">
        <v>1188</v>
      </c>
      <c r="B94" s="17">
        <v>93.0</v>
      </c>
      <c r="C94" s="17"/>
      <c r="D94" s="17" t="s">
        <v>228</v>
      </c>
      <c r="E94" s="17" t="s">
        <v>22</v>
      </c>
      <c r="F94" s="17" t="s">
        <v>1193</v>
      </c>
      <c r="G94" s="17" t="s">
        <v>500</v>
      </c>
      <c r="H94" s="17" t="s">
        <v>638</v>
      </c>
      <c r="I94" s="17" t="s">
        <v>63</v>
      </c>
      <c r="J94" s="17" t="s">
        <v>37</v>
      </c>
      <c r="K94" s="17">
        <v>1373.0</v>
      </c>
      <c r="L94" s="17" t="s">
        <v>503</v>
      </c>
      <c r="M94" s="17" t="s">
        <v>4</v>
      </c>
    </row>
    <row r="95">
      <c r="A95" s="17" t="s">
        <v>1188</v>
      </c>
      <c r="B95" s="17">
        <v>94.0</v>
      </c>
      <c r="C95" s="17"/>
      <c r="D95" s="17" t="s">
        <v>230</v>
      </c>
      <c r="E95" s="17" t="s">
        <v>22</v>
      </c>
      <c r="F95" s="17" t="s">
        <v>1193</v>
      </c>
      <c r="G95" s="17" t="s">
        <v>500</v>
      </c>
      <c r="H95" s="17" t="s">
        <v>638</v>
      </c>
      <c r="I95" s="17" t="s">
        <v>63</v>
      </c>
      <c r="J95" s="17" t="s">
        <v>37</v>
      </c>
      <c r="K95" s="17">
        <v>1373.0</v>
      </c>
      <c r="L95" s="17" t="s">
        <v>503</v>
      </c>
      <c r="M95" s="17" t="s">
        <v>4</v>
      </c>
    </row>
    <row r="96">
      <c r="A96" s="17" t="s">
        <v>1188</v>
      </c>
      <c r="B96" s="17">
        <v>95.0</v>
      </c>
      <c r="C96" s="17"/>
      <c r="D96" s="17" t="s">
        <v>232</v>
      </c>
      <c r="E96" s="17" t="s">
        <v>22</v>
      </c>
      <c r="F96" s="17" t="s">
        <v>1193</v>
      </c>
      <c r="G96" s="17" t="s">
        <v>500</v>
      </c>
      <c r="H96" s="17" t="s">
        <v>638</v>
      </c>
      <c r="I96" s="17" t="s">
        <v>63</v>
      </c>
      <c r="J96" s="17" t="s">
        <v>37</v>
      </c>
      <c r="K96" s="17">
        <v>1373.0</v>
      </c>
      <c r="L96" s="17" t="s">
        <v>503</v>
      </c>
      <c r="M96" s="17" t="s">
        <v>4</v>
      </c>
    </row>
    <row r="97">
      <c r="A97" s="17" t="s">
        <v>1188</v>
      </c>
      <c r="B97" s="17">
        <v>96.0</v>
      </c>
      <c r="C97" s="17"/>
      <c r="D97" s="17" t="s">
        <v>234</v>
      </c>
      <c r="E97" s="17" t="s">
        <v>22</v>
      </c>
      <c r="F97" s="17" t="s">
        <v>1193</v>
      </c>
      <c r="G97" s="17" t="s">
        <v>500</v>
      </c>
      <c r="H97" s="17" t="s">
        <v>638</v>
      </c>
      <c r="I97" s="17" t="s">
        <v>63</v>
      </c>
      <c r="J97" s="17" t="s">
        <v>37</v>
      </c>
      <c r="K97" s="17">
        <v>1373.0</v>
      </c>
      <c r="L97" s="17" t="s">
        <v>503</v>
      </c>
      <c r="M97" s="17" t="s">
        <v>4</v>
      </c>
    </row>
    <row r="98">
      <c r="A98" s="17" t="s">
        <v>1188</v>
      </c>
      <c r="B98" s="17">
        <v>97.0</v>
      </c>
      <c r="C98" s="17"/>
      <c r="D98" s="17" t="s">
        <v>236</v>
      </c>
      <c r="E98" s="17" t="s">
        <v>22</v>
      </c>
      <c r="F98" s="17" t="s">
        <v>1193</v>
      </c>
      <c r="G98" s="17" t="s">
        <v>500</v>
      </c>
      <c r="H98" s="17" t="s">
        <v>638</v>
      </c>
      <c r="I98" s="17" t="s">
        <v>63</v>
      </c>
      <c r="J98" s="17" t="s">
        <v>37</v>
      </c>
      <c r="K98" s="17">
        <v>1373.0</v>
      </c>
      <c r="L98" s="17" t="s">
        <v>503</v>
      </c>
      <c r="M98" s="17" t="s">
        <v>4</v>
      </c>
    </row>
    <row r="99">
      <c r="A99" s="17" t="s">
        <v>1188</v>
      </c>
      <c r="B99" s="17">
        <v>98.0</v>
      </c>
      <c r="C99" s="17"/>
      <c r="D99" s="17" t="s">
        <v>238</v>
      </c>
      <c r="E99" s="17" t="s">
        <v>22</v>
      </c>
      <c r="F99" s="17" t="s">
        <v>1193</v>
      </c>
      <c r="G99" s="17" t="s">
        <v>500</v>
      </c>
      <c r="H99" s="17" t="s">
        <v>638</v>
      </c>
      <c r="I99" s="17" t="s">
        <v>63</v>
      </c>
      <c r="J99" s="17" t="s">
        <v>37</v>
      </c>
      <c r="K99" s="17">
        <v>1373.0</v>
      </c>
      <c r="L99" s="17" t="s">
        <v>503</v>
      </c>
      <c r="M99" s="17" t="s">
        <v>4</v>
      </c>
    </row>
    <row r="100">
      <c r="A100" s="17" t="s">
        <v>1188</v>
      </c>
      <c r="B100" s="17">
        <v>99.0</v>
      </c>
      <c r="C100" s="17"/>
      <c r="D100" s="17" t="s">
        <v>240</v>
      </c>
      <c r="E100" s="17" t="s">
        <v>22</v>
      </c>
      <c r="F100" s="17" t="s">
        <v>1193</v>
      </c>
      <c r="G100" s="17" t="s">
        <v>500</v>
      </c>
      <c r="H100" s="17" t="s">
        <v>638</v>
      </c>
      <c r="I100" s="17" t="s">
        <v>63</v>
      </c>
      <c r="J100" s="17" t="s">
        <v>37</v>
      </c>
      <c r="K100" s="17">
        <v>1373.0</v>
      </c>
      <c r="L100" s="17" t="s">
        <v>503</v>
      </c>
      <c r="M100" s="17" t="s">
        <v>4</v>
      </c>
    </row>
    <row r="101">
      <c r="A101" s="17" t="s">
        <v>1188</v>
      </c>
      <c r="B101" s="17">
        <v>100.0</v>
      </c>
      <c r="C101" s="17"/>
      <c r="D101" s="17" t="s">
        <v>242</v>
      </c>
      <c r="E101" s="17" t="s">
        <v>22</v>
      </c>
      <c r="F101" s="17" t="s">
        <v>1193</v>
      </c>
      <c r="G101" s="17" t="s">
        <v>500</v>
      </c>
      <c r="H101" s="17" t="s">
        <v>638</v>
      </c>
      <c r="I101" s="17" t="s">
        <v>63</v>
      </c>
      <c r="J101" s="17" t="s">
        <v>37</v>
      </c>
      <c r="K101" s="17">
        <v>1373.0</v>
      </c>
      <c r="L101" s="17" t="s">
        <v>503</v>
      </c>
      <c r="M101" s="17" t="s">
        <v>4</v>
      </c>
    </row>
    <row r="102">
      <c r="A102" s="17" t="s">
        <v>1188</v>
      </c>
      <c r="B102" s="17">
        <v>101.0</v>
      </c>
      <c r="C102" s="17"/>
      <c r="D102" s="17" t="s">
        <v>244</v>
      </c>
      <c r="E102" s="17" t="s">
        <v>22</v>
      </c>
      <c r="F102" s="17" t="s">
        <v>1193</v>
      </c>
      <c r="G102" s="17" t="s">
        <v>500</v>
      </c>
      <c r="H102" s="17" t="s">
        <v>638</v>
      </c>
      <c r="I102" s="17" t="s">
        <v>63</v>
      </c>
      <c r="J102" s="17" t="s">
        <v>37</v>
      </c>
      <c r="K102" s="17">
        <v>1373.0</v>
      </c>
      <c r="L102" s="17" t="s">
        <v>503</v>
      </c>
      <c r="M102" s="17" t="s">
        <v>4</v>
      </c>
    </row>
    <row r="103">
      <c r="A103" s="17" t="s">
        <v>1188</v>
      </c>
      <c r="B103" s="17">
        <v>102.0</v>
      </c>
      <c r="C103" s="17"/>
      <c r="D103" s="17" t="s">
        <v>246</v>
      </c>
      <c r="E103" s="17" t="s">
        <v>22</v>
      </c>
      <c r="F103" s="17" t="s">
        <v>1193</v>
      </c>
      <c r="G103" s="17" t="s">
        <v>500</v>
      </c>
      <c r="H103" s="17" t="s">
        <v>638</v>
      </c>
      <c r="I103" s="17" t="s">
        <v>63</v>
      </c>
      <c r="J103" s="17" t="s">
        <v>37</v>
      </c>
      <c r="K103" s="17">
        <v>1373.0</v>
      </c>
      <c r="L103" s="17" t="s">
        <v>503</v>
      </c>
      <c r="M103" s="17" t="s">
        <v>4</v>
      </c>
    </row>
    <row r="104">
      <c r="A104" s="17" t="s">
        <v>1188</v>
      </c>
      <c r="B104" s="17">
        <v>103.0</v>
      </c>
      <c r="C104" s="17"/>
      <c r="D104" s="17" t="s">
        <v>248</v>
      </c>
      <c r="E104" s="17" t="s">
        <v>22</v>
      </c>
      <c r="F104" s="17" t="s">
        <v>1193</v>
      </c>
      <c r="G104" s="17" t="s">
        <v>500</v>
      </c>
      <c r="H104" s="17" t="s">
        <v>638</v>
      </c>
      <c r="I104" s="17" t="s">
        <v>63</v>
      </c>
      <c r="J104" s="17" t="s">
        <v>37</v>
      </c>
      <c r="K104" s="17">
        <v>1373.0</v>
      </c>
      <c r="L104" s="17" t="s">
        <v>503</v>
      </c>
      <c r="M104" s="17" t="s">
        <v>4</v>
      </c>
    </row>
    <row r="105">
      <c r="A105" s="17" t="s">
        <v>1188</v>
      </c>
      <c r="B105" s="17">
        <v>104.0</v>
      </c>
      <c r="C105" s="17"/>
      <c r="D105" s="17" t="s">
        <v>250</v>
      </c>
      <c r="E105" s="17" t="s">
        <v>22</v>
      </c>
      <c r="F105" s="17" t="s">
        <v>1193</v>
      </c>
      <c r="G105" s="17" t="s">
        <v>500</v>
      </c>
      <c r="H105" s="17" t="s">
        <v>638</v>
      </c>
      <c r="I105" s="17" t="s">
        <v>63</v>
      </c>
      <c r="J105" s="17" t="s">
        <v>37</v>
      </c>
      <c r="K105" s="17">
        <v>1373.0</v>
      </c>
      <c r="L105" s="17" t="s">
        <v>503</v>
      </c>
      <c r="M105" s="17" t="s">
        <v>4</v>
      </c>
    </row>
    <row r="106">
      <c r="A106" s="17" t="s">
        <v>1188</v>
      </c>
      <c r="B106" s="17">
        <v>105.0</v>
      </c>
      <c r="C106" s="17"/>
      <c r="D106" s="17" t="s">
        <v>252</v>
      </c>
      <c r="E106" s="17" t="s">
        <v>22</v>
      </c>
      <c r="F106" s="17" t="s">
        <v>1193</v>
      </c>
      <c r="G106" s="17" t="s">
        <v>500</v>
      </c>
      <c r="H106" s="17" t="s">
        <v>638</v>
      </c>
      <c r="I106" s="17" t="s">
        <v>63</v>
      </c>
      <c r="J106" s="17" t="s">
        <v>37</v>
      </c>
      <c r="K106" s="17">
        <v>1373.0</v>
      </c>
      <c r="L106" s="17" t="s">
        <v>503</v>
      </c>
      <c r="M106" s="17" t="s">
        <v>4</v>
      </c>
    </row>
    <row r="107">
      <c r="A107" s="17" t="s">
        <v>1188</v>
      </c>
      <c r="B107" s="17">
        <v>106.0</v>
      </c>
      <c r="C107" s="17"/>
      <c r="D107" s="17" t="s">
        <v>254</v>
      </c>
      <c r="E107" s="17" t="s">
        <v>22</v>
      </c>
      <c r="F107" s="17" t="s">
        <v>1193</v>
      </c>
      <c r="G107" s="17" t="s">
        <v>500</v>
      </c>
      <c r="H107" s="17" t="s">
        <v>638</v>
      </c>
      <c r="I107" s="17" t="s">
        <v>63</v>
      </c>
      <c r="J107" s="17" t="s">
        <v>37</v>
      </c>
      <c r="K107" s="17">
        <v>1373.0</v>
      </c>
      <c r="L107" s="17" t="s">
        <v>503</v>
      </c>
      <c r="M107" s="17" t="s">
        <v>4</v>
      </c>
    </row>
    <row r="108">
      <c r="A108" s="17" t="s">
        <v>1188</v>
      </c>
      <c r="B108" s="17">
        <v>107.0</v>
      </c>
      <c r="C108" s="17"/>
      <c r="D108" s="17" t="s">
        <v>256</v>
      </c>
      <c r="E108" s="17" t="s">
        <v>22</v>
      </c>
      <c r="F108" s="17" t="s">
        <v>1193</v>
      </c>
      <c r="G108" s="17" t="s">
        <v>500</v>
      </c>
      <c r="H108" s="17" t="s">
        <v>638</v>
      </c>
      <c r="I108" s="17" t="s">
        <v>63</v>
      </c>
      <c r="J108" s="17" t="s">
        <v>37</v>
      </c>
      <c r="K108" s="17">
        <v>1373.0</v>
      </c>
      <c r="L108" s="17" t="s">
        <v>503</v>
      </c>
      <c r="M108" s="17" t="s">
        <v>4</v>
      </c>
    </row>
    <row r="109">
      <c r="A109" s="17" t="s">
        <v>1188</v>
      </c>
      <c r="B109" s="17">
        <v>108.0</v>
      </c>
      <c r="C109" s="17"/>
      <c r="D109" s="17" t="s">
        <v>258</v>
      </c>
      <c r="E109" s="17" t="s">
        <v>22</v>
      </c>
      <c r="F109" s="17" t="s">
        <v>1193</v>
      </c>
      <c r="G109" s="17" t="s">
        <v>500</v>
      </c>
      <c r="H109" s="17" t="s">
        <v>638</v>
      </c>
      <c r="I109" s="17" t="s">
        <v>63</v>
      </c>
      <c r="J109" s="17" t="s">
        <v>37</v>
      </c>
      <c r="K109" s="17">
        <v>1373.0</v>
      </c>
      <c r="L109" s="17" t="s">
        <v>503</v>
      </c>
      <c r="M109" s="17" t="s">
        <v>4</v>
      </c>
    </row>
    <row r="110">
      <c r="A110" s="17" t="s">
        <v>1188</v>
      </c>
      <c r="B110" s="17">
        <v>109.0</v>
      </c>
      <c r="C110" s="17"/>
      <c r="D110" s="17" t="s">
        <v>260</v>
      </c>
      <c r="E110" s="17" t="s">
        <v>22</v>
      </c>
      <c r="F110" s="17" t="s">
        <v>1193</v>
      </c>
      <c r="G110" s="17" t="s">
        <v>500</v>
      </c>
      <c r="H110" s="17" t="s">
        <v>638</v>
      </c>
      <c r="I110" s="17" t="s">
        <v>63</v>
      </c>
      <c r="J110" s="17" t="s">
        <v>37</v>
      </c>
      <c r="K110" s="17">
        <v>1373.0</v>
      </c>
      <c r="L110" s="17" t="s">
        <v>503</v>
      </c>
      <c r="M110" s="17" t="s">
        <v>4</v>
      </c>
    </row>
    <row r="111">
      <c r="A111" s="17" t="s">
        <v>1188</v>
      </c>
      <c r="B111" s="17">
        <v>110.0</v>
      </c>
      <c r="C111" s="17"/>
      <c r="D111" s="17" t="s">
        <v>262</v>
      </c>
      <c r="E111" s="17" t="s">
        <v>22</v>
      </c>
      <c r="F111" s="17" t="s">
        <v>1193</v>
      </c>
      <c r="G111" s="17" t="s">
        <v>500</v>
      </c>
      <c r="H111" s="17" t="s">
        <v>638</v>
      </c>
      <c r="I111" s="17" t="s">
        <v>63</v>
      </c>
      <c r="J111" s="17" t="s">
        <v>37</v>
      </c>
      <c r="K111" s="17">
        <v>1373.0</v>
      </c>
      <c r="L111" s="17" t="s">
        <v>503</v>
      </c>
      <c r="M111" s="17" t="s">
        <v>4</v>
      </c>
    </row>
    <row r="112">
      <c r="A112" s="17" t="s">
        <v>1188</v>
      </c>
      <c r="B112" s="17">
        <v>111.0</v>
      </c>
      <c r="C112" s="17"/>
      <c r="D112" s="17" t="s">
        <v>264</v>
      </c>
      <c r="E112" s="17" t="s">
        <v>22</v>
      </c>
      <c r="F112" s="17" t="s">
        <v>1193</v>
      </c>
      <c r="G112" s="17" t="s">
        <v>500</v>
      </c>
      <c r="H112" s="17" t="s">
        <v>638</v>
      </c>
      <c r="I112" s="17" t="s">
        <v>63</v>
      </c>
      <c r="J112" s="17" t="s">
        <v>37</v>
      </c>
      <c r="K112" s="17">
        <v>1373.0</v>
      </c>
      <c r="L112" s="17" t="s">
        <v>503</v>
      </c>
      <c r="M112" s="17" t="s">
        <v>4</v>
      </c>
    </row>
    <row r="113">
      <c r="A113" s="17" t="s">
        <v>1188</v>
      </c>
      <c r="B113" s="17">
        <v>112.0</v>
      </c>
      <c r="C113" s="17"/>
      <c r="D113" s="17" t="s">
        <v>266</v>
      </c>
      <c r="E113" s="17" t="s">
        <v>22</v>
      </c>
      <c r="F113" s="17" t="s">
        <v>1193</v>
      </c>
      <c r="G113" s="17" t="s">
        <v>500</v>
      </c>
      <c r="H113" s="17" t="s">
        <v>638</v>
      </c>
      <c r="I113" s="17" t="s">
        <v>63</v>
      </c>
      <c r="J113" s="17" t="s">
        <v>37</v>
      </c>
      <c r="K113" s="17">
        <v>1373.0</v>
      </c>
      <c r="L113" s="17" t="s">
        <v>503</v>
      </c>
      <c r="M113" s="17" t="s">
        <v>4</v>
      </c>
    </row>
    <row r="114">
      <c r="A114" s="17" t="s">
        <v>1188</v>
      </c>
      <c r="B114" s="17">
        <v>113.0</v>
      </c>
      <c r="C114" s="17"/>
      <c r="D114" s="17" t="s">
        <v>268</v>
      </c>
      <c r="E114" s="17" t="s">
        <v>22</v>
      </c>
      <c r="F114" s="17" t="s">
        <v>1193</v>
      </c>
      <c r="G114" s="17" t="s">
        <v>500</v>
      </c>
      <c r="H114" s="17" t="s">
        <v>638</v>
      </c>
      <c r="I114" s="17" t="s">
        <v>63</v>
      </c>
      <c r="J114" s="17" t="s">
        <v>37</v>
      </c>
      <c r="K114" s="17">
        <v>1373.0</v>
      </c>
      <c r="L114" s="17" t="s">
        <v>503</v>
      </c>
      <c r="M114" s="17" t="s">
        <v>1069</v>
      </c>
    </row>
    <row r="115">
      <c r="A115" s="17" t="s">
        <v>1188</v>
      </c>
      <c r="B115" s="17">
        <v>114.0</v>
      </c>
      <c r="C115" s="17"/>
      <c r="D115" s="17" t="s">
        <v>270</v>
      </c>
      <c r="E115" s="17" t="s">
        <v>22</v>
      </c>
      <c r="F115" s="17" t="s">
        <v>1193</v>
      </c>
      <c r="G115" s="17" t="s">
        <v>500</v>
      </c>
      <c r="H115" s="17" t="s">
        <v>638</v>
      </c>
      <c r="I115" s="17" t="s">
        <v>63</v>
      </c>
      <c r="J115" s="17" t="s">
        <v>37</v>
      </c>
      <c r="K115" s="17">
        <v>1373.0</v>
      </c>
      <c r="L115" s="17" t="s">
        <v>503</v>
      </c>
      <c r="M115" s="17" t="s">
        <v>1069</v>
      </c>
    </row>
    <row r="116">
      <c r="A116" s="17" t="s">
        <v>1188</v>
      </c>
      <c r="B116" s="17">
        <v>115.0</v>
      </c>
      <c r="C116" s="17"/>
      <c r="D116" s="17" t="s">
        <v>272</v>
      </c>
      <c r="E116" s="17" t="s">
        <v>22</v>
      </c>
      <c r="F116" s="17" t="s">
        <v>1193</v>
      </c>
      <c r="G116" s="17" t="s">
        <v>500</v>
      </c>
      <c r="H116" s="17" t="s">
        <v>638</v>
      </c>
      <c r="I116" s="17" t="s">
        <v>63</v>
      </c>
      <c r="J116" s="17" t="s">
        <v>37</v>
      </c>
      <c r="K116" s="17">
        <v>1373.0</v>
      </c>
      <c r="L116" s="17" t="s">
        <v>503</v>
      </c>
      <c r="M116" s="17" t="s">
        <v>4</v>
      </c>
    </row>
    <row r="117">
      <c r="A117" s="17" t="s">
        <v>1188</v>
      </c>
      <c r="B117" s="17">
        <v>116.0</v>
      </c>
      <c r="C117" s="17"/>
      <c r="D117" s="17" t="s">
        <v>274</v>
      </c>
      <c r="E117" s="17" t="s">
        <v>22</v>
      </c>
      <c r="F117" s="17" t="s">
        <v>1193</v>
      </c>
      <c r="G117" s="17" t="s">
        <v>500</v>
      </c>
      <c r="H117" s="17" t="s">
        <v>638</v>
      </c>
      <c r="I117" s="17" t="s">
        <v>63</v>
      </c>
      <c r="J117" s="17" t="s">
        <v>37</v>
      </c>
      <c r="K117" s="17">
        <v>1373.0</v>
      </c>
      <c r="L117" s="17" t="s">
        <v>503</v>
      </c>
      <c r="M117" s="17" t="s">
        <v>1069</v>
      </c>
    </row>
    <row r="118">
      <c r="A118" s="17" t="s">
        <v>1188</v>
      </c>
      <c r="B118" s="17">
        <v>117.0</v>
      </c>
      <c r="C118" s="17"/>
      <c r="D118" s="17" t="s">
        <v>276</v>
      </c>
      <c r="E118" s="17" t="s">
        <v>22</v>
      </c>
      <c r="F118" s="17" t="s">
        <v>1193</v>
      </c>
      <c r="G118" s="17" t="s">
        <v>500</v>
      </c>
      <c r="H118" s="17" t="s">
        <v>638</v>
      </c>
      <c r="I118" s="17" t="s">
        <v>63</v>
      </c>
      <c r="J118" s="17" t="s">
        <v>37</v>
      </c>
      <c r="K118" s="17">
        <v>1373.0</v>
      </c>
      <c r="L118" s="17" t="s">
        <v>503</v>
      </c>
      <c r="M118" s="17" t="s">
        <v>1069</v>
      </c>
    </row>
    <row r="119">
      <c r="A119" s="17" t="s">
        <v>1188</v>
      </c>
      <c r="B119" s="17">
        <v>118.0</v>
      </c>
      <c r="C119" s="17"/>
      <c r="D119" s="17" t="s">
        <v>278</v>
      </c>
      <c r="E119" s="17" t="s">
        <v>22</v>
      </c>
      <c r="F119" s="17" t="s">
        <v>1193</v>
      </c>
      <c r="G119" s="17" t="s">
        <v>500</v>
      </c>
      <c r="H119" s="17" t="s">
        <v>638</v>
      </c>
      <c r="I119" s="17" t="s">
        <v>63</v>
      </c>
      <c r="J119" s="17" t="s">
        <v>37</v>
      </c>
      <c r="K119" s="17">
        <v>1373.0</v>
      </c>
      <c r="L119" s="17" t="s">
        <v>503</v>
      </c>
      <c r="M119" s="17" t="s">
        <v>1069</v>
      </c>
    </row>
    <row r="120">
      <c r="A120" s="17" t="s">
        <v>1188</v>
      </c>
      <c r="B120" s="17">
        <v>119.0</v>
      </c>
      <c r="C120" s="17"/>
      <c r="D120" s="17" t="s">
        <v>280</v>
      </c>
      <c r="E120" s="17" t="s">
        <v>22</v>
      </c>
      <c r="F120" s="17" t="s">
        <v>1193</v>
      </c>
      <c r="G120" s="17" t="s">
        <v>500</v>
      </c>
      <c r="H120" s="17" t="s">
        <v>638</v>
      </c>
      <c r="I120" s="17" t="s">
        <v>63</v>
      </c>
      <c r="J120" s="17" t="s">
        <v>37</v>
      </c>
      <c r="K120" s="17">
        <v>1373.0</v>
      </c>
      <c r="L120" s="17" t="s">
        <v>503</v>
      </c>
      <c r="M120" s="17" t="s">
        <v>1069</v>
      </c>
    </row>
    <row r="121">
      <c r="A121" s="17" t="s">
        <v>1188</v>
      </c>
      <c r="B121" s="17">
        <v>120.0</v>
      </c>
      <c r="C121" s="17"/>
      <c r="D121" s="17" t="s">
        <v>282</v>
      </c>
      <c r="E121" s="17" t="s">
        <v>22</v>
      </c>
      <c r="F121" s="17" t="s">
        <v>1193</v>
      </c>
      <c r="G121" s="17" t="s">
        <v>500</v>
      </c>
      <c r="H121" s="17" t="s">
        <v>638</v>
      </c>
      <c r="I121" s="17" t="s">
        <v>63</v>
      </c>
      <c r="J121" s="17" t="s">
        <v>37</v>
      </c>
      <c r="K121" s="17">
        <v>1373.0</v>
      </c>
      <c r="L121" s="17" t="s">
        <v>503</v>
      </c>
      <c r="M121" s="17" t="s">
        <v>4</v>
      </c>
    </row>
    <row r="122">
      <c r="A122" s="17" t="s">
        <v>1188</v>
      </c>
      <c r="B122" s="17">
        <v>121.0</v>
      </c>
      <c r="C122" s="17"/>
      <c r="D122" s="17" t="s">
        <v>284</v>
      </c>
      <c r="E122" s="17" t="s">
        <v>22</v>
      </c>
      <c r="F122" s="17" t="s">
        <v>1193</v>
      </c>
      <c r="G122" s="17" t="s">
        <v>500</v>
      </c>
      <c r="H122" s="17" t="s">
        <v>638</v>
      </c>
      <c r="I122" s="17" t="s">
        <v>63</v>
      </c>
      <c r="J122" s="17" t="s">
        <v>37</v>
      </c>
      <c r="K122" s="17">
        <v>1373.0</v>
      </c>
      <c r="L122" s="17" t="s">
        <v>503</v>
      </c>
      <c r="M122" s="17" t="s">
        <v>1069</v>
      </c>
    </row>
    <row r="123">
      <c r="A123" s="17" t="s">
        <v>1188</v>
      </c>
      <c r="B123" s="17">
        <v>122.0</v>
      </c>
      <c r="C123" s="17"/>
      <c r="D123" s="17" t="s">
        <v>286</v>
      </c>
      <c r="E123" s="17" t="s">
        <v>22</v>
      </c>
      <c r="F123" s="17" t="s">
        <v>1193</v>
      </c>
      <c r="G123" s="17" t="s">
        <v>500</v>
      </c>
      <c r="H123" s="17" t="s">
        <v>638</v>
      </c>
      <c r="I123" s="17" t="s">
        <v>63</v>
      </c>
      <c r="J123" s="17" t="s">
        <v>37</v>
      </c>
      <c r="K123" s="17">
        <v>1373.0</v>
      </c>
      <c r="L123" s="17" t="s">
        <v>503</v>
      </c>
      <c r="M123" s="17" t="s">
        <v>1069</v>
      </c>
    </row>
    <row r="124">
      <c r="A124" s="17" t="s">
        <v>1188</v>
      </c>
      <c r="B124" s="17">
        <v>123.0</v>
      </c>
      <c r="C124" s="17"/>
      <c r="D124" s="17" t="s">
        <v>288</v>
      </c>
      <c r="E124" s="17" t="s">
        <v>22</v>
      </c>
      <c r="F124" s="17" t="s">
        <v>1193</v>
      </c>
      <c r="G124" s="17" t="s">
        <v>500</v>
      </c>
      <c r="H124" s="17" t="s">
        <v>638</v>
      </c>
      <c r="I124" s="17" t="s">
        <v>63</v>
      </c>
      <c r="J124" s="17" t="s">
        <v>37</v>
      </c>
      <c r="K124" s="17">
        <v>1373.0</v>
      </c>
      <c r="L124" s="17" t="s">
        <v>503</v>
      </c>
      <c r="M124" s="17" t="s">
        <v>1069</v>
      </c>
    </row>
    <row r="125">
      <c r="A125" s="17" t="s">
        <v>1188</v>
      </c>
      <c r="B125" s="17">
        <v>124.0</v>
      </c>
      <c r="C125" s="17"/>
      <c r="D125" s="17" t="s">
        <v>290</v>
      </c>
      <c r="E125" s="17" t="s">
        <v>22</v>
      </c>
      <c r="F125" s="17" t="s">
        <v>1193</v>
      </c>
      <c r="G125" s="17" t="s">
        <v>500</v>
      </c>
      <c r="H125" s="17" t="s">
        <v>638</v>
      </c>
      <c r="I125" s="17" t="s">
        <v>63</v>
      </c>
      <c r="J125" s="17" t="s">
        <v>37</v>
      </c>
      <c r="K125" s="17">
        <v>1373.0</v>
      </c>
      <c r="L125" s="17" t="s">
        <v>503</v>
      </c>
      <c r="M125" s="17" t="s">
        <v>1069</v>
      </c>
    </row>
    <row r="126">
      <c r="A126" s="17" t="s">
        <v>1188</v>
      </c>
      <c r="B126" s="17">
        <v>125.0</v>
      </c>
      <c r="C126" s="17"/>
      <c r="D126" s="17" t="s">
        <v>292</v>
      </c>
      <c r="E126" s="17" t="s">
        <v>22</v>
      </c>
      <c r="F126" s="17" t="s">
        <v>1193</v>
      </c>
      <c r="G126" s="17" t="s">
        <v>500</v>
      </c>
      <c r="H126" s="17" t="s">
        <v>638</v>
      </c>
      <c r="I126" s="17" t="s">
        <v>63</v>
      </c>
      <c r="J126" s="17" t="s">
        <v>37</v>
      </c>
      <c r="K126" s="17">
        <v>1373.0</v>
      </c>
      <c r="L126" s="17" t="s">
        <v>503</v>
      </c>
      <c r="M126" s="17" t="s">
        <v>4</v>
      </c>
    </row>
    <row r="127">
      <c r="A127" s="17" t="s">
        <v>1188</v>
      </c>
      <c r="B127" s="17">
        <v>126.0</v>
      </c>
      <c r="C127" s="17"/>
      <c r="D127" s="17" t="s">
        <v>294</v>
      </c>
      <c r="E127" s="17" t="s">
        <v>22</v>
      </c>
      <c r="F127" s="17" t="s">
        <v>1193</v>
      </c>
      <c r="G127" s="17" t="s">
        <v>500</v>
      </c>
      <c r="H127" s="17" t="s">
        <v>638</v>
      </c>
      <c r="I127" s="17" t="s">
        <v>63</v>
      </c>
      <c r="J127" s="17" t="s">
        <v>37</v>
      </c>
      <c r="K127" s="17">
        <v>1373.0</v>
      </c>
      <c r="L127" s="17" t="s">
        <v>503</v>
      </c>
      <c r="M127" s="17" t="s">
        <v>1069</v>
      </c>
    </row>
    <row r="128">
      <c r="A128" s="17" t="s">
        <v>1188</v>
      </c>
      <c r="B128" s="17">
        <v>127.0</v>
      </c>
      <c r="C128" s="17"/>
      <c r="D128" s="17" t="s">
        <v>296</v>
      </c>
      <c r="E128" s="17" t="s">
        <v>22</v>
      </c>
      <c r="F128" s="17" t="s">
        <v>1193</v>
      </c>
      <c r="G128" s="17" t="s">
        <v>500</v>
      </c>
      <c r="H128" s="17" t="s">
        <v>638</v>
      </c>
      <c r="I128" s="17" t="s">
        <v>63</v>
      </c>
      <c r="J128" s="17" t="s">
        <v>37</v>
      </c>
      <c r="K128" s="17">
        <v>1373.0</v>
      </c>
      <c r="L128" s="17" t="s">
        <v>503</v>
      </c>
      <c r="M128" s="17" t="s">
        <v>1069</v>
      </c>
    </row>
    <row r="129">
      <c r="A129" s="17" t="s">
        <v>1188</v>
      </c>
      <c r="B129" s="17">
        <v>128.0</v>
      </c>
      <c r="C129" s="17"/>
      <c r="D129" s="17" t="s">
        <v>298</v>
      </c>
      <c r="E129" s="17" t="s">
        <v>22</v>
      </c>
      <c r="F129" s="17" t="s">
        <v>1193</v>
      </c>
      <c r="G129" s="17" t="s">
        <v>500</v>
      </c>
      <c r="H129" s="17" t="s">
        <v>638</v>
      </c>
      <c r="I129" s="17" t="s">
        <v>63</v>
      </c>
      <c r="J129" s="17" t="s">
        <v>37</v>
      </c>
      <c r="K129" s="17">
        <v>1373.0</v>
      </c>
      <c r="L129" s="17" t="s">
        <v>503</v>
      </c>
      <c r="M129" s="17" t="s">
        <v>1069</v>
      </c>
    </row>
    <row r="130">
      <c r="A130" s="17" t="s">
        <v>1188</v>
      </c>
      <c r="B130" s="17">
        <v>129.0</v>
      </c>
      <c r="C130" s="17"/>
      <c r="D130" s="17" t="s">
        <v>300</v>
      </c>
      <c r="E130" s="17" t="s">
        <v>22</v>
      </c>
      <c r="F130" s="17" t="s">
        <v>1193</v>
      </c>
      <c r="G130" s="17" t="s">
        <v>500</v>
      </c>
      <c r="H130" s="17" t="s">
        <v>638</v>
      </c>
      <c r="I130" s="17" t="s">
        <v>63</v>
      </c>
      <c r="J130" s="17" t="s">
        <v>37</v>
      </c>
      <c r="K130" s="17">
        <v>1373.0</v>
      </c>
      <c r="L130" s="17" t="s">
        <v>503</v>
      </c>
      <c r="M130" s="17" t="s">
        <v>1069</v>
      </c>
    </row>
    <row r="131">
      <c r="A131" s="17" t="s">
        <v>1188</v>
      </c>
      <c r="B131" s="17">
        <v>130.0</v>
      </c>
      <c r="C131" s="17"/>
      <c r="D131" s="17" t="s">
        <v>302</v>
      </c>
      <c r="E131" s="17" t="s">
        <v>22</v>
      </c>
      <c r="F131" s="17" t="s">
        <v>1193</v>
      </c>
      <c r="G131" s="17" t="s">
        <v>500</v>
      </c>
      <c r="H131" s="17" t="s">
        <v>638</v>
      </c>
      <c r="I131" s="17" t="s">
        <v>63</v>
      </c>
      <c r="J131" s="17" t="s">
        <v>37</v>
      </c>
      <c r="K131" s="17">
        <v>1373.0</v>
      </c>
      <c r="L131" s="17" t="s">
        <v>503</v>
      </c>
      <c r="M131" s="17" t="s">
        <v>4</v>
      </c>
    </row>
    <row r="132">
      <c r="A132" s="17" t="s">
        <v>1188</v>
      </c>
      <c r="B132" s="17">
        <v>131.0</v>
      </c>
      <c r="C132" s="17"/>
      <c r="D132" s="17" t="s">
        <v>304</v>
      </c>
      <c r="E132" s="17" t="s">
        <v>22</v>
      </c>
      <c r="F132" s="17" t="s">
        <v>1194</v>
      </c>
      <c r="G132" s="17" t="s">
        <v>500</v>
      </c>
      <c r="H132" s="17" t="s">
        <v>638</v>
      </c>
      <c r="I132" s="17" t="s">
        <v>63</v>
      </c>
      <c r="J132" s="17" t="s">
        <v>37</v>
      </c>
      <c r="K132" s="17">
        <v>1373.0</v>
      </c>
      <c r="L132" s="17" t="s">
        <v>503</v>
      </c>
      <c r="M132" s="17" t="s">
        <v>1069</v>
      </c>
    </row>
    <row r="133">
      <c r="A133" s="17" t="s">
        <v>1188</v>
      </c>
      <c r="B133" s="17">
        <v>132.0</v>
      </c>
      <c r="C133" s="17"/>
      <c r="D133" s="17" t="s">
        <v>306</v>
      </c>
      <c r="E133" s="17" t="s">
        <v>22</v>
      </c>
      <c r="F133" s="17" t="s">
        <v>1194</v>
      </c>
      <c r="G133" s="17" t="s">
        <v>500</v>
      </c>
      <c r="H133" s="17" t="s">
        <v>638</v>
      </c>
      <c r="I133" s="17" t="s">
        <v>63</v>
      </c>
      <c r="J133" s="17" t="s">
        <v>37</v>
      </c>
      <c r="K133" s="17">
        <v>1373.0</v>
      </c>
      <c r="L133" s="17" t="s">
        <v>503</v>
      </c>
      <c r="M133" s="17" t="s">
        <v>1069</v>
      </c>
    </row>
    <row r="134">
      <c r="A134" s="17" t="s">
        <v>1188</v>
      </c>
      <c r="B134" s="17">
        <v>133.0</v>
      </c>
      <c r="C134" s="17"/>
      <c r="D134" s="17" t="s">
        <v>308</v>
      </c>
      <c r="E134" s="17" t="s">
        <v>22</v>
      </c>
      <c r="F134" s="17" t="s">
        <v>1195</v>
      </c>
      <c r="G134" s="17" t="s">
        <v>500</v>
      </c>
      <c r="H134" s="17" t="s">
        <v>638</v>
      </c>
      <c r="I134" s="17" t="s">
        <v>63</v>
      </c>
      <c r="J134" s="17" t="s">
        <v>37</v>
      </c>
      <c r="K134" s="17">
        <v>1373.0</v>
      </c>
      <c r="L134" s="17" t="s">
        <v>503</v>
      </c>
      <c r="M134" s="17" t="s">
        <v>1069</v>
      </c>
    </row>
    <row r="135">
      <c r="A135" s="17" t="s">
        <v>1188</v>
      </c>
      <c r="B135" s="17">
        <v>134.0</v>
      </c>
      <c r="C135" s="17"/>
      <c r="D135" s="17" t="s">
        <v>310</v>
      </c>
      <c r="E135" s="17" t="s">
        <v>22</v>
      </c>
      <c r="F135" s="17" t="s">
        <v>1196</v>
      </c>
      <c r="G135" s="17" t="s">
        <v>500</v>
      </c>
      <c r="H135" s="17" t="s">
        <v>638</v>
      </c>
      <c r="I135" s="17" t="s">
        <v>63</v>
      </c>
      <c r="J135" s="17" t="s">
        <v>37</v>
      </c>
      <c r="K135" s="17">
        <v>1373.0</v>
      </c>
      <c r="L135" s="17" t="s">
        <v>503</v>
      </c>
      <c r="M135" s="17" t="s">
        <v>4</v>
      </c>
    </row>
    <row r="136">
      <c r="A136" s="17" t="s">
        <v>1188</v>
      </c>
      <c r="B136" s="17">
        <v>135.0</v>
      </c>
      <c r="C136" s="17"/>
      <c r="D136" s="17" t="s">
        <v>312</v>
      </c>
      <c r="E136" s="17" t="s">
        <v>22</v>
      </c>
      <c r="F136" s="17" t="s">
        <v>1196</v>
      </c>
      <c r="G136" s="17" t="s">
        <v>500</v>
      </c>
      <c r="H136" s="17" t="s">
        <v>638</v>
      </c>
      <c r="I136" s="17" t="s">
        <v>63</v>
      </c>
      <c r="J136" s="17" t="s">
        <v>37</v>
      </c>
      <c r="K136" s="17">
        <v>1373.0</v>
      </c>
      <c r="L136" s="17" t="s">
        <v>503</v>
      </c>
      <c r="M136" s="17" t="s">
        <v>4</v>
      </c>
    </row>
    <row r="137">
      <c r="A137" s="17" t="s">
        <v>1188</v>
      </c>
      <c r="B137" s="17">
        <v>136.0</v>
      </c>
      <c r="C137" s="17"/>
      <c r="D137" s="17" t="s">
        <v>314</v>
      </c>
      <c r="E137" s="17" t="s">
        <v>22</v>
      </c>
      <c r="F137" s="17" t="s">
        <v>1196</v>
      </c>
      <c r="G137" s="17" t="s">
        <v>500</v>
      </c>
      <c r="H137" s="17" t="s">
        <v>638</v>
      </c>
      <c r="I137" s="17" t="s">
        <v>63</v>
      </c>
      <c r="J137" s="17" t="s">
        <v>37</v>
      </c>
      <c r="K137" s="17">
        <v>1373.0</v>
      </c>
      <c r="L137" s="17" t="s">
        <v>503</v>
      </c>
      <c r="M137" s="17" t="s">
        <v>1069</v>
      </c>
    </row>
    <row r="138">
      <c r="A138" s="17" t="s">
        <v>1188</v>
      </c>
      <c r="B138" s="17">
        <v>137.0</v>
      </c>
      <c r="C138" s="17"/>
      <c r="D138" s="17" t="s">
        <v>316</v>
      </c>
      <c r="E138" s="17" t="s">
        <v>22</v>
      </c>
      <c r="F138" s="17" t="s">
        <v>1196</v>
      </c>
      <c r="G138" s="17" t="s">
        <v>500</v>
      </c>
      <c r="H138" s="17" t="s">
        <v>638</v>
      </c>
      <c r="I138" s="17" t="s">
        <v>63</v>
      </c>
      <c r="J138" s="17" t="s">
        <v>37</v>
      </c>
      <c r="K138" s="17">
        <v>1373.0</v>
      </c>
      <c r="L138" s="17" t="s">
        <v>503</v>
      </c>
      <c r="M138" s="17" t="s">
        <v>1069</v>
      </c>
    </row>
    <row r="139">
      <c r="A139" s="17" t="s">
        <v>1188</v>
      </c>
      <c r="B139" s="17">
        <v>138.0</v>
      </c>
      <c r="C139" s="17"/>
      <c r="D139" s="17" t="s">
        <v>318</v>
      </c>
      <c r="E139" s="17" t="s">
        <v>22</v>
      </c>
      <c r="F139" s="17" t="s">
        <v>1196</v>
      </c>
      <c r="G139" s="17" t="s">
        <v>500</v>
      </c>
      <c r="H139" s="17" t="s">
        <v>638</v>
      </c>
      <c r="I139" s="17" t="s">
        <v>63</v>
      </c>
      <c r="J139" s="17" t="s">
        <v>37</v>
      </c>
      <c r="K139" s="17">
        <v>1373.0</v>
      </c>
      <c r="L139" s="17" t="s">
        <v>503</v>
      </c>
      <c r="M139" s="17" t="s">
        <v>4</v>
      </c>
    </row>
    <row r="140">
      <c r="A140" s="17" t="s">
        <v>1188</v>
      </c>
      <c r="B140" s="17">
        <v>139.0</v>
      </c>
      <c r="C140" s="17"/>
      <c r="D140" s="17" t="s">
        <v>320</v>
      </c>
      <c r="E140" s="17" t="s">
        <v>22</v>
      </c>
      <c r="F140" s="17" t="s">
        <v>1196</v>
      </c>
      <c r="G140" s="17" t="s">
        <v>500</v>
      </c>
      <c r="H140" s="17" t="s">
        <v>638</v>
      </c>
      <c r="I140" s="17" t="s">
        <v>63</v>
      </c>
      <c r="J140" s="17" t="s">
        <v>37</v>
      </c>
      <c r="K140" s="17">
        <v>1373.0</v>
      </c>
      <c r="L140" s="17" t="s">
        <v>503</v>
      </c>
      <c r="M140" s="17" t="s">
        <v>4</v>
      </c>
    </row>
    <row r="141">
      <c r="A141" s="17" t="s">
        <v>1188</v>
      </c>
      <c r="B141" s="17">
        <v>140.0</v>
      </c>
      <c r="C141" s="17"/>
      <c r="D141" s="17" t="s">
        <v>322</v>
      </c>
      <c r="E141" s="17" t="s">
        <v>22</v>
      </c>
      <c r="F141" s="17" t="s">
        <v>27</v>
      </c>
      <c r="G141" s="17" t="s">
        <v>23</v>
      </c>
      <c r="H141" s="17" t="s">
        <v>23</v>
      </c>
      <c r="I141" s="17" t="s">
        <v>63</v>
      </c>
      <c r="J141" s="17" t="s">
        <v>37</v>
      </c>
      <c r="K141" s="17">
        <v>1373.0</v>
      </c>
      <c r="L141" s="17" t="s">
        <v>503</v>
      </c>
      <c r="M141" s="17" t="s">
        <v>23</v>
      </c>
    </row>
    <row r="142">
      <c r="A142" s="17" t="s">
        <v>1188</v>
      </c>
      <c r="B142" s="17">
        <v>141.0</v>
      </c>
      <c r="C142" s="17"/>
      <c r="D142" s="17" t="s">
        <v>324</v>
      </c>
      <c r="E142" s="17" t="s">
        <v>22</v>
      </c>
      <c r="F142" s="17" t="s">
        <v>1019</v>
      </c>
      <c r="G142" s="17" t="s">
        <v>500</v>
      </c>
      <c r="H142" s="17" t="s">
        <v>1197</v>
      </c>
      <c r="I142" s="17" t="s">
        <v>63</v>
      </c>
      <c r="J142" s="17" t="s">
        <v>24</v>
      </c>
      <c r="K142" s="17" t="s">
        <v>1014</v>
      </c>
      <c r="L142" s="17" t="s">
        <v>23</v>
      </c>
      <c r="M142" s="17" t="s">
        <v>23</v>
      </c>
    </row>
    <row r="143">
      <c r="A143" s="17" t="s">
        <v>1188</v>
      </c>
      <c r="B143" s="17">
        <v>142.0</v>
      </c>
      <c r="C143" s="17"/>
      <c r="D143" s="17" t="s">
        <v>21</v>
      </c>
      <c r="E143" s="17" t="s">
        <v>22</v>
      </c>
      <c r="F143" s="17" t="s">
        <v>21</v>
      </c>
      <c r="G143" s="17" t="s">
        <v>23</v>
      </c>
      <c r="H143" s="17" t="s">
        <v>23</v>
      </c>
      <c r="I143" s="17"/>
      <c r="J143" s="17" t="s">
        <v>1189</v>
      </c>
      <c r="K143" s="17" t="s">
        <v>23</v>
      </c>
      <c r="L143" s="17" t="s">
        <v>23</v>
      </c>
      <c r="M143" s="17" t="s">
        <v>23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9.13"/>
    <col customWidth="1" min="6" max="6" width="26.63"/>
    <col customWidth="1" min="10" max="10" width="15.5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1198</v>
      </c>
      <c r="B2" s="17">
        <v>1.0</v>
      </c>
      <c r="C2" s="17" t="s">
        <v>1199</v>
      </c>
      <c r="D2" s="17" t="s">
        <v>23</v>
      </c>
      <c r="E2" s="17" t="s">
        <v>22</v>
      </c>
      <c r="F2" s="17" t="s">
        <v>23</v>
      </c>
      <c r="G2" s="17" t="s">
        <v>23</v>
      </c>
      <c r="H2" s="17" t="s">
        <v>23</v>
      </c>
      <c r="I2" s="17" t="s">
        <v>23</v>
      </c>
      <c r="J2" s="17"/>
      <c r="K2" s="17" t="s">
        <v>23</v>
      </c>
      <c r="M2" s="17" t="s">
        <v>23</v>
      </c>
    </row>
    <row r="3">
      <c r="A3" s="17" t="s">
        <v>1198</v>
      </c>
      <c r="B3" s="17">
        <v>2.0</v>
      </c>
      <c r="C3" s="17" t="s">
        <v>1200</v>
      </c>
      <c r="D3" s="17" t="s">
        <v>23</v>
      </c>
      <c r="E3" s="17" t="s">
        <v>22</v>
      </c>
      <c r="F3" s="17" t="s">
        <v>23</v>
      </c>
      <c r="G3" s="17" t="s">
        <v>23</v>
      </c>
      <c r="H3" s="17" t="s">
        <v>23</v>
      </c>
      <c r="I3" s="17" t="s">
        <v>23</v>
      </c>
      <c r="J3" s="17"/>
      <c r="K3" s="17" t="s">
        <v>23</v>
      </c>
      <c r="M3" s="17" t="s">
        <v>23</v>
      </c>
    </row>
    <row r="4">
      <c r="A4" s="17" t="s">
        <v>1198</v>
      </c>
      <c r="B4" s="17">
        <v>3.0</v>
      </c>
      <c r="C4" s="17" t="s">
        <v>1201</v>
      </c>
      <c r="D4" s="17" t="s">
        <v>23</v>
      </c>
      <c r="E4" s="17" t="s">
        <v>22</v>
      </c>
      <c r="F4" s="17" t="s">
        <v>23</v>
      </c>
      <c r="G4" s="17" t="s">
        <v>23</v>
      </c>
      <c r="H4" s="17" t="s">
        <v>23</v>
      </c>
      <c r="I4" s="17" t="s">
        <v>23</v>
      </c>
      <c r="J4" s="17"/>
      <c r="K4" s="17" t="s">
        <v>23</v>
      </c>
      <c r="M4" s="17" t="s">
        <v>23</v>
      </c>
    </row>
    <row r="5">
      <c r="A5" s="17" t="s">
        <v>1198</v>
      </c>
      <c r="B5" s="17">
        <v>4.0</v>
      </c>
      <c r="C5" s="17" t="s">
        <v>1202</v>
      </c>
      <c r="D5" s="17" t="s">
        <v>23</v>
      </c>
      <c r="E5" s="17" t="s">
        <v>22</v>
      </c>
      <c r="F5" s="17" t="s">
        <v>23</v>
      </c>
      <c r="G5" s="17" t="s">
        <v>23</v>
      </c>
      <c r="H5" s="17" t="s">
        <v>23</v>
      </c>
      <c r="I5" s="17" t="s">
        <v>23</v>
      </c>
      <c r="J5" s="17"/>
      <c r="K5" s="17" t="s">
        <v>23</v>
      </c>
      <c r="M5" s="17" t="s">
        <v>23</v>
      </c>
      <c r="P5" s="19" t="s">
        <v>30</v>
      </c>
      <c r="Q5" s="20" t="s">
        <v>31</v>
      </c>
    </row>
    <row r="6">
      <c r="A6" s="17" t="s">
        <v>1198</v>
      </c>
      <c r="B6" s="17">
        <v>5.0</v>
      </c>
      <c r="C6" s="17" t="s">
        <v>1203</v>
      </c>
      <c r="D6" s="17" t="s">
        <v>23</v>
      </c>
      <c r="E6" s="17" t="s">
        <v>22</v>
      </c>
      <c r="F6" s="17" t="s">
        <v>23</v>
      </c>
      <c r="G6" s="17" t="s">
        <v>23</v>
      </c>
      <c r="H6" s="17" t="s">
        <v>23</v>
      </c>
      <c r="I6" s="17" t="s">
        <v>23</v>
      </c>
      <c r="J6" s="17"/>
      <c r="K6" s="17" t="s">
        <v>23</v>
      </c>
      <c r="M6" s="17" t="s">
        <v>23</v>
      </c>
      <c r="O6" s="21" t="s">
        <v>39</v>
      </c>
      <c r="P6" s="22">
        <f>COUNTIF(G:G, "middledutch")</f>
        <v>693</v>
      </c>
      <c r="Q6" s="23">
        <f>COUNTIF(G:G, "latin")</f>
        <v>0</v>
      </c>
    </row>
    <row r="7">
      <c r="A7" s="17" t="s">
        <v>1198</v>
      </c>
      <c r="B7" s="17">
        <v>6.0</v>
      </c>
      <c r="C7" s="17" t="s">
        <v>1204</v>
      </c>
      <c r="D7" s="17" t="s">
        <v>23</v>
      </c>
      <c r="E7" s="17" t="s">
        <v>22</v>
      </c>
      <c r="F7" s="17" t="s">
        <v>23</v>
      </c>
      <c r="G7" s="17" t="s">
        <v>23</v>
      </c>
      <c r="H7" s="17" t="s">
        <v>23</v>
      </c>
      <c r="I7" s="17" t="s">
        <v>23</v>
      </c>
      <c r="J7" s="17"/>
      <c r="K7" s="17" t="s">
        <v>23</v>
      </c>
      <c r="M7" s="17" t="s">
        <v>23</v>
      </c>
      <c r="O7" s="21" t="s">
        <v>42</v>
      </c>
      <c r="P7" s="22">
        <f>COUNTIFS(G:G, "middledutch",E:E,"corrected")</f>
        <v>693</v>
      </c>
      <c r="Q7" s="23">
        <f>COUNTIFS(G:G, "latin",E:E,"corrected")</f>
        <v>0</v>
      </c>
    </row>
    <row r="8">
      <c r="A8" s="17" t="s">
        <v>1198</v>
      </c>
      <c r="B8" s="17">
        <v>7.0</v>
      </c>
      <c r="C8" s="17" t="s">
        <v>1205</v>
      </c>
      <c r="D8" s="17" t="s">
        <v>33</v>
      </c>
      <c r="E8" s="17" t="s">
        <v>22</v>
      </c>
      <c r="F8" s="17" t="s">
        <v>23</v>
      </c>
      <c r="G8" s="17" t="s">
        <v>23</v>
      </c>
      <c r="H8" s="17" t="s">
        <v>23</v>
      </c>
      <c r="I8" s="28" t="s">
        <v>36</v>
      </c>
      <c r="J8" s="29" t="s">
        <v>37</v>
      </c>
      <c r="K8" s="17" t="s">
        <v>1206</v>
      </c>
      <c r="M8" s="17" t="s">
        <v>23</v>
      </c>
      <c r="O8" s="21" t="s">
        <v>45</v>
      </c>
      <c r="P8" s="22">
        <f>COUNTIFS(G:G, "middledutch",M:M,"GT")</f>
        <v>103</v>
      </c>
      <c r="Q8" s="23">
        <f>COUNTIFS(G:G, "latin",M:M,"GT")</f>
        <v>0</v>
      </c>
    </row>
    <row r="9">
      <c r="A9" s="17" t="s">
        <v>1198</v>
      </c>
      <c r="B9" s="17">
        <v>8.0</v>
      </c>
      <c r="C9" s="17" t="s">
        <v>1207</v>
      </c>
      <c r="D9" s="17" t="s">
        <v>41</v>
      </c>
      <c r="E9" s="17" t="s">
        <v>22</v>
      </c>
      <c r="F9" s="17" t="s">
        <v>1208</v>
      </c>
      <c r="G9" s="17" t="s">
        <v>500</v>
      </c>
      <c r="H9" s="17" t="s">
        <v>1034</v>
      </c>
      <c r="I9" s="28" t="s">
        <v>36</v>
      </c>
      <c r="J9" s="29" t="s">
        <v>37</v>
      </c>
      <c r="K9" s="17" t="s">
        <v>1206</v>
      </c>
      <c r="M9" s="17" t="s">
        <v>4</v>
      </c>
      <c r="O9" s="21" t="s">
        <v>48</v>
      </c>
      <c r="P9" s="22">
        <f>COUNTIFS(G:G, "middledutch",M:M,"HTR")</f>
        <v>487</v>
      </c>
      <c r="Q9" s="23">
        <f>COUNTIFS(H:H, "latin",N:N,"HTR")</f>
        <v>0</v>
      </c>
    </row>
    <row r="10">
      <c r="A10" s="17" t="s">
        <v>1198</v>
      </c>
      <c r="B10" s="17">
        <v>9.0</v>
      </c>
      <c r="C10" s="17" t="s">
        <v>1209</v>
      </c>
      <c r="D10" s="17" t="s">
        <v>44</v>
      </c>
      <c r="E10" s="17" t="s">
        <v>22</v>
      </c>
      <c r="F10" s="17" t="s">
        <v>1210</v>
      </c>
      <c r="G10" s="17" t="s">
        <v>500</v>
      </c>
      <c r="H10" s="17" t="s">
        <v>1034</v>
      </c>
      <c r="I10" s="28" t="s">
        <v>36</v>
      </c>
      <c r="J10" s="29" t="s">
        <v>37</v>
      </c>
      <c r="K10" s="17" t="s">
        <v>1206</v>
      </c>
      <c r="M10" s="17" t="s">
        <v>1069</v>
      </c>
    </row>
    <row r="11">
      <c r="A11" s="17" t="s">
        <v>1198</v>
      </c>
      <c r="B11" s="17">
        <v>10.0</v>
      </c>
      <c r="C11" s="17" t="s">
        <v>1211</v>
      </c>
      <c r="D11" s="17" t="s">
        <v>47</v>
      </c>
      <c r="E11" s="17" t="s">
        <v>22</v>
      </c>
      <c r="F11" s="17" t="s">
        <v>1210</v>
      </c>
      <c r="G11" s="17" t="s">
        <v>500</v>
      </c>
      <c r="H11" s="17" t="s">
        <v>1034</v>
      </c>
      <c r="I11" s="28" t="s">
        <v>36</v>
      </c>
      <c r="J11" s="29" t="s">
        <v>37</v>
      </c>
      <c r="K11" s="17" t="s">
        <v>1206</v>
      </c>
      <c r="M11" s="17" t="s">
        <v>1069</v>
      </c>
      <c r="O11" s="24" t="s">
        <v>53</v>
      </c>
    </row>
    <row r="12">
      <c r="A12" s="17" t="s">
        <v>1198</v>
      </c>
      <c r="B12" s="17">
        <v>11.0</v>
      </c>
      <c r="C12" s="17" t="s">
        <v>1212</v>
      </c>
      <c r="D12" s="17" t="s">
        <v>50</v>
      </c>
      <c r="E12" s="17" t="s">
        <v>22</v>
      </c>
      <c r="F12" s="17" t="s">
        <v>1210</v>
      </c>
      <c r="G12" s="17" t="s">
        <v>500</v>
      </c>
      <c r="H12" s="17" t="s">
        <v>1034</v>
      </c>
      <c r="I12" s="28" t="s">
        <v>36</v>
      </c>
      <c r="J12" s="29" t="s">
        <v>37</v>
      </c>
      <c r="K12" s="17" t="s">
        <v>1206</v>
      </c>
      <c r="M12" s="17" t="s">
        <v>1069</v>
      </c>
      <c r="O12" s="25" t="str">
        <f>IFERROR(__xludf.DUMMYFUNCTION("UNIQUE(H3:H1000)"),"none")</f>
        <v>none</v>
      </c>
    </row>
    <row r="13">
      <c r="A13" s="17" t="s">
        <v>1198</v>
      </c>
      <c r="B13" s="17">
        <v>12.0</v>
      </c>
      <c r="C13" s="17" t="s">
        <v>1213</v>
      </c>
      <c r="D13" s="17" t="s">
        <v>52</v>
      </c>
      <c r="E13" s="17" t="s">
        <v>22</v>
      </c>
      <c r="F13" s="17" t="s">
        <v>1210</v>
      </c>
      <c r="G13" s="17" t="s">
        <v>500</v>
      </c>
      <c r="H13" s="17" t="s">
        <v>1034</v>
      </c>
      <c r="I13" s="28" t="s">
        <v>36</v>
      </c>
      <c r="J13" s="29" t="s">
        <v>37</v>
      </c>
      <c r="K13" s="17" t="s">
        <v>1206</v>
      </c>
      <c r="M13" s="17" t="s">
        <v>1069</v>
      </c>
      <c r="O13" s="25" t="str">
        <f>IFERROR(__xludf.DUMMYFUNCTION("""COMPUTED_VALUE"""),"α")</f>
        <v>α</v>
      </c>
    </row>
    <row r="14">
      <c r="A14" s="17" t="s">
        <v>1198</v>
      </c>
      <c r="B14" s="17">
        <v>13.0</v>
      </c>
      <c r="C14" s="17" t="s">
        <v>1214</v>
      </c>
      <c r="D14" s="17" t="s">
        <v>55</v>
      </c>
      <c r="E14" s="17" t="s">
        <v>22</v>
      </c>
      <c r="F14" s="17" t="s">
        <v>1210</v>
      </c>
      <c r="G14" s="17" t="s">
        <v>500</v>
      </c>
      <c r="H14" s="17" t="s">
        <v>1034</v>
      </c>
      <c r="I14" s="28" t="s">
        <v>36</v>
      </c>
      <c r="J14" s="29" t="s">
        <v>37</v>
      </c>
      <c r="K14" s="17" t="s">
        <v>1206</v>
      </c>
      <c r="M14" s="17" t="s">
        <v>1069</v>
      </c>
      <c r="O14" s="26"/>
    </row>
    <row r="15">
      <c r="A15" s="17" t="s">
        <v>1198</v>
      </c>
      <c r="B15" s="17">
        <v>14.0</v>
      </c>
      <c r="C15" s="17" t="s">
        <v>1215</v>
      </c>
      <c r="D15" s="17" t="s">
        <v>57</v>
      </c>
      <c r="E15" s="17" t="s">
        <v>22</v>
      </c>
      <c r="F15" s="17" t="s">
        <v>1210</v>
      </c>
      <c r="G15" s="17" t="s">
        <v>500</v>
      </c>
      <c r="H15" s="17" t="s">
        <v>1034</v>
      </c>
      <c r="I15" s="28" t="s">
        <v>36</v>
      </c>
      <c r="J15" s="29" t="s">
        <v>37</v>
      </c>
      <c r="K15" s="17" t="s">
        <v>1206</v>
      </c>
      <c r="M15" s="17" t="s">
        <v>1069</v>
      </c>
    </row>
    <row r="16">
      <c r="A16" s="17" t="s">
        <v>1198</v>
      </c>
      <c r="B16" s="17">
        <v>15.0</v>
      </c>
      <c r="C16" s="17" t="s">
        <v>1216</v>
      </c>
      <c r="D16" s="17" t="s">
        <v>59</v>
      </c>
      <c r="E16" s="17" t="s">
        <v>22</v>
      </c>
      <c r="F16" s="17" t="s">
        <v>1210</v>
      </c>
      <c r="G16" s="17" t="s">
        <v>500</v>
      </c>
      <c r="H16" s="17" t="s">
        <v>1034</v>
      </c>
      <c r="I16" s="28" t="s">
        <v>36</v>
      </c>
      <c r="J16" s="29" t="s">
        <v>37</v>
      </c>
      <c r="K16" s="17" t="s">
        <v>1206</v>
      </c>
      <c r="M16" s="17" t="s">
        <v>1069</v>
      </c>
    </row>
    <row r="17">
      <c r="A17" s="17" t="s">
        <v>1198</v>
      </c>
      <c r="B17" s="17">
        <v>16.0</v>
      </c>
      <c r="C17" s="17" t="s">
        <v>1217</v>
      </c>
      <c r="D17" s="17" t="s">
        <v>65</v>
      </c>
      <c r="E17" s="17" t="s">
        <v>22</v>
      </c>
      <c r="F17" s="17" t="s">
        <v>1210</v>
      </c>
      <c r="G17" s="17" t="s">
        <v>500</v>
      </c>
      <c r="H17" s="17" t="s">
        <v>1034</v>
      </c>
      <c r="I17" s="28" t="s">
        <v>36</v>
      </c>
      <c r="J17" s="29" t="s">
        <v>37</v>
      </c>
      <c r="K17" s="17" t="s">
        <v>1206</v>
      </c>
      <c r="M17" s="17" t="s">
        <v>1069</v>
      </c>
    </row>
    <row r="18">
      <c r="A18" s="17" t="s">
        <v>1198</v>
      </c>
      <c r="B18" s="17">
        <v>17.0</v>
      </c>
      <c r="C18" s="17" t="s">
        <v>1218</v>
      </c>
      <c r="D18" s="17" t="s">
        <v>67</v>
      </c>
      <c r="E18" s="17" t="s">
        <v>22</v>
      </c>
      <c r="F18" s="17" t="s">
        <v>1210</v>
      </c>
      <c r="G18" s="17" t="s">
        <v>500</v>
      </c>
      <c r="H18" s="17" t="s">
        <v>1034</v>
      </c>
      <c r="I18" s="28" t="s">
        <v>36</v>
      </c>
      <c r="J18" s="29" t="s">
        <v>37</v>
      </c>
      <c r="K18" s="17" t="s">
        <v>1206</v>
      </c>
      <c r="M18" s="17" t="s">
        <v>1069</v>
      </c>
    </row>
    <row r="19">
      <c r="A19" s="17" t="s">
        <v>1198</v>
      </c>
      <c r="B19" s="17">
        <v>18.0</v>
      </c>
      <c r="C19" s="17" t="s">
        <v>1219</v>
      </c>
      <c r="D19" s="17" t="s">
        <v>69</v>
      </c>
      <c r="E19" s="17" t="s">
        <v>22</v>
      </c>
      <c r="F19" s="17" t="s">
        <v>1210</v>
      </c>
      <c r="G19" s="17" t="s">
        <v>500</v>
      </c>
      <c r="H19" s="17" t="s">
        <v>1034</v>
      </c>
      <c r="I19" s="28" t="s">
        <v>36</v>
      </c>
      <c r="J19" s="29" t="s">
        <v>37</v>
      </c>
      <c r="K19" s="17" t="s">
        <v>1206</v>
      </c>
      <c r="M19" s="17" t="s">
        <v>1069</v>
      </c>
    </row>
    <row r="20">
      <c r="A20" s="17" t="s">
        <v>1198</v>
      </c>
      <c r="B20" s="17">
        <v>19.0</v>
      </c>
      <c r="C20" s="17" t="s">
        <v>1220</v>
      </c>
      <c r="D20" s="17" t="s">
        <v>71</v>
      </c>
      <c r="E20" s="17" t="s">
        <v>22</v>
      </c>
      <c r="F20" s="17" t="s">
        <v>1210</v>
      </c>
      <c r="G20" s="17" t="s">
        <v>500</v>
      </c>
      <c r="H20" s="17" t="s">
        <v>1034</v>
      </c>
      <c r="I20" s="28" t="s">
        <v>36</v>
      </c>
      <c r="J20" s="29" t="s">
        <v>37</v>
      </c>
      <c r="K20" s="17" t="s">
        <v>1206</v>
      </c>
      <c r="M20" s="17" t="s">
        <v>1069</v>
      </c>
    </row>
    <row r="21">
      <c r="A21" s="17" t="s">
        <v>1198</v>
      </c>
      <c r="B21" s="17">
        <v>20.0</v>
      </c>
      <c r="C21" s="17" t="s">
        <v>1221</v>
      </c>
      <c r="D21" s="17" t="s">
        <v>73</v>
      </c>
      <c r="E21" s="17" t="s">
        <v>22</v>
      </c>
      <c r="F21" s="17" t="s">
        <v>1210</v>
      </c>
      <c r="G21" s="17" t="s">
        <v>500</v>
      </c>
      <c r="H21" s="17" t="s">
        <v>1034</v>
      </c>
      <c r="I21" s="28" t="s">
        <v>36</v>
      </c>
      <c r="J21" s="29" t="s">
        <v>37</v>
      </c>
      <c r="K21" s="17" t="s">
        <v>1206</v>
      </c>
      <c r="M21" s="17" t="s">
        <v>1069</v>
      </c>
    </row>
    <row r="22">
      <c r="A22" s="17" t="s">
        <v>1198</v>
      </c>
      <c r="B22" s="17">
        <v>21.0</v>
      </c>
      <c r="C22" s="17" t="s">
        <v>1222</v>
      </c>
      <c r="D22" s="17" t="s">
        <v>75</v>
      </c>
      <c r="E22" s="17" t="s">
        <v>22</v>
      </c>
      <c r="F22" s="17" t="s">
        <v>1210</v>
      </c>
      <c r="G22" s="17" t="s">
        <v>500</v>
      </c>
      <c r="H22" s="17" t="s">
        <v>1034</v>
      </c>
      <c r="I22" s="28" t="s">
        <v>36</v>
      </c>
      <c r="J22" s="29" t="s">
        <v>37</v>
      </c>
      <c r="K22" s="17" t="s">
        <v>1206</v>
      </c>
      <c r="M22" s="17" t="s">
        <v>1069</v>
      </c>
    </row>
    <row r="23">
      <c r="A23" s="17" t="s">
        <v>1198</v>
      </c>
      <c r="B23" s="17">
        <v>22.0</v>
      </c>
      <c r="C23" s="17" t="s">
        <v>1223</v>
      </c>
      <c r="D23" s="17" t="s">
        <v>77</v>
      </c>
      <c r="E23" s="17" t="s">
        <v>22</v>
      </c>
      <c r="F23" s="17" t="s">
        <v>1210</v>
      </c>
      <c r="G23" s="17" t="s">
        <v>500</v>
      </c>
      <c r="H23" s="17" t="s">
        <v>1034</v>
      </c>
      <c r="I23" s="28" t="s">
        <v>36</v>
      </c>
      <c r="J23" s="29" t="s">
        <v>37</v>
      </c>
      <c r="K23" s="17" t="s">
        <v>1206</v>
      </c>
      <c r="M23" s="17" t="s">
        <v>1069</v>
      </c>
    </row>
    <row r="24">
      <c r="A24" s="17" t="s">
        <v>1198</v>
      </c>
      <c r="B24" s="17">
        <v>23.0</v>
      </c>
      <c r="C24" s="17" t="s">
        <v>1224</v>
      </c>
      <c r="D24" s="17" t="s">
        <v>79</v>
      </c>
      <c r="E24" s="17" t="s">
        <v>22</v>
      </c>
      <c r="F24" s="17" t="s">
        <v>1210</v>
      </c>
      <c r="G24" s="17" t="s">
        <v>500</v>
      </c>
      <c r="H24" s="17" t="s">
        <v>1034</v>
      </c>
      <c r="I24" s="28" t="s">
        <v>36</v>
      </c>
      <c r="J24" s="29" t="s">
        <v>37</v>
      </c>
      <c r="K24" s="17" t="s">
        <v>1206</v>
      </c>
      <c r="M24" s="17" t="s">
        <v>1069</v>
      </c>
    </row>
    <row r="25">
      <c r="A25" s="17" t="s">
        <v>1198</v>
      </c>
      <c r="B25" s="17">
        <v>24.0</v>
      </c>
      <c r="C25" s="17" t="s">
        <v>1225</v>
      </c>
      <c r="D25" s="17" t="s">
        <v>81</v>
      </c>
      <c r="E25" s="17" t="s">
        <v>22</v>
      </c>
      <c r="F25" s="17" t="s">
        <v>23</v>
      </c>
      <c r="G25" s="17" t="s">
        <v>23</v>
      </c>
      <c r="H25" s="17" t="s">
        <v>23</v>
      </c>
      <c r="I25" s="28" t="s">
        <v>36</v>
      </c>
      <c r="J25" s="29" t="s">
        <v>37</v>
      </c>
      <c r="K25" s="17" t="s">
        <v>1206</v>
      </c>
      <c r="M25" s="17" t="s">
        <v>1069</v>
      </c>
    </row>
    <row r="26">
      <c r="A26" s="17" t="s">
        <v>1198</v>
      </c>
      <c r="B26" s="17">
        <v>25.0</v>
      </c>
      <c r="C26" s="17" t="s">
        <v>1226</v>
      </c>
      <c r="D26" s="17" t="s">
        <v>83</v>
      </c>
      <c r="E26" s="17" t="s">
        <v>22</v>
      </c>
      <c r="F26" s="17" t="s">
        <v>1227</v>
      </c>
      <c r="G26" s="17" t="s">
        <v>500</v>
      </c>
      <c r="H26" s="17" t="s">
        <v>1034</v>
      </c>
      <c r="I26" s="28" t="s">
        <v>63</v>
      </c>
      <c r="J26" s="29" t="s">
        <v>37</v>
      </c>
      <c r="K26" s="17" t="s">
        <v>1206</v>
      </c>
      <c r="M26" s="17" t="s">
        <v>4</v>
      </c>
    </row>
    <row r="27">
      <c r="A27" s="17" t="s">
        <v>1198</v>
      </c>
      <c r="B27" s="17">
        <v>26.0</v>
      </c>
      <c r="C27" s="17" t="s">
        <v>1228</v>
      </c>
      <c r="D27" s="17" t="s">
        <v>85</v>
      </c>
      <c r="E27" s="17" t="s">
        <v>22</v>
      </c>
      <c r="F27" s="17" t="s">
        <v>1227</v>
      </c>
      <c r="G27" s="17" t="s">
        <v>500</v>
      </c>
      <c r="H27" s="17" t="s">
        <v>1034</v>
      </c>
      <c r="I27" s="28" t="s">
        <v>63</v>
      </c>
      <c r="J27" s="29" t="s">
        <v>37</v>
      </c>
      <c r="K27" s="17" t="s">
        <v>1206</v>
      </c>
      <c r="M27" s="17" t="s">
        <v>4</v>
      </c>
    </row>
    <row r="28">
      <c r="A28" s="17" t="s">
        <v>1198</v>
      </c>
      <c r="B28" s="17">
        <v>27.0</v>
      </c>
      <c r="C28" s="17" t="s">
        <v>1229</v>
      </c>
      <c r="D28" s="17" t="s">
        <v>87</v>
      </c>
      <c r="E28" s="17" t="s">
        <v>22</v>
      </c>
      <c r="F28" s="17" t="s">
        <v>1227</v>
      </c>
      <c r="G28" s="17" t="s">
        <v>500</v>
      </c>
      <c r="H28" s="17" t="s">
        <v>1034</v>
      </c>
      <c r="I28" s="28" t="s">
        <v>63</v>
      </c>
      <c r="J28" s="29" t="s">
        <v>37</v>
      </c>
      <c r="K28" s="17" t="s">
        <v>1206</v>
      </c>
      <c r="M28" s="17" t="s">
        <v>4</v>
      </c>
    </row>
    <row r="29">
      <c r="A29" s="17" t="s">
        <v>1198</v>
      </c>
      <c r="B29" s="17">
        <v>28.0</v>
      </c>
      <c r="C29" s="17" t="s">
        <v>1230</v>
      </c>
      <c r="D29" s="17" t="s">
        <v>89</v>
      </c>
      <c r="E29" s="17" t="s">
        <v>22</v>
      </c>
      <c r="F29" s="17" t="s">
        <v>1227</v>
      </c>
      <c r="G29" s="17" t="s">
        <v>500</v>
      </c>
      <c r="H29" s="17" t="s">
        <v>1034</v>
      </c>
      <c r="I29" s="28" t="s">
        <v>63</v>
      </c>
      <c r="J29" s="29" t="s">
        <v>37</v>
      </c>
      <c r="K29" s="17" t="s">
        <v>1206</v>
      </c>
      <c r="M29" s="17" t="s">
        <v>4</v>
      </c>
    </row>
    <row r="30">
      <c r="A30" s="17" t="s">
        <v>1198</v>
      </c>
      <c r="B30" s="17">
        <v>29.0</v>
      </c>
      <c r="C30" s="17" t="s">
        <v>1231</v>
      </c>
      <c r="D30" s="17" t="s">
        <v>91</v>
      </c>
      <c r="E30" s="17" t="s">
        <v>22</v>
      </c>
      <c r="F30" s="17" t="s">
        <v>1227</v>
      </c>
      <c r="G30" s="17" t="s">
        <v>500</v>
      </c>
      <c r="H30" s="17" t="s">
        <v>1034</v>
      </c>
      <c r="I30" s="28" t="s">
        <v>63</v>
      </c>
      <c r="J30" s="29" t="s">
        <v>37</v>
      </c>
      <c r="K30" s="17" t="s">
        <v>1206</v>
      </c>
      <c r="M30" s="17" t="s">
        <v>4</v>
      </c>
    </row>
    <row r="31">
      <c r="A31" s="17" t="s">
        <v>1198</v>
      </c>
      <c r="B31" s="17">
        <v>30.0</v>
      </c>
      <c r="C31" s="17" t="s">
        <v>1232</v>
      </c>
      <c r="D31" s="17" t="s">
        <v>93</v>
      </c>
      <c r="E31" s="17" t="s">
        <v>22</v>
      </c>
      <c r="F31" s="17" t="s">
        <v>1227</v>
      </c>
      <c r="G31" s="17" t="s">
        <v>500</v>
      </c>
      <c r="H31" s="17" t="s">
        <v>1034</v>
      </c>
      <c r="I31" s="28" t="s">
        <v>63</v>
      </c>
      <c r="J31" s="29" t="s">
        <v>37</v>
      </c>
      <c r="K31" s="17" t="s">
        <v>1206</v>
      </c>
      <c r="M31" s="17" t="s">
        <v>4</v>
      </c>
    </row>
    <row r="32">
      <c r="A32" s="17" t="s">
        <v>1198</v>
      </c>
      <c r="B32" s="17">
        <v>31.0</v>
      </c>
      <c r="C32" s="17" t="s">
        <v>1233</v>
      </c>
      <c r="D32" s="17" t="s">
        <v>95</v>
      </c>
      <c r="E32" s="17" t="s">
        <v>22</v>
      </c>
      <c r="F32" s="17" t="s">
        <v>1227</v>
      </c>
      <c r="G32" s="17" t="s">
        <v>500</v>
      </c>
      <c r="H32" s="17" t="s">
        <v>1034</v>
      </c>
      <c r="I32" s="28" t="s">
        <v>63</v>
      </c>
      <c r="J32" s="29" t="s">
        <v>37</v>
      </c>
      <c r="K32" s="17" t="s">
        <v>1206</v>
      </c>
      <c r="M32" s="17" t="s">
        <v>4</v>
      </c>
    </row>
    <row r="33">
      <c r="A33" s="17" t="s">
        <v>1198</v>
      </c>
      <c r="B33" s="17">
        <v>32.0</v>
      </c>
      <c r="C33" s="17" t="s">
        <v>1234</v>
      </c>
      <c r="D33" s="17" t="s">
        <v>97</v>
      </c>
      <c r="E33" s="17" t="s">
        <v>22</v>
      </c>
      <c r="F33" s="17" t="s">
        <v>1227</v>
      </c>
      <c r="G33" s="17" t="s">
        <v>500</v>
      </c>
      <c r="H33" s="17" t="s">
        <v>1034</v>
      </c>
      <c r="I33" s="28" t="s">
        <v>63</v>
      </c>
      <c r="J33" s="29" t="s">
        <v>37</v>
      </c>
      <c r="K33" s="17" t="s">
        <v>1206</v>
      </c>
      <c r="M33" s="17" t="s">
        <v>4</v>
      </c>
    </row>
    <row r="34">
      <c r="A34" s="17" t="s">
        <v>1198</v>
      </c>
      <c r="B34" s="17">
        <v>33.0</v>
      </c>
      <c r="C34" s="17" t="s">
        <v>1235</v>
      </c>
      <c r="D34" s="17" t="s">
        <v>99</v>
      </c>
      <c r="E34" s="17" t="s">
        <v>22</v>
      </c>
      <c r="F34" s="17" t="s">
        <v>1227</v>
      </c>
      <c r="G34" s="17" t="s">
        <v>500</v>
      </c>
      <c r="H34" s="17" t="s">
        <v>1034</v>
      </c>
      <c r="I34" s="28" t="s">
        <v>63</v>
      </c>
      <c r="J34" s="29" t="s">
        <v>37</v>
      </c>
      <c r="K34" s="17" t="s">
        <v>1206</v>
      </c>
      <c r="M34" s="17" t="s">
        <v>4</v>
      </c>
    </row>
    <row r="35">
      <c r="A35" s="17" t="s">
        <v>1198</v>
      </c>
      <c r="B35" s="17">
        <v>34.0</v>
      </c>
      <c r="C35" s="17" t="s">
        <v>1236</v>
      </c>
      <c r="D35" s="17" t="s">
        <v>101</v>
      </c>
      <c r="E35" s="17" t="s">
        <v>22</v>
      </c>
      <c r="F35" s="17" t="s">
        <v>1227</v>
      </c>
      <c r="G35" s="17" t="s">
        <v>500</v>
      </c>
      <c r="H35" s="17" t="s">
        <v>1034</v>
      </c>
      <c r="I35" s="28" t="s">
        <v>63</v>
      </c>
      <c r="J35" s="29" t="s">
        <v>37</v>
      </c>
      <c r="K35" s="17" t="s">
        <v>1206</v>
      </c>
      <c r="M35" s="17" t="s">
        <v>4</v>
      </c>
    </row>
    <row r="36">
      <c r="A36" s="17" t="s">
        <v>1198</v>
      </c>
      <c r="B36" s="17">
        <v>35.0</v>
      </c>
      <c r="C36" s="17" t="s">
        <v>1237</v>
      </c>
      <c r="D36" s="17" t="s">
        <v>104</v>
      </c>
      <c r="E36" s="17" t="s">
        <v>22</v>
      </c>
      <c r="F36" s="17" t="s">
        <v>1238</v>
      </c>
      <c r="G36" s="17" t="s">
        <v>500</v>
      </c>
      <c r="H36" s="17" t="s">
        <v>1034</v>
      </c>
      <c r="I36" s="28" t="s">
        <v>354</v>
      </c>
      <c r="J36" s="29" t="s">
        <v>37</v>
      </c>
      <c r="K36" s="17" t="s">
        <v>1206</v>
      </c>
      <c r="M36" s="17" t="s">
        <v>4</v>
      </c>
    </row>
    <row r="37">
      <c r="A37" s="17" t="s">
        <v>1198</v>
      </c>
      <c r="B37" s="17">
        <v>36.0</v>
      </c>
      <c r="C37" s="17" t="s">
        <v>1239</v>
      </c>
      <c r="D37" s="17" t="s">
        <v>106</v>
      </c>
      <c r="E37" s="17" t="s">
        <v>22</v>
      </c>
      <c r="F37" s="17" t="s">
        <v>1238</v>
      </c>
      <c r="G37" s="17" t="s">
        <v>500</v>
      </c>
      <c r="H37" s="17" t="s">
        <v>1034</v>
      </c>
      <c r="I37" s="28" t="s">
        <v>354</v>
      </c>
      <c r="J37" s="29" t="s">
        <v>37</v>
      </c>
      <c r="K37" s="17" t="s">
        <v>1206</v>
      </c>
      <c r="M37" s="17" t="s">
        <v>4</v>
      </c>
    </row>
    <row r="38">
      <c r="A38" s="17" t="s">
        <v>1198</v>
      </c>
      <c r="B38" s="17">
        <v>37.0</v>
      </c>
      <c r="C38" s="17" t="s">
        <v>1240</v>
      </c>
      <c r="D38" s="17" t="s">
        <v>108</v>
      </c>
      <c r="E38" s="17" t="s">
        <v>22</v>
      </c>
      <c r="F38" s="17" t="s">
        <v>1238</v>
      </c>
      <c r="G38" s="17" t="s">
        <v>500</v>
      </c>
      <c r="H38" s="17" t="s">
        <v>1034</v>
      </c>
      <c r="I38" s="28" t="s">
        <v>354</v>
      </c>
      <c r="J38" s="29" t="s">
        <v>37</v>
      </c>
      <c r="K38" s="17" t="s">
        <v>1206</v>
      </c>
      <c r="M38" s="17" t="s">
        <v>1069</v>
      </c>
    </row>
    <row r="39">
      <c r="A39" s="17" t="s">
        <v>1198</v>
      </c>
      <c r="B39" s="17">
        <v>38.0</v>
      </c>
      <c r="C39" s="17" t="s">
        <v>1241</v>
      </c>
      <c r="D39" s="17" t="s">
        <v>110</v>
      </c>
      <c r="E39" s="17" t="s">
        <v>22</v>
      </c>
      <c r="F39" s="17" t="s">
        <v>1238</v>
      </c>
      <c r="G39" s="17" t="s">
        <v>500</v>
      </c>
      <c r="H39" s="17" t="s">
        <v>1034</v>
      </c>
      <c r="I39" s="28" t="s">
        <v>354</v>
      </c>
      <c r="J39" s="29" t="s">
        <v>37</v>
      </c>
      <c r="K39" s="17" t="s">
        <v>1206</v>
      </c>
      <c r="M39" s="17" t="s">
        <v>1069</v>
      </c>
    </row>
    <row r="40">
      <c r="A40" s="17" t="s">
        <v>1198</v>
      </c>
      <c r="B40" s="17">
        <v>39.0</v>
      </c>
      <c r="C40" s="17" t="s">
        <v>1242</v>
      </c>
      <c r="D40" s="17" t="s">
        <v>112</v>
      </c>
      <c r="E40" s="17" t="s">
        <v>22</v>
      </c>
      <c r="F40" s="17" t="s">
        <v>1238</v>
      </c>
      <c r="G40" s="17" t="s">
        <v>500</v>
      </c>
      <c r="H40" s="17" t="s">
        <v>1034</v>
      </c>
      <c r="I40" s="28" t="s">
        <v>354</v>
      </c>
      <c r="J40" s="29" t="s">
        <v>37</v>
      </c>
      <c r="K40" s="17" t="s">
        <v>1206</v>
      </c>
      <c r="M40" s="17" t="s">
        <v>1069</v>
      </c>
    </row>
    <row r="41">
      <c r="A41" s="17" t="s">
        <v>1198</v>
      </c>
      <c r="B41" s="17">
        <v>40.0</v>
      </c>
      <c r="C41" s="17" t="s">
        <v>1243</v>
      </c>
      <c r="D41" s="17" t="s">
        <v>114</v>
      </c>
      <c r="E41" s="17" t="s">
        <v>22</v>
      </c>
      <c r="F41" s="17" t="s">
        <v>1238</v>
      </c>
      <c r="G41" s="17" t="s">
        <v>500</v>
      </c>
      <c r="H41" s="17" t="s">
        <v>1034</v>
      </c>
      <c r="I41" s="28" t="s">
        <v>354</v>
      </c>
      <c r="J41" s="29" t="s">
        <v>37</v>
      </c>
      <c r="K41" s="17" t="s">
        <v>1206</v>
      </c>
      <c r="M41" s="17" t="s">
        <v>1069</v>
      </c>
    </row>
    <row r="42">
      <c r="A42" s="17" t="s">
        <v>1198</v>
      </c>
      <c r="B42" s="17">
        <v>41.0</v>
      </c>
      <c r="C42" s="17" t="s">
        <v>1244</v>
      </c>
      <c r="D42" s="17" t="s">
        <v>116</v>
      </c>
      <c r="E42" s="17" t="s">
        <v>22</v>
      </c>
      <c r="F42" s="17" t="s">
        <v>1238</v>
      </c>
      <c r="G42" s="17" t="s">
        <v>500</v>
      </c>
      <c r="H42" s="17" t="s">
        <v>1034</v>
      </c>
      <c r="I42" s="28" t="s">
        <v>354</v>
      </c>
      <c r="J42" s="29" t="s">
        <v>37</v>
      </c>
      <c r="K42" s="17" t="s">
        <v>1206</v>
      </c>
      <c r="M42" s="17" t="s">
        <v>1069</v>
      </c>
    </row>
    <row r="43">
      <c r="A43" s="17" t="s">
        <v>1198</v>
      </c>
      <c r="B43" s="17">
        <v>42.0</v>
      </c>
      <c r="C43" s="17" t="s">
        <v>1245</v>
      </c>
      <c r="D43" s="17" t="s">
        <v>118</v>
      </c>
      <c r="E43" s="17" t="s">
        <v>22</v>
      </c>
      <c r="F43" s="17" t="s">
        <v>1238</v>
      </c>
      <c r="G43" s="17" t="s">
        <v>500</v>
      </c>
      <c r="H43" s="17" t="s">
        <v>1034</v>
      </c>
      <c r="I43" s="28" t="s">
        <v>354</v>
      </c>
      <c r="J43" s="29" t="s">
        <v>37</v>
      </c>
      <c r="K43" s="17" t="s">
        <v>1206</v>
      </c>
      <c r="M43" s="17" t="s">
        <v>1069</v>
      </c>
    </row>
    <row r="44">
      <c r="A44" s="17" t="s">
        <v>1198</v>
      </c>
      <c r="B44" s="17">
        <v>43.0</v>
      </c>
      <c r="C44" s="17" t="s">
        <v>1246</v>
      </c>
      <c r="D44" s="17" t="s">
        <v>120</v>
      </c>
      <c r="E44" s="17" t="s">
        <v>22</v>
      </c>
      <c r="F44" s="17" t="s">
        <v>1238</v>
      </c>
      <c r="G44" s="17" t="s">
        <v>500</v>
      </c>
      <c r="H44" s="17" t="s">
        <v>1034</v>
      </c>
      <c r="I44" s="28" t="s">
        <v>354</v>
      </c>
      <c r="J44" s="29" t="s">
        <v>37</v>
      </c>
      <c r="K44" s="17" t="s">
        <v>1206</v>
      </c>
      <c r="M44" s="17" t="s">
        <v>4</v>
      </c>
    </row>
    <row r="45">
      <c r="A45" s="17" t="s">
        <v>1198</v>
      </c>
      <c r="B45" s="17">
        <v>44.0</v>
      </c>
      <c r="C45" s="17" t="s">
        <v>1247</v>
      </c>
      <c r="D45" s="17" t="s">
        <v>122</v>
      </c>
      <c r="E45" s="17" t="s">
        <v>22</v>
      </c>
      <c r="F45" s="17" t="s">
        <v>1238</v>
      </c>
      <c r="G45" s="17" t="s">
        <v>500</v>
      </c>
      <c r="H45" s="17" t="s">
        <v>1034</v>
      </c>
      <c r="I45" s="28" t="s">
        <v>354</v>
      </c>
      <c r="J45" s="29" t="s">
        <v>37</v>
      </c>
      <c r="K45" s="17" t="s">
        <v>1206</v>
      </c>
      <c r="M45" s="17" t="s">
        <v>4</v>
      </c>
    </row>
    <row r="46">
      <c r="A46" s="17" t="s">
        <v>1198</v>
      </c>
      <c r="B46" s="17">
        <v>45.0</v>
      </c>
      <c r="C46" s="17" t="s">
        <v>1248</v>
      </c>
      <c r="D46" s="17" t="s">
        <v>124</v>
      </c>
      <c r="E46" s="17" t="s">
        <v>22</v>
      </c>
      <c r="F46" s="17" t="s">
        <v>1238</v>
      </c>
      <c r="G46" s="17" t="s">
        <v>500</v>
      </c>
      <c r="H46" s="17" t="s">
        <v>1034</v>
      </c>
      <c r="I46" s="28" t="s">
        <v>354</v>
      </c>
      <c r="J46" s="29" t="s">
        <v>37</v>
      </c>
      <c r="K46" s="17" t="s">
        <v>1206</v>
      </c>
      <c r="M46" s="17" t="s">
        <v>4</v>
      </c>
    </row>
    <row r="47">
      <c r="A47" s="17" t="s">
        <v>1198</v>
      </c>
      <c r="B47" s="17">
        <v>46.0</v>
      </c>
      <c r="C47" s="17" t="s">
        <v>1249</v>
      </c>
      <c r="D47" s="17" t="s">
        <v>126</v>
      </c>
      <c r="E47" s="17" t="s">
        <v>22</v>
      </c>
      <c r="F47" s="17" t="s">
        <v>1238</v>
      </c>
      <c r="G47" s="17" t="s">
        <v>500</v>
      </c>
      <c r="H47" s="17" t="s">
        <v>1034</v>
      </c>
      <c r="I47" s="28" t="s">
        <v>354</v>
      </c>
      <c r="J47" s="29" t="s">
        <v>37</v>
      </c>
      <c r="K47" s="17" t="s">
        <v>1206</v>
      </c>
      <c r="M47" s="17" t="s">
        <v>1069</v>
      </c>
    </row>
    <row r="48">
      <c r="A48" s="17" t="s">
        <v>1198</v>
      </c>
      <c r="B48" s="17">
        <v>47.0</v>
      </c>
      <c r="C48" s="17" t="s">
        <v>1250</v>
      </c>
      <c r="D48" s="17" t="s">
        <v>128</v>
      </c>
      <c r="E48" s="17" t="s">
        <v>22</v>
      </c>
      <c r="F48" s="17" t="s">
        <v>1238</v>
      </c>
      <c r="G48" s="17" t="s">
        <v>500</v>
      </c>
      <c r="H48" s="17" t="s">
        <v>1034</v>
      </c>
      <c r="I48" s="28" t="s">
        <v>354</v>
      </c>
      <c r="J48" s="29" t="s">
        <v>37</v>
      </c>
      <c r="K48" s="17" t="s">
        <v>1206</v>
      </c>
      <c r="M48" s="17" t="s">
        <v>1069</v>
      </c>
    </row>
    <row r="49">
      <c r="A49" s="17" t="s">
        <v>1198</v>
      </c>
      <c r="B49" s="17">
        <v>48.0</v>
      </c>
      <c r="C49" s="17" t="s">
        <v>1251</v>
      </c>
      <c r="D49" s="17" t="s">
        <v>130</v>
      </c>
      <c r="E49" s="17" t="s">
        <v>22</v>
      </c>
      <c r="F49" s="17" t="s">
        <v>1238</v>
      </c>
      <c r="G49" s="17" t="s">
        <v>500</v>
      </c>
      <c r="H49" s="17" t="s">
        <v>1034</v>
      </c>
      <c r="I49" s="28" t="s">
        <v>354</v>
      </c>
      <c r="J49" s="29" t="s">
        <v>37</v>
      </c>
      <c r="K49" s="17" t="s">
        <v>1206</v>
      </c>
      <c r="M49" s="17" t="s">
        <v>1069</v>
      </c>
    </row>
    <row r="50">
      <c r="A50" s="17" t="s">
        <v>1198</v>
      </c>
      <c r="B50" s="17">
        <v>49.0</v>
      </c>
      <c r="C50" s="17" t="s">
        <v>1252</v>
      </c>
      <c r="D50" s="17" t="s">
        <v>132</v>
      </c>
      <c r="E50" s="17" t="s">
        <v>22</v>
      </c>
      <c r="F50" s="17" t="s">
        <v>1238</v>
      </c>
      <c r="G50" s="17" t="s">
        <v>500</v>
      </c>
      <c r="H50" s="17" t="s">
        <v>1034</v>
      </c>
      <c r="I50" s="28" t="s">
        <v>354</v>
      </c>
      <c r="J50" s="29" t="s">
        <v>37</v>
      </c>
      <c r="K50" s="17" t="s">
        <v>1206</v>
      </c>
      <c r="M50" s="17" t="s">
        <v>1069</v>
      </c>
    </row>
    <row r="51">
      <c r="A51" s="17" t="s">
        <v>1198</v>
      </c>
      <c r="B51" s="17">
        <v>50.0</v>
      </c>
      <c r="C51" s="17" t="s">
        <v>1253</v>
      </c>
      <c r="D51" s="17" t="s">
        <v>134</v>
      </c>
      <c r="E51" s="17" t="s">
        <v>22</v>
      </c>
      <c r="F51" s="17" t="s">
        <v>1238</v>
      </c>
      <c r="G51" s="17" t="s">
        <v>500</v>
      </c>
      <c r="H51" s="17" t="s">
        <v>1034</v>
      </c>
      <c r="I51" s="28" t="s">
        <v>354</v>
      </c>
      <c r="J51" s="29" t="s">
        <v>37</v>
      </c>
      <c r="K51" s="17" t="s">
        <v>1206</v>
      </c>
      <c r="M51" s="17" t="s">
        <v>1069</v>
      </c>
    </row>
    <row r="52">
      <c r="A52" s="17" t="s">
        <v>1198</v>
      </c>
      <c r="B52" s="17">
        <v>51.0</v>
      </c>
      <c r="C52" s="17" t="s">
        <v>1254</v>
      </c>
      <c r="D52" s="17" t="s">
        <v>136</v>
      </c>
      <c r="E52" s="17" t="s">
        <v>22</v>
      </c>
      <c r="F52" s="17" t="s">
        <v>1238</v>
      </c>
      <c r="G52" s="17" t="s">
        <v>500</v>
      </c>
      <c r="H52" s="17" t="s">
        <v>1034</v>
      </c>
      <c r="I52" s="28" t="s">
        <v>354</v>
      </c>
      <c r="J52" s="29" t="s">
        <v>37</v>
      </c>
      <c r="K52" s="17" t="s">
        <v>1206</v>
      </c>
      <c r="M52" s="17" t="s">
        <v>1069</v>
      </c>
    </row>
    <row r="53">
      <c r="A53" s="17" t="s">
        <v>1198</v>
      </c>
      <c r="B53" s="17">
        <v>52.0</v>
      </c>
      <c r="C53" s="17" t="s">
        <v>1255</v>
      </c>
      <c r="D53" s="17" t="s">
        <v>138</v>
      </c>
      <c r="E53" s="17" t="s">
        <v>22</v>
      </c>
      <c r="F53" s="17" t="s">
        <v>1238</v>
      </c>
      <c r="G53" s="17" t="s">
        <v>500</v>
      </c>
      <c r="H53" s="17" t="s">
        <v>1034</v>
      </c>
      <c r="I53" s="28" t="s">
        <v>354</v>
      </c>
      <c r="J53" s="29" t="s">
        <v>37</v>
      </c>
      <c r="K53" s="17" t="s">
        <v>1206</v>
      </c>
      <c r="M53" s="17" t="s">
        <v>1069</v>
      </c>
    </row>
    <row r="54">
      <c r="A54" s="17" t="s">
        <v>1198</v>
      </c>
      <c r="B54" s="17">
        <v>53.0</v>
      </c>
      <c r="C54" s="17" t="s">
        <v>1256</v>
      </c>
      <c r="D54" s="17" t="s">
        <v>140</v>
      </c>
      <c r="E54" s="17" t="s">
        <v>22</v>
      </c>
      <c r="F54" s="17" t="s">
        <v>1238</v>
      </c>
      <c r="G54" s="17" t="s">
        <v>500</v>
      </c>
      <c r="H54" s="17" t="s">
        <v>1034</v>
      </c>
      <c r="I54" s="28" t="s">
        <v>354</v>
      </c>
      <c r="J54" s="29" t="s">
        <v>37</v>
      </c>
      <c r="K54" s="17" t="s">
        <v>1206</v>
      </c>
      <c r="M54" s="17" t="s">
        <v>1069</v>
      </c>
    </row>
    <row r="55">
      <c r="A55" s="17" t="s">
        <v>1198</v>
      </c>
      <c r="B55" s="17">
        <v>54.0</v>
      </c>
      <c r="C55" s="17" t="s">
        <v>1257</v>
      </c>
      <c r="D55" s="17" t="s">
        <v>142</v>
      </c>
      <c r="E55" s="17" t="s">
        <v>22</v>
      </c>
      <c r="F55" s="17" t="s">
        <v>1238</v>
      </c>
      <c r="G55" s="17" t="s">
        <v>500</v>
      </c>
      <c r="H55" s="17" t="s">
        <v>1034</v>
      </c>
      <c r="I55" s="28" t="s">
        <v>354</v>
      </c>
      <c r="J55" s="29" t="s">
        <v>37</v>
      </c>
      <c r="K55" s="17" t="s">
        <v>1206</v>
      </c>
      <c r="M55" s="17" t="s">
        <v>1069</v>
      </c>
    </row>
    <row r="56">
      <c r="A56" s="17" t="s">
        <v>1198</v>
      </c>
      <c r="B56" s="17">
        <v>55.0</v>
      </c>
      <c r="C56" s="17" t="s">
        <v>1258</v>
      </c>
      <c r="D56" s="17" t="s">
        <v>144</v>
      </c>
      <c r="E56" s="17" t="s">
        <v>22</v>
      </c>
      <c r="F56" s="17" t="s">
        <v>1238</v>
      </c>
      <c r="G56" s="17" t="s">
        <v>500</v>
      </c>
      <c r="H56" s="17" t="s">
        <v>1034</v>
      </c>
      <c r="I56" s="28" t="s">
        <v>354</v>
      </c>
      <c r="J56" s="29" t="s">
        <v>37</v>
      </c>
      <c r="K56" s="17" t="s">
        <v>1206</v>
      </c>
      <c r="M56" s="17" t="s">
        <v>4</v>
      </c>
    </row>
    <row r="57">
      <c r="A57" s="17" t="s">
        <v>1198</v>
      </c>
      <c r="B57" s="17">
        <v>56.0</v>
      </c>
      <c r="C57" s="17" t="s">
        <v>1259</v>
      </c>
      <c r="D57" s="17" t="s">
        <v>146</v>
      </c>
      <c r="E57" s="17" t="s">
        <v>22</v>
      </c>
      <c r="F57" s="17" t="s">
        <v>1238</v>
      </c>
      <c r="G57" s="17" t="s">
        <v>500</v>
      </c>
      <c r="H57" s="17" t="s">
        <v>1034</v>
      </c>
      <c r="I57" s="28" t="s">
        <v>354</v>
      </c>
      <c r="J57" s="29" t="s">
        <v>37</v>
      </c>
      <c r="K57" s="17" t="s">
        <v>1206</v>
      </c>
      <c r="M57" s="17" t="s">
        <v>1069</v>
      </c>
    </row>
    <row r="58">
      <c r="A58" s="17" t="s">
        <v>1198</v>
      </c>
      <c r="B58" s="17">
        <v>57.0</v>
      </c>
      <c r="C58" s="17" t="s">
        <v>1260</v>
      </c>
      <c r="D58" s="17" t="s">
        <v>148</v>
      </c>
      <c r="E58" s="17" t="s">
        <v>22</v>
      </c>
      <c r="F58" s="17" t="s">
        <v>1238</v>
      </c>
      <c r="G58" s="17" t="s">
        <v>500</v>
      </c>
      <c r="H58" s="17" t="s">
        <v>1034</v>
      </c>
      <c r="I58" s="28" t="s">
        <v>354</v>
      </c>
      <c r="J58" s="29" t="s">
        <v>37</v>
      </c>
      <c r="K58" s="17" t="s">
        <v>1206</v>
      </c>
      <c r="M58" s="17" t="s">
        <v>1069</v>
      </c>
    </row>
    <row r="59">
      <c r="A59" s="17" t="s">
        <v>1198</v>
      </c>
      <c r="B59" s="17">
        <v>58.0</v>
      </c>
      <c r="C59" s="17" t="s">
        <v>1261</v>
      </c>
      <c r="D59" s="17" t="s">
        <v>150</v>
      </c>
      <c r="E59" s="17" t="s">
        <v>22</v>
      </c>
      <c r="F59" s="17" t="s">
        <v>1238</v>
      </c>
      <c r="G59" s="17" t="s">
        <v>500</v>
      </c>
      <c r="H59" s="17" t="s">
        <v>1034</v>
      </c>
      <c r="I59" s="28" t="s">
        <v>354</v>
      </c>
      <c r="J59" s="29" t="s">
        <v>37</v>
      </c>
      <c r="K59" s="17" t="s">
        <v>1206</v>
      </c>
      <c r="M59" s="17" t="s">
        <v>1069</v>
      </c>
    </row>
    <row r="60">
      <c r="A60" s="17" t="s">
        <v>1198</v>
      </c>
      <c r="B60" s="17">
        <v>59.0</v>
      </c>
      <c r="C60" s="17" t="s">
        <v>1262</v>
      </c>
      <c r="D60" s="17" t="s">
        <v>152</v>
      </c>
      <c r="E60" s="17" t="s">
        <v>22</v>
      </c>
      <c r="F60" s="17" t="s">
        <v>1238</v>
      </c>
      <c r="G60" s="17" t="s">
        <v>500</v>
      </c>
      <c r="H60" s="17" t="s">
        <v>1034</v>
      </c>
      <c r="I60" s="28" t="s">
        <v>354</v>
      </c>
      <c r="J60" s="29" t="s">
        <v>37</v>
      </c>
      <c r="K60" s="17" t="s">
        <v>1206</v>
      </c>
      <c r="M60" s="17" t="s">
        <v>1069</v>
      </c>
    </row>
    <row r="61">
      <c r="A61" s="17" t="s">
        <v>1198</v>
      </c>
      <c r="B61" s="17">
        <v>60.0</v>
      </c>
      <c r="C61" s="17" t="s">
        <v>1263</v>
      </c>
      <c r="D61" s="17" t="s">
        <v>154</v>
      </c>
      <c r="E61" s="17" t="s">
        <v>22</v>
      </c>
      <c r="F61" s="17" t="s">
        <v>1238</v>
      </c>
      <c r="G61" s="17" t="s">
        <v>500</v>
      </c>
      <c r="H61" s="17" t="s">
        <v>1034</v>
      </c>
      <c r="I61" s="28" t="s">
        <v>354</v>
      </c>
      <c r="J61" s="29" t="s">
        <v>37</v>
      </c>
      <c r="K61" s="17" t="s">
        <v>1206</v>
      </c>
      <c r="M61" s="17" t="s">
        <v>1069</v>
      </c>
    </row>
    <row r="62">
      <c r="A62" s="17" t="s">
        <v>1198</v>
      </c>
      <c r="B62" s="17">
        <v>61.0</v>
      </c>
      <c r="C62" s="17" t="s">
        <v>1264</v>
      </c>
      <c r="D62" s="17" t="s">
        <v>156</v>
      </c>
      <c r="E62" s="17" t="s">
        <v>22</v>
      </c>
      <c r="F62" s="17" t="s">
        <v>1238</v>
      </c>
      <c r="G62" s="17" t="s">
        <v>500</v>
      </c>
      <c r="H62" s="17" t="s">
        <v>1034</v>
      </c>
      <c r="I62" s="28" t="s">
        <v>354</v>
      </c>
      <c r="J62" s="29" t="s">
        <v>37</v>
      </c>
      <c r="K62" s="17" t="s">
        <v>1206</v>
      </c>
      <c r="M62" s="17" t="s">
        <v>1069</v>
      </c>
    </row>
    <row r="63">
      <c r="A63" s="17" t="s">
        <v>1198</v>
      </c>
      <c r="B63" s="17">
        <v>62.0</v>
      </c>
      <c r="C63" s="17" t="s">
        <v>1265</v>
      </c>
      <c r="D63" s="17" t="s">
        <v>158</v>
      </c>
      <c r="E63" s="17" t="s">
        <v>22</v>
      </c>
      <c r="F63" s="17" t="s">
        <v>1238</v>
      </c>
      <c r="G63" s="17" t="s">
        <v>500</v>
      </c>
      <c r="H63" s="17" t="s">
        <v>1034</v>
      </c>
      <c r="I63" s="28" t="s">
        <v>354</v>
      </c>
      <c r="J63" s="29" t="s">
        <v>37</v>
      </c>
      <c r="K63" s="17" t="s">
        <v>1206</v>
      </c>
      <c r="M63" s="17" t="s">
        <v>1069</v>
      </c>
    </row>
    <row r="64">
      <c r="A64" s="17" t="s">
        <v>1198</v>
      </c>
      <c r="B64" s="17">
        <v>63.0</v>
      </c>
      <c r="C64" s="17" t="s">
        <v>1266</v>
      </c>
      <c r="D64" s="17" t="s">
        <v>160</v>
      </c>
      <c r="E64" s="17" t="s">
        <v>22</v>
      </c>
      <c r="F64" s="17" t="s">
        <v>1238</v>
      </c>
      <c r="G64" s="17" t="s">
        <v>500</v>
      </c>
      <c r="H64" s="17" t="s">
        <v>1034</v>
      </c>
      <c r="I64" s="28" t="s">
        <v>354</v>
      </c>
      <c r="J64" s="29" t="s">
        <v>37</v>
      </c>
      <c r="K64" s="17" t="s">
        <v>1206</v>
      </c>
      <c r="M64" s="17" t="s">
        <v>1069</v>
      </c>
    </row>
    <row r="65">
      <c r="A65" s="17" t="s">
        <v>1198</v>
      </c>
      <c r="B65" s="17">
        <v>64.0</v>
      </c>
      <c r="C65" s="17" t="s">
        <v>1267</v>
      </c>
      <c r="D65" s="17" t="s">
        <v>162</v>
      </c>
      <c r="E65" s="17" t="s">
        <v>22</v>
      </c>
      <c r="F65" s="17" t="s">
        <v>1238</v>
      </c>
      <c r="G65" s="17" t="s">
        <v>500</v>
      </c>
      <c r="H65" s="17" t="s">
        <v>1034</v>
      </c>
      <c r="I65" s="28" t="s">
        <v>354</v>
      </c>
      <c r="J65" s="29" t="s">
        <v>37</v>
      </c>
      <c r="K65" s="17" t="s">
        <v>1206</v>
      </c>
      <c r="M65" s="17" t="s">
        <v>1069</v>
      </c>
    </row>
    <row r="66">
      <c r="A66" s="17" t="s">
        <v>1198</v>
      </c>
      <c r="B66" s="17">
        <v>65.0</v>
      </c>
      <c r="C66" s="17" t="s">
        <v>1268</v>
      </c>
      <c r="D66" s="17" t="s">
        <v>164</v>
      </c>
      <c r="E66" s="17" t="s">
        <v>22</v>
      </c>
      <c r="F66" s="17" t="s">
        <v>1238</v>
      </c>
      <c r="G66" s="17" t="s">
        <v>500</v>
      </c>
      <c r="H66" s="17" t="s">
        <v>1034</v>
      </c>
      <c r="I66" s="28" t="s">
        <v>354</v>
      </c>
      <c r="J66" s="29" t="s">
        <v>37</v>
      </c>
      <c r="K66" s="17" t="s">
        <v>1206</v>
      </c>
      <c r="M66" s="17" t="s">
        <v>1069</v>
      </c>
    </row>
    <row r="67">
      <c r="A67" s="17" t="s">
        <v>1198</v>
      </c>
      <c r="B67" s="17">
        <v>66.0</v>
      </c>
      <c r="C67" s="17" t="s">
        <v>1269</v>
      </c>
      <c r="D67" s="17" t="s">
        <v>166</v>
      </c>
      <c r="E67" s="17" t="s">
        <v>22</v>
      </c>
      <c r="F67" s="17" t="s">
        <v>1238</v>
      </c>
      <c r="G67" s="17" t="s">
        <v>500</v>
      </c>
      <c r="H67" s="17" t="s">
        <v>1034</v>
      </c>
      <c r="I67" s="28" t="s">
        <v>354</v>
      </c>
      <c r="J67" s="29" t="s">
        <v>37</v>
      </c>
      <c r="K67" s="17" t="s">
        <v>1206</v>
      </c>
      <c r="M67" s="17" t="s">
        <v>1069</v>
      </c>
    </row>
    <row r="68">
      <c r="A68" s="17" t="s">
        <v>1198</v>
      </c>
      <c r="B68" s="17">
        <v>67.0</v>
      </c>
      <c r="C68" s="17" t="s">
        <v>1270</v>
      </c>
      <c r="D68" s="17" t="s">
        <v>168</v>
      </c>
      <c r="E68" s="17" t="s">
        <v>22</v>
      </c>
      <c r="F68" s="17" t="s">
        <v>1238</v>
      </c>
      <c r="G68" s="17" t="s">
        <v>500</v>
      </c>
      <c r="H68" s="17" t="s">
        <v>1034</v>
      </c>
      <c r="I68" s="28" t="s">
        <v>354</v>
      </c>
      <c r="J68" s="29" t="s">
        <v>37</v>
      </c>
      <c r="K68" s="17" t="s">
        <v>1206</v>
      </c>
      <c r="M68" s="17" t="s">
        <v>1069</v>
      </c>
    </row>
    <row r="69">
      <c r="A69" s="17" t="s">
        <v>1198</v>
      </c>
      <c r="B69" s="17">
        <v>68.0</v>
      </c>
      <c r="C69" s="17" t="s">
        <v>1271</v>
      </c>
      <c r="D69" s="17" t="s">
        <v>170</v>
      </c>
      <c r="E69" s="17" t="s">
        <v>22</v>
      </c>
      <c r="F69" s="17" t="s">
        <v>1238</v>
      </c>
      <c r="G69" s="17" t="s">
        <v>500</v>
      </c>
      <c r="H69" s="17" t="s">
        <v>1034</v>
      </c>
      <c r="I69" s="28" t="s">
        <v>354</v>
      </c>
      <c r="J69" s="29" t="s">
        <v>37</v>
      </c>
      <c r="K69" s="17" t="s">
        <v>1206</v>
      </c>
      <c r="M69" s="17" t="s">
        <v>1069</v>
      </c>
    </row>
    <row r="70">
      <c r="A70" s="17" t="s">
        <v>1198</v>
      </c>
      <c r="B70" s="17">
        <v>69.0</v>
      </c>
      <c r="C70" s="17" t="s">
        <v>1272</v>
      </c>
      <c r="D70" s="17" t="s">
        <v>172</v>
      </c>
      <c r="E70" s="17" t="s">
        <v>22</v>
      </c>
      <c r="F70" s="17" t="s">
        <v>1238</v>
      </c>
      <c r="G70" s="17" t="s">
        <v>500</v>
      </c>
      <c r="H70" s="17" t="s">
        <v>1034</v>
      </c>
      <c r="I70" s="28" t="s">
        <v>354</v>
      </c>
      <c r="J70" s="29" t="s">
        <v>37</v>
      </c>
      <c r="K70" s="17" t="s">
        <v>1206</v>
      </c>
      <c r="M70" s="17" t="s">
        <v>1069</v>
      </c>
    </row>
    <row r="71">
      <c r="A71" s="17" t="s">
        <v>1198</v>
      </c>
      <c r="B71" s="17">
        <v>70.0</v>
      </c>
      <c r="C71" s="17" t="s">
        <v>1273</v>
      </c>
      <c r="D71" s="17" t="s">
        <v>174</v>
      </c>
      <c r="E71" s="17" t="s">
        <v>22</v>
      </c>
      <c r="F71" s="17" t="s">
        <v>1238</v>
      </c>
      <c r="G71" s="17" t="s">
        <v>500</v>
      </c>
      <c r="H71" s="17" t="s">
        <v>1034</v>
      </c>
      <c r="I71" s="28" t="s">
        <v>354</v>
      </c>
      <c r="J71" s="29" t="s">
        <v>37</v>
      </c>
      <c r="K71" s="17" t="s">
        <v>1206</v>
      </c>
      <c r="M71" s="17" t="s">
        <v>1069</v>
      </c>
    </row>
    <row r="72">
      <c r="A72" s="17" t="s">
        <v>1198</v>
      </c>
      <c r="B72" s="17">
        <v>71.0</v>
      </c>
      <c r="C72" s="17" t="s">
        <v>1274</v>
      </c>
      <c r="D72" s="17" t="s">
        <v>176</v>
      </c>
      <c r="E72" s="17" t="s">
        <v>22</v>
      </c>
      <c r="F72" s="17" t="s">
        <v>1238</v>
      </c>
      <c r="G72" s="17" t="s">
        <v>500</v>
      </c>
      <c r="H72" s="17" t="s">
        <v>1034</v>
      </c>
      <c r="I72" s="28" t="s">
        <v>354</v>
      </c>
      <c r="J72" s="29" t="s">
        <v>37</v>
      </c>
      <c r="K72" s="17" t="s">
        <v>1206</v>
      </c>
      <c r="M72" s="17" t="s">
        <v>1069</v>
      </c>
    </row>
    <row r="73">
      <c r="A73" s="17" t="s">
        <v>1198</v>
      </c>
      <c r="B73" s="17">
        <v>72.0</v>
      </c>
      <c r="C73" s="17" t="s">
        <v>1275</v>
      </c>
      <c r="D73" s="17" t="s">
        <v>178</v>
      </c>
      <c r="E73" s="17" t="s">
        <v>22</v>
      </c>
      <c r="F73" s="17" t="s">
        <v>1238</v>
      </c>
      <c r="G73" s="17" t="s">
        <v>500</v>
      </c>
      <c r="H73" s="17" t="s">
        <v>1034</v>
      </c>
      <c r="I73" s="28" t="s">
        <v>354</v>
      </c>
      <c r="J73" s="29" t="s">
        <v>37</v>
      </c>
      <c r="K73" s="17" t="s">
        <v>1206</v>
      </c>
      <c r="M73" s="17" t="s">
        <v>1069</v>
      </c>
    </row>
    <row r="74">
      <c r="A74" s="17" t="s">
        <v>1198</v>
      </c>
      <c r="B74" s="17">
        <v>73.0</v>
      </c>
      <c r="C74" s="17" t="s">
        <v>1276</v>
      </c>
      <c r="D74" s="17" t="s">
        <v>180</v>
      </c>
      <c r="E74" s="17" t="s">
        <v>22</v>
      </c>
      <c r="F74" s="17" t="s">
        <v>1238</v>
      </c>
      <c r="G74" s="17" t="s">
        <v>500</v>
      </c>
      <c r="H74" s="17" t="s">
        <v>1034</v>
      </c>
      <c r="I74" s="28" t="s">
        <v>354</v>
      </c>
      <c r="J74" s="29" t="s">
        <v>37</v>
      </c>
      <c r="K74" s="17" t="s">
        <v>1206</v>
      </c>
      <c r="M74" s="17" t="s">
        <v>1069</v>
      </c>
    </row>
    <row r="75">
      <c r="A75" s="17" t="s">
        <v>1198</v>
      </c>
      <c r="B75" s="17">
        <v>74.0</v>
      </c>
      <c r="C75" s="17" t="s">
        <v>1277</v>
      </c>
      <c r="D75" s="17" t="s">
        <v>182</v>
      </c>
      <c r="E75" s="17" t="s">
        <v>22</v>
      </c>
      <c r="F75" s="17" t="s">
        <v>1238</v>
      </c>
      <c r="G75" s="17" t="s">
        <v>500</v>
      </c>
      <c r="H75" s="17" t="s">
        <v>1034</v>
      </c>
      <c r="I75" s="28" t="s">
        <v>354</v>
      </c>
      <c r="J75" s="29" t="s">
        <v>37</v>
      </c>
      <c r="K75" s="17" t="s">
        <v>1206</v>
      </c>
      <c r="M75" s="17" t="s">
        <v>1069</v>
      </c>
    </row>
    <row r="76">
      <c r="A76" s="17" t="s">
        <v>1198</v>
      </c>
      <c r="B76" s="17">
        <v>75.0</v>
      </c>
      <c r="C76" s="17" t="s">
        <v>1278</v>
      </c>
      <c r="D76" s="17" t="s">
        <v>184</v>
      </c>
      <c r="E76" s="17" t="s">
        <v>22</v>
      </c>
      <c r="F76" s="17" t="s">
        <v>1238</v>
      </c>
      <c r="G76" s="17" t="s">
        <v>500</v>
      </c>
      <c r="H76" s="17" t="s">
        <v>1034</v>
      </c>
      <c r="I76" s="28" t="s">
        <v>354</v>
      </c>
      <c r="J76" s="29" t="s">
        <v>37</v>
      </c>
      <c r="K76" s="17" t="s">
        <v>1206</v>
      </c>
      <c r="M76" s="17" t="s">
        <v>1069</v>
      </c>
    </row>
    <row r="77">
      <c r="A77" s="17" t="s">
        <v>1198</v>
      </c>
      <c r="B77" s="17">
        <v>76.0</v>
      </c>
      <c r="C77" s="17" t="s">
        <v>1279</v>
      </c>
      <c r="D77" s="17" t="s">
        <v>186</v>
      </c>
      <c r="E77" s="17" t="s">
        <v>22</v>
      </c>
      <c r="F77" s="17" t="s">
        <v>1238</v>
      </c>
      <c r="G77" s="17" t="s">
        <v>500</v>
      </c>
      <c r="H77" s="17" t="s">
        <v>1034</v>
      </c>
      <c r="I77" s="28" t="s">
        <v>354</v>
      </c>
      <c r="J77" s="29" t="s">
        <v>37</v>
      </c>
      <c r="K77" s="17" t="s">
        <v>1206</v>
      </c>
      <c r="M77" s="17" t="s">
        <v>1069</v>
      </c>
    </row>
    <row r="78">
      <c r="A78" s="17" t="s">
        <v>1198</v>
      </c>
      <c r="B78" s="17">
        <v>77.0</v>
      </c>
      <c r="C78" s="17" t="s">
        <v>1280</v>
      </c>
      <c r="D78" s="17" t="s">
        <v>188</v>
      </c>
      <c r="E78" s="17" t="s">
        <v>22</v>
      </c>
      <c r="F78" s="17" t="s">
        <v>1238</v>
      </c>
      <c r="G78" s="17" t="s">
        <v>500</v>
      </c>
      <c r="H78" s="17" t="s">
        <v>1034</v>
      </c>
      <c r="I78" s="28" t="s">
        <v>354</v>
      </c>
      <c r="J78" s="29" t="s">
        <v>37</v>
      </c>
      <c r="K78" s="17" t="s">
        <v>1206</v>
      </c>
      <c r="M78" s="17" t="s">
        <v>1069</v>
      </c>
    </row>
    <row r="79">
      <c r="A79" s="17" t="s">
        <v>1198</v>
      </c>
      <c r="B79" s="17">
        <v>78.0</v>
      </c>
      <c r="C79" s="17" t="s">
        <v>1281</v>
      </c>
      <c r="D79" s="17" t="s">
        <v>190</v>
      </c>
      <c r="E79" s="17" t="s">
        <v>22</v>
      </c>
      <c r="F79" s="17" t="s">
        <v>1238</v>
      </c>
      <c r="G79" s="17" t="s">
        <v>500</v>
      </c>
      <c r="H79" s="17" t="s">
        <v>1034</v>
      </c>
      <c r="I79" s="28" t="s">
        <v>354</v>
      </c>
      <c r="J79" s="29" t="s">
        <v>37</v>
      </c>
      <c r="K79" s="17" t="s">
        <v>1206</v>
      </c>
      <c r="M79" s="17" t="s">
        <v>1069</v>
      </c>
    </row>
    <row r="80">
      <c r="A80" s="17" t="s">
        <v>1198</v>
      </c>
      <c r="B80" s="17">
        <v>79.0</v>
      </c>
      <c r="C80" s="17" t="s">
        <v>1282</v>
      </c>
      <c r="D80" s="17" t="s">
        <v>192</v>
      </c>
      <c r="E80" s="17" t="s">
        <v>22</v>
      </c>
      <c r="F80" s="17" t="s">
        <v>1238</v>
      </c>
      <c r="G80" s="17" t="s">
        <v>500</v>
      </c>
      <c r="H80" s="17" t="s">
        <v>1034</v>
      </c>
      <c r="I80" s="28" t="s">
        <v>354</v>
      </c>
      <c r="J80" s="29" t="s">
        <v>37</v>
      </c>
      <c r="K80" s="17" t="s">
        <v>1206</v>
      </c>
      <c r="M80" s="17" t="s">
        <v>1069</v>
      </c>
    </row>
    <row r="81">
      <c r="A81" s="17" t="s">
        <v>1198</v>
      </c>
      <c r="B81" s="17">
        <v>80.0</v>
      </c>
      <c r="C81" s="17" t="s">
        <v>1283</v>
      </c>
      <c r="D81" s="17" t="s">
        <v>194</v>
      </c>
      <c r="E81" s="17" t="s">
        <v>22</v>
      </c>
      <c r="F81" s="17" t="s">
        <v>1238</v>
      </c>
      <c r="G81" s="17" t="s">
        <v>500</v>
      </c>
      <c r="H81" s="17" t="s">
        <v>1034</v>
      </c>
      <c r="I81" s="28" t="s">
        <v>354</v>
      </c>
      <c r="J81" s="29" t="s">
        <v>37</v>
      </c>
      <c r="K81" s="17" t="s">
        <v>1206</v>
      </c>
      <c r="M81" s="17" t="s">
        <v>1069</v>
      </c>
    </row>
    <row r="82">
      <c r="A82" s="17" t="s">
        <v>1198</v>
      </c>
      <c r="B82" s="17">
        <v>81.0</v>
      </c>
      <c r="C82" s="17" t="s">
        <v>1284</v>
      </c>
      <c r="D82" s="17" t="s">
        <v>196</v>
      </c>
      <c r="E82" s="17" t="s">
        <v>22</v>
      </c>
      <c r="F82" s="17" t="s">
        <v>1238</v>
      </c>
      <c r="G82" s="17" t="s">
        <v>500</v>
      </c>
      <c r="H82" s="17" t="s">
        <v>1034</v>
      </c>
      <c r="I82" s="28" t="s">
        <v>354</v>
      </c>
      <c r="J82" s="29" t="s">
        <v>37</v>
      </c>
      <c r="K82" s="17" t="s">
        <v>1206</v>
      </c>
      <c r="M82" s="17" t="s">
        <v>1069</v>
      </c>
    </row>
    <row r="83">
      <c r="A83" s="17" t="s">
        <v>1198</v>
      </c>
      <c r="B83" s="17">
        <v>82.0</v>
      </c>
      <c r="C83" s="17" t="s">
        <v>1285</v>
      </c>
      <c r="D83" s="17" t="s">
        <v>198</v>
      </c>
      <c r="E83" s="17" t="s">
        <v>22</v>
      </c>
      <c r="F83" s="17" t="s">
        <v>1238</v>
      </c>
      <c r="G83" s="17" t="s">
        <v>500</v>
      </c>
      <c r="H83" s="17" t="s">
        <v>1034</v>
      </c>
      <c r="I83" s="28" t="s">
        <v>354</v>
      </c>
      <c r="J83" s="29" t="s">
        <v>37</v>
      </c>
      <c r="K83" s="17" t="s">
        <v>1206</v>
      </c>
      <c r="M83" s="17" t="s">
        <v>1069</v>
      </c>
    </row>
    <row r="84">
      <c r="A84" s="17" t="s">
        <v>1198</v>
      </c>
      <c r="B84" s="17">
        <v>83.0</v>
      </c>
      <c r="C84" s="17" t="s">
        <v>1286</v>
      </c>
      <c r="D84" s="17" t="s">
        <v>200</v>
      </c>
      <c r="E84" s="17" t="s">
        <v>22</v>
      </c>
      <c r="F84" s="17" t="s">
        <v>1238</v>
      </c>
      <c r="G84" s="17" t="s">
        <v>500</v>
      </c>
      <c r="H84" s="17" t="s">
        <v>1034</v>
      </c>
      <c r="I84" s="28" t="s">
        <v>354</v>
      </c>
      <c r="J84" s="29" t="s">
        <v>37</v>
      </c>
      <c r="K84" s="17" t="s">
        <v>1206</v>
      </c>
      <c r="M84" s="17" t="s">
        <v>1069</v>
      </c>
    </row>
    <row r="85">
      <c r="A85" s="17" t="s">
        <v>1198</v>
      </c>
      <c r="B85" s="17">
        <v>84.0</v>
      </c>
      <c r="C85" s="17" t="s">
        <v>1287</v>
      </c>
      <c r="D85" s="17" t="s">
        <v>202</v>
      </c>
      <c r="E85" s="17" t="s">
        <v>22</v>
      </c>
      <c r="F85" s="17" t="s">
        <v>23</v>
      </c>
      <c r="G85" s="17" t="s">
        <v>23</v>
      </c>
      <c r="H85" s="17" t="s">
        <v>23</v>
      </c>
      <c r="I85" s="28" t="s">
        <v>354</v>
      </c>
      <c r="J85" s="29" t="s">
        <v>37</v>
      </c>
      <c r="K85" s="17" t="s">
        <v>1206</v>
      </c>
      <c r="M85" s="17" t="s">
        <v>1069</v>
      </c>
    </row>
    <row r="86">
      <c r="A86" s="17" t="s">
        <v>1198</v>
      </c>
      <c r="B86" s="17">
        <v>85.0</v>
      </c>
      <c r="C86" s="17" t="s">
        <v>1288</v>
      </c>
      <c r="D86" s="17" t="s">
        <v>204</v>
      </c>
      <c r="E86" s="17" t="s">
        <v>22</v>
      </c>
      <c r="F86" s="17" t="s">
        <v>1289</v>
      </c>
      <c r="G86" s="17" t="s">
        <v>500</v>
      </c>
      <c r="H86" s="17" t="s">
        <v>1034</v>
      </c>
      <c r="I86" s="28" t="s">
        <v>502</v>
      </c>
      <c r="J86" s="29" t="s">
        <v>37</v>
      </c>
      <c r="K86" s="17" t="s">
        <v>1206</v>
      </c>
      <c r="M86" s="17" t="s">
        <v>4</v>
      </c>
    </row>
    <row r="87">
      <c r="A87" s="17" t="s">
        <v>1198</v>
      </c>
      <c r="B87" s="17">
        <v>86.0</v>
      </c>
      <c r="C87" s="17" t="s">
        <v>1290</v>
      </c>
      <c r="D87" s="17" t="s">
        <v>206</v>
      </c>
      <c r="E87" s="17" t="s">
        <v>22</v>
      </c>
      <c r="F87" s="17" t="s">
        <v>1289</v>
      </c>
      <c r="G87" s="17" t="s">
        <v>500</v>
      </c>
      <c r="H87" s="17" t="s">
        <v>1034</v>
      </c>
      <c r="I87" s="28" t="s">
        <v>502</v>
      </c>
      <c r="J87" s="29" t="s">
        <v>37</v>
      </c>
      <c r="K87" s="17" t="s">
        <v>1206</v>
      </c>
      <c r="M87" s="17" t="s">
        <v>4</v>
      </c>
    </row>
    <row r="88">
      <c r="A88" s="17" t="s">
        <v>1198</v>
      </c>
      <c r="B88" s="17">
        <v>87.0</v>
      </c>
      <c r="C88" s="17" t="s">
        <v>1291</v>
      </c>
      <c r="D88" s="17" t="s">
        <v>208</v>
      </c>
      <c r="E88" s="17" t="s">
        <v>22</v>
      </c>
      <c r="F88" s="17" t="s">
        <v>1289</v>
      </c>
      <c r="G88" s="17" t="s">
        <v>500</v>
      </c>
      <c r="H88" s="17" t="s">
        <v>1034</v>
      </c>
      <c r="I88" s="28" t="s">
        <v>502</v>
      </c>
      <c r="J88" s="29" t="s">
        <v>37</v>
      </c>
      <c r="K88" s="17" t="s">
        <v>1206</v>
      </c>
      <c r="M88" s="17" t="s">
        <v>4</v>
      </c>
    </row>
    <row r="89">
      <c r="A89" s="17" t="s">
        <v>1198</v>
      </c>
      <c r="B89" s="17">
        <v>88.0</v>
      </c>
      <c r="C89" s="17" t="s">
        <v>1292</v>
      </c>
      <c r="D89" s="17" t="s">
        <v>210</v>
      </c>
      <c r="E89" s="17" t="s">
        <v>22</v>
      </c>
      <c r="F89" s="17" t="s">
        <v>1289</v>
      </c>
      <c r="G89" s="17" t="s">
        <v>500</v>
      </c>
      <c r="H89" s="17" t="s">
        <v>1034</v>
      </c>
      <c r="I89" s="28" t="s">
        <v>502</v>
      </c>
      <c r="J89" s="29" t="s">
        <v>37</v>
      </c>
      <c r="K89" s="17" t="s">
        <v>1206</v>
      </c>
      <c r="M89" s="17" t="s">
        <v>1069</v>
      </c>
    </row>
    <row r="90">
      <c r="A90" s="17" t="s">
        <v>1198</v>
      </c>
      <c r="B90" s="17">
        <v>89.0</v>
      </c>
      <c r="C90" s="17" t="s">
        <v>1293</v>
      </c>
      <c r="D90" s="17" t="s">
        <v>212</v>
      </c>
      <c r="E90" s="17" t="s">
        <v>22</v>
      </c>
      <c r="F90" s="17" t="s">
        <v>1289</v>
      </c>
      <c r="G90" s="17" t="s">
        <v>500</v>
      </c>
      <c r="H90" s="17" t="s">
        <v>1034</v>
      </c>
      <c r="I90" s="28" t="s">
        <v>502</v>
      </c>
      <c r="J90" s="29" t="s">
        <v>37</v>
      </c>
      <c r="K90" s="17" t="s">
        <v>1206</v>
      </c>
      <c r="M90" s="17" t="s">
        <v>1069</v>
      </c>
    </row>
    <row r="91">
      <c r="A91" s="17" t="s">
        <v>1198</v>
      </c>
      <c r="B91" s="17">
        <v>90.0</v>
      </c>
      <c r="C91" s="17" t="s">
        <v>1294</v>
      </c>
      <c r="D91" s="17" t="s">
        <v>214</v>
      </c>
      <c r="E91" s="17" t="s">
        <v>22</v>
      </c>
      <c r="F91" s="17" t="s">
        <v>1289</v>
      </c>
      <c r="G91" s="17" t="s">
        <v>500</v>
      </c>
      <c r="H91" s="17" t="s">
        <v>1034</v>
      </c>
      <c r="I91" s="28" t="s">
        <v>502</v>
      </c>
      <c r="J91" s="29" t="s">
        <v>37</v>
      </c>
      <c r="K91" s="17" t="s">
        <v>1206</v>
      </c>
      <c r="M91" s="17" t="s">
        <v>1069</v>
      </c>
    </row>
    <row r="92">
      <c r="A92" s="17" t="s">
        <v>1198</v>
      </c>
      <c r="B92" s="17">
        <v>91.0</v>
      </c>
      <c r="C92" s="17" t="s">
        <v>1295</v>
      </c>
      <c r="D92" s="17" t="s">
        <v>216</v>
      </c>
      <c r="E92" s="17" t="s">
        <v>22</v>
      </c>
      <c r="F92" s="17" t="s">
        <v>1289</v>
      </c>
      <c r="G92" s="17" t="s">
        <v>500</v>
      </c>
      <c r="H92" s="17" t="s">
        <v>1034</v>
      </c>
      <c r="I92" s="28" t="s">
        <v>502</v>
      </c>
      <c r="J92" s="29" t="s">
        <v>37</v>
      </c>
      <c r="K92" s="17" t="s">
        <v>1206</v>
      </c>
      <c r="M92" s="17" t="s">
        <v>1069</v>
      </c>
    </row>
    <row r="93">
      <c r="A93" s="17" t="s">
        <v>1198</v>
      </c>
      <c r="B93" s="17">
        <v>92.0</v>
      </c>
      <c r="C93" s="17" t="s">
        <v>1296</v>
      </c>
      <c r="D93" s="17" t="s">
        <v>218</v>
      </c>
      <c r="E93" s="17" t="s">
        <v>22</v>
      </c>
      <c r="F93" s="17" t="s">
        <v>1289</v>
      </c>
      <c r="G93" s="17" t="s">
        <v>500</v>
      </c>
      <c r="H93" s="17" t="s">
        <v>1034</v>
      </c>
      <c r="I93" s="28" t="s">
        <v>502</v>
      </c>
      <c r="J93" s="29" t="s">
        <v>37</v>
      </c>
      <c r="K93" s="17" t="s">
        <v>1206</v>
      </c>
      <c r="M93" s="17" t="s">
        <v>4</v>
      </c>
    </row>
    <row r="94">
      <c r="A94" s="17" t="s">
        <v>1198</v>
      </c>
      <c r="B94" s="17">
        <v>93.0</v>
      </c>
      <c r="C94" s="17" t="s">
        <v>1297</v>
      </c>
      <c r="D94" s="17" t="s">
        <v>220</v>
      </c>
      <c r="E94" s="17" t="s">
        <v>22</v>
      </c>
      <c r="F94" s="17" t="s">
        <v>1289</v>
      </c>
      <c r="G94" s="17" t="s">
        <v>500</v>
      </c>
      <c r="H94" s="17" t="s">
        <v>1034</v>
      </c>
      <c r="I94" s="28" t="s">
        <v>502</v>
      </c>
      <c r="J94" s="29" t="s">
        <v>37</v>
      </c>
      <c r="K94" s="17" t="s">
        <v>1206</v>
      </c>
      <c r="M94" s="17" t="s">
        <v>4</v>
      </c>
    </row>
    <row r="95">
      <c r="A95" s="17" t="s">
        <v>1198</v>
      </c>
      <c r="B95" s="17">
        <v>94.0</v>
      </c>
      <c r="C95" s="17" t="s">
        <v>1298</v>
      </c>
      <c r="D95" s="17" t="s">
        <v>222</v>
      </c>
      <c r="E95" s="17" t="s">
        <v>22</v>
      </c>
      <c r="F95" s="17" t="s">
        <v>1289</v>
      </c>
      <c r="G95" s="17" t="s">
        <v>500</v>
      </c>
      <c r="H95" s="17" t="s">
        <v>1034</v>
      </c>
      <c r="I95" s="28" t="s">
        <v>502</v>
      </c>
      <c r="J95" s="29" t="s">
        <v>37</v>
      </c>
      <c r="K95" s="17" t="s">
        <v>1206</v>
      </c>
      <c r="M95" s="17" t="s">
        <v>4</v>
      </c>
    </row>
    <row r="96">
      <c r="A96" s="17" t="s">
        <v>1198</v>
      </c>
      <c r="B96" s="17">
        <v>95.0</v>
      </c>
      <c r="C96" s="17" t="s">
        <v>1299</v>
      </c>
      <c r="D96" s="17" t="s">
        <v>224</v>
      </c>
      <c r="E96" s="17" t="s">
        <v>22</v>
      </c>
      <c r="F96" s="17" t="s">
        <v>1289</v>
      </c>
      <c r="G96" s="17" t="s">
        <v>500</v>
      </c>
      <c r="H96" s="17" t="s">
        <v>1034</v>
      </c>
      <c r="I96" s="28" t="s">
        <v>502</v>
      </c>
      <c r="J96" s="29" t="s">
        <v>37</v>
      </c>
      <c r="K96" s="17" t="s">
        <v>1206</v>
      </c>
      <c r="M96" s="17" t="s">
        <v>4</v>
      </c>
    </row>
    <row r="97">
      <c r="A97" s="17" t="s">
        <v>1198</v>
      </c>
      <c r="B97" s="17">
        <v>96.0</v>
      </c>
      <c r="C97" s="17" t="s">
        <v>1300</v>
      </c>
      <c r="D97" s="17" t="s">
        <v>226</v>
      </c>
      <c r="E97" s="17" t="s">
        <v>22</v>
      </c>
      <c r="F97" s="17" t="s">
        <v>1289</v>
      </c>
      <c r="G97" s="17" t="s">
        <v>500</v>
      </c>
      <c r="H97" s="17" t="s">
        <v>1034</v>
      </c>
      <c r="I97" s="28" t="s">
        <v>502</v>
      </c>
      <c r="J97" s="29" t="s">
        <v>37</v>
      </c>
      <c r="K97" s="17" t="s">
        <v>1206</v>
      </c>
      <c r="M97" s="17" t="s">
        <v>4</v>
      </c>
    </row>
    <row r="98">
      <c r="A98" s="17" t="s">
        <v>1198</v>
      </c>
      <c r="B98" s="17">
        <v>97.0</v>
      </c>
      <c r="C98" s="17" t="s">
        <v>1301</v>
      </c>
      <c r="D98" s="17" t="s">
        <v>228</v>
      </c>
      <c r="E98" s="17" t="s">
        <v>22</v>
      </c>
      <c r="F98" s="17" t="s">
        <v>1289</v>
      </c>
      <c r="G98" s="17" t="s">
        <v>500</v>
      </c>
      <c r="H98" s="17" t="s">
        <v>1034</v>
      </c>
      <c r="I98" s="28" t="s">
        <v>502</v>
      </c>
      <c r="J98" s="29" t="s">
        <v>37</v>
      </c>
      <c r="K98" s="17" t="s">
        <v>1206</v>
      </c>
      <c r="M98" s="17" t="s">
        <v>1069</v>
      </c>
    </row>
    <row r="99">
      <c r="A99" s="17" t="s">
        <v>1198</v>
      </c>
      <c r="B99" s="17">
        <v>98.0</v>
      </c>
      <c r="C99" s="17" t="s">
        <v>1302</v>
      </c>
      <c r="D99" s="17" t="s">
        <v>230</v>
      </c>
      <c r="E99" s="17" t="s">
        <v>22</v>
      </c>
      <c r="F99" s="17" t="s">
        <v>1289</v>
      </c>
      <c r="G99" s="17" t="s">
        <v>500</v>
      </c>
      <c r="H99" s="17" t="s">
        <v>1034</v>
      </c>
      <c r="I99" s="28" t="s">
        <v>502</v>
      </c>
      <c r="J99" s="29" t="s">
        <v>37</v>
      </c>
      <c r="K99" s="17" t="s">
        <v>1206</v>
      </c>
      <c r="M99" s="17" t="s">
        <v>1069</v>
      </c>
    </row>
    <row r="100">
      <c r="A100" s="17" t="s">
        <v>1198</v>
      </c>
      <c r="B100" s="17">
        <v>99.0</v>
      </c>
      <c r="C100" s="17" t="s">
        <v>1303</v>
      </c>
      <c r="D100" s="17" t="s">
        <v>232</v>
      </c>
      <c r="E100" s="17" t="s">
        <v>22</v>
      </c>
      <c r="F100" s="17" t="s">
        <v>1289</v>
      </c>
      <c r="G100" s="17" t="s">
        <v>500</v>
      </c>
      <c r="H100" s="17" t="s">
        <v>1034</v>
      </c>
      <c r="I100" s="28" t="s">
        <v>502</v>
      </c>
      <c r="J100" s="29" t="s">
        <v>37</v>
      </c>
      <c r="K100" s="17" t="s">
        <v>1206</v>
      </c>
      <c r="M100" s="17" t="s">
        <v>1069</v>
      </c>
    </row>
    <row r="101">
      <c r="A101" s="17" t="s">
        <v>1198</v>
      </c>
      <c r="B101" s="17">
        <v>100.0</v>
      </c>
      <c r="C101" s="17" t="s">
        <v>1304</v>
      </c>
      <c r="D101" s="17" t="s">
        <v>234</v>
      </c>
      <c r="E101" s="17" t="s">
        <v>22</v>
      </c>
      <c r="F101" s="17" t="s">
        <v>1289</v>
      </c>
      <c r="G101" s="17" t="s">
        <v>500</v>
      </c>
      <c r="H101" s="17" t="s">
        <v>1034</v>
      </c>
      <c r="I101" s="28" t="s">
        <v>502</v>
      </c>
      <c r="J101" s="29" t="s">
        <v>37</v>
      </c>
      <c r="K101" s="17" t="s">
        <v>1206</v>
      </c>
      <c r="M101" s="17" t="s">
        <v>1069</v>
      </c>
    </row>
    <row r="102">
      <c r="A102" s="17" t="s">
        <v>1198</v>
      </c>
      <c r="B102" s="17">
        <v>101.0</v>
      </c>
      <c r="C102" s="17" t="s">
        <v>1305</v>
      </c>
      <c r="D102" s="17" t="s">
        <v>236</v>
      </c>
      <c r="E102" s="17" t="s">
        <v>22</v>
      </c>
      <c r="F102" s="17" t="s">
        <v>1289</v>
      </c>
      <c r="G102" s="17" t="s">
        <v>500</v>
      </c>
      <c r="H102" s="17" t="s">
        <v>1034</v>
      </c>
      <c r="I102" s="28" t="s">
        <v>502</v>
      </c>
      <c r="J102" s="29" t="s">
        <v>37</v>
      </c>
      <c r="K102" s="17" t="s">
        <v>1206</v>
      </c>
      <c r="M102" s="17" t="s">
        <v>1069</v>
      </c>
    </row>
    <row r="103">
      <c r="A103" s="17" t="s">
        <v>1198</v>
      </c>
      <c r="B103" s="17">
        <v>102.0</v>
      </c>
      <c r="C103" s="17" t="s">
        <v>1306</v>
      </c>
      <c r="D103" s="17" t="s">
        <v>238</v>
      </c>
      <c r="E103" s="17" t="s">
        <v>22</v>
      </c>
      <c r="F103" s="17" t="s">
        <v>1289</v>
      </c>
      <c r="G103" s="17" t="s">
        <v>500</v>
      </c>
      <c r="H103" s="17" t="s">
        <v>1034</v>
      </c>
      <c r="I103" s="28" t="s">
        <v>502</v>
      </c>
      <c r="J103" s="29" t="s">
        <v>37</v>
      </c>
      <c r="K103" s="17" t="s">
        <v>1206</v>
      </c>
      <c r="M103" s="17" t="s">
        <v>1069</v>
      </c>
    </row>
    <row r="104">
      <c r="A104" s="17" t="s">
        <v>1198</v>
      </c>
      <c r="B104" s="17">
        <v>103.0</v>
      </c>
      <c r="C104" s="17" t="s">
        <v>1307</v>
      </c>
      <c r="D104" s="17" t="s">
        <v>240</v>
      </c>
      <c r="E104" s="17" t="s">
        <v>22</v>
      </c>
      <c r="F104" s="17" t="s">
        <v>1289</v>
      </c>
      <c r="G104" s="17" t="s">
        <v>500</v>
      </c>
      <c r="H104" s="17" t="s">
        <v>1034</v>
      </c>
      <c r="I104" s="28" t="s">
        <v>502</v>
      </c>
      <c r="J104" s="29" t="s">
        <v>37</v>
      </c>
      <c r="K104" s="17" t="s">
        <v>1206</v>
      </c>
      <c r="M104" s="17" t="s">
        <v>1069</v>
      </c>
    </row>
    <row r="105">
      <c r="A105" s="17" t="s">
        <v>1198</v>
      </c>
      <c r="B105" s="17">
        <v>104.0</v>
      </c>
      <c r="C105" s="17" t="s">
        <v>1308</v>
      </c>
      <c r="D105" s="17" t="s">
        <v>242</v>
      </c>
      <c r="E105" s="17" t="s">
        <v>22</v>
      </c>
      <c r="F105" s="17" t="s">
        <v>1289</v>
      </c>
      <c r="G105" s="17" t="s">
        <v>500</v>
      </c>
      <c r="H105" s="17" t="s">
        <v>1034</v>
      </c>
      <c r="I105" s="28" t="s">
        <v>502</v>
      </c>
      <c r="J105" s="29" t="s">
        <v>37</v>
      </c>
      <c r="K105" s="17" t="s">
        <v>1206</v>
      </c>
      <c r="M105" s="17" t="s">
        <v>1069</v>
      </c>
    </row>
    <row r="106">
      <c r="A106" s="17" t="s">
        <v>1198</v>
      </c>
      <c r="B106" s="17">
        <v>105.0</v>
      </c>
      <c r="C106" s="17" t="s">
        <v>1309</v>
      </c>
      <c r="D106" s="17" t="s">
        <v>244</v>
      </c>
      <c r="E106" s="17" t="s">
        <v>22</v>
      </c>
      <c r="F106" s="17" t="s">
        <v>1289</v>
      </c>
      <c r="G106" s="17" t="s">
        <v>500</v>
      </c>
      <c r="H106" s="17" t="s">
        <v>1034</v>
      </c>
      <c r="I106" s="28" t="s">
        <v>502</v>
      </c>
      <c r="J106" s="29" t="s">
        <v>37</v>
      </c>
      <c r="K106" s="17" t="s">
        <v>1206</v>
      </c>
      <c r="M106" s="17" t="s">
        <v>1069</v>
      </c>
    </row>
    <row r="107">
      <c r="A107" s="17" t="s">
        <v>1198</v>
      </c>
      <c r="B107" s="17">
        <v>106.0</v>
      </c>
      <c r="C107" s="17" t="s">
        <v>1310</v>
      </c>
      <c r="D107" s="17" t="s">
        <v>246</v>
      </c>
      <c r="E107" s="17" t="s">
        <v>22</v>
      </c>
      <c r="F107" s="17" t="s">
        <v>1289</v>
      </c>
      <c r="G107" s="17" t="s">
        <v>500</v>
      </c>
      <c r="H107" s="17" t="s">
        <v>1034</v>
      </c>
      <c r="I107" s="28" t="s">
        <v>502</v>
      </c>
      <c r="J107" s="29" t="s">
        <v>37</v>
      </c>
      <c r="K107" s="17" t="s">
        <v>1206</v>
      </c>
      <c r="M107" s="17" t="s">
        <v>1069</v>
      </c>
    </row>
    <row r="108">
      <c r="A108" s="17" t="s">
        <v>1198</v>
      </c>
      <c r="B108" s="17">
        <v>107.0</v>
      </c>
      <c r="C108" s="17" t="s">
        <v>1311</v>
      </c>
      <c r="D108" s="17" t="s">
        <v>248</v>
      </c>
      <c r="E108" s="17" t="s">
        <v>22</v>
      </c>
      <c r="F108" s="17" t="s">
        <v>1289</v>
      </c>
      <c r="G108" s="17" t="s">
        <v>500</v>
      </c>
      <c r="H108" s="17" t="s">
        <v>1034</v>
      </c>
      <c r="I108" s="28" t="s">
        <v>502</v>
      </c>
      <c r="J108" s="29" t="s">
        <v>37</v>
      </c>
      <c r="K108" s="17" t="s">
        <v>1206</v>
      </c>
      <c r="M108" s="17" t="s">
        <v>1069</v>
      </c>
    </row>
    <row r="109">
      <c r="A109" s="17" t="s">
        <v>1198</v>
      </c>
      <c r="B109" s="17">
        <v>108.0</v>
      </c>
      <c r="C109" s="17" t="s">
        <v>1312</v>
      </c>
      <c r="D109" s="17" t="s">
        <v>250</v>
      </c>
      <c r="E109" s="17" t="s">
        <v>22</v>
      </c>
      <c r="F109" s="17" t="s">
        <v>1289</v>
      </c>
      <c r="G109" s="17" t="s">
        <v>500</v>
      </c>
      <c r="H109" s="17" t="s">
        <v>1034</v>
      </c>
      <c r="I109" s="28" t="s">
        <v>502</v>
      </c>
      <c r="J109" s="29" t="s">
        <v>37</v>
      </c>
      <c r="K109" s="17" t="s">
        <v>1206</v>
      </c>
      <c r="M109" s="17" t="s">
        <v>1069</v>
      </c>
    </row>
    <row r="110">
      <c r="A110" s="17" t="s">
        <v>1198</v>
      </c>
      <c r="B110" s="17">
        <v>109.0</v>
      </c>
      <c r="C110" s="17" t="s">
        <v>1313</v>
      </c>
      <c r="D110" s="17" t="s">
        <v>252</v>
      </c>
      <c r="E110" s="17" t="s">
        <v>22</v>
      </c>
      <c r="F110" s="17" t="s">
        <v>1289</v>
      </c>
      <c r="G110" s="17" t="s">
        <v>500</v>
      </c>
      <c r="H110" s="17" t="s">
        <v>1034</v>
      </c>
      <c r="I110" s="28" t="s">
        <v>502</v>
      </c>
      <c r="J110" s="29" t="s">
        <v>37</v>
      </c>
      <c r="K110" s="17" t="s">
        <v>1206</v>
      </c>
      <c r="M110" s="17" t="s">
        <v>1069</v>
      </c>
    </row>
    <row r="111">
      <c r="A111" s="17" t="s">
        <v>1198</v>
      </c>
      <c r="B111" s="17">
        <v>110.0</v>
      </c>
      <c r="C111" s="17" t="s">
        <v>1314</v>
      </c>
      <c r="D111" s="17" t="s">
        <v>254</v>
      </c>
      <c r="E111" s="17" t="s">
        <v>22</v>
      </c>
      <c r="F111" s="17" t="s">
        <v>1289</v>
      </c>
      <c r="G111" s="17" t="s">
        <v>500</v>
      </c>
      <c r="H111" s="17" t="s">
        <v>1034</v>
      </c>
      <c r="I111" s="28" t="s">
        <v>502</v>
      </c>
      <c r="J111" s="29" t="s">
        <v>37</v>
      </c>
      <c r="K111" s="17" t="s">
        <v>1206</v>
      </c>
      <c r="M111" s="17" t="s">
        <v>1069</v>
      </c>
    </row>
    <row r="112">
      <c r="A112" s="17" t="s">
        <v>1198</v>
      </c>
      <c r="B112" s="17">
        <v>111.0</v>
      </c>
      <c r="C112" s="17" t="s">
        <v>1315</v>
      </c>
      <c r="D112" s="17" t="s">
        <v>256</v>
      </c>
      <c r="E112" s="17" t="s">
        <v>22</v>
      </c>
      <c r="F112" s="17" t="s">
        <v>1289</v>
      </c>
      <c r="G112" s="17" t="s">
        <v>500</v>
      </c>
      <c r="H112" s="17" t="s">
        <v>1034</v>
      </c>
      <c r="I112" s="28" t="s">
        <v>502</v>
      </c>
      <c r="J112" s="29" t="s">
        <v>37</v>
      </c>
      <c r="K112" s="17" t="s">
        <v>1206</v>
      </c>
      <c r="M112" s="17" t="s">
        <v>1069</v>
      </c>
    </row>
    <row r="113">
      <c r="A113" s="17" t="s">
        <v>1198</v>
      </c>
      <c r="B113" s="17">
        <v>112.0</v>
      </c>
      <c r="C113" s="17" t="s">
        <v>1316</v>
      </c>
      <c r="D113" s="17" t="s">
        <v>258</v>
      </c>
      <c r="E113" s="17" t="s">
        <v>22</v>
      </c>
      <c r="F113" s="17" t="s">
        <v>1289</v>
      </c>
      <c r="G113" s="17" t="s">
        <v>500</v>
      </c>
      <c r="H113" s="17" t="s">
        <v>1034</v>
      </c>
      <c r="I113" s="28" t="s">
        <v>502</v>
      </c>
      <c r="J113" s="29" t="s">
        <v>37</v>
      </c>
      <c r="K113" s="17" t="s">
        <v>1206</v>
      </c>
      <c r="M113" s="17" t="s">
        <v>1069</v>
      </c>
    </row>
    <row r="114">
      <c r="A114" s="17" t="s">
        <v>1198</v>
      </c>
      <c r="B114" s="17">
        <v>113.0</v>
      </c>
      <c r="C114" s="17" t="s">
        <v>1317</v>
      </c>
      <c r="D114" s="17" t="s">
        <v>260</v>
      </c>
      <c r="E114" s="17" t="s">
        <v>22</v>
      </c>
      <c r="F114" s="17" t="s">
        <v>1289</v>
      </c>
      <c r="G114" s="17" t="s">
        <v>500</v>
      </c>
      <c r="H114" s="17" t="s">
        <v>1034</v>
      </c>
      <c r="I114" s="28" t="s">
        <v>502</v>
      </c>
      <c r="J114" s="29" t="s">
        <v>37</v>
      </c>
      <c r="K114" s="17" t="s">
        <v>1206</v>
      </c>
      <c r="M114" s="17" t="s">
        <v>1069</v>
      </c>
    </row>
    <row r="115">
      <c r="A115" s="17" t="s">
        <v>1198</v>
      </c>
      <c r="B115" s="17">
        <v>114.0</v>
      </c>
      <c r="C115" s="17" t="s">
        <v>1318</v>
      </c>
      <c r="D115" s="17" t="s">
        <v>262</v>
      </c>
      <c r="E115" s="17" t="s">
        <v>22</v>
      </c>
      <c r="F115" s="17" t="s">
        <v>1289</v>
      </c>
      <c r="G115" s="17" t="s">
        <v>500</v>
      </c>
      <c r="H115" s="17" t="s">
        <v>1034</v>
      </c>
      <c r="I115" s="28" t="s">
        <v>502</v>
      </c>
      <c r="J115" s="29" t="s">
        <v>37</v>
      </c>
      <c r="K115" s="17" t="s">
        <v>1206</v>
      </c>
      <c r="M115" s="17" t="s">
        <v>1069</v>
      </c>
    </row>
    <row r="116">
      <c r="A116" s="17" t="s">
        <v>1198</v>
      </c>
      <c r="B116" s="17">
        <v>115.0</v>
      </c>
      <c r="C116" s="17" t="s">
        <v>1319</v>
      </c>
      <c r="D116" s="17" t="s">
        <v>264</v>
      </c>
      <c r="E116" s="17" t="s">
        <v>22</v>
      </c>
      <c r="F116" s="17" t="s">
        <v>1289</v>
      </c>
      <c r="G116" s="17" t="s">
        <v>500</v>
      </c>
      <c r="H116" s="17" t="s">
        <v>1034</v>
      </c>
      <c r="I116" s="28" t="s">
        <v>502</v>
      </c>
      <c r="J116" s="29" t="s">
        <v>37</v>
      </c>
      <c r="K116" s="17" t="s">
        <v>1206</v>
      </c>
      <c r="M116" s="17" t="s">
        <v>1069</v>
      </c>
    </row>
    <row r="117">
      <c r="A117" s="17" t="s">
        <v>1198</v>
      </c>
      <c r="B117" s="17">
        <v>116.0</v>
      </c>
      <c r="C117" s="17" t="s">
        <v>1320</v>
      </c>
      <c r="D117" s="17" t="s">
        <v>266</v>
      </c>
      <c r="E117" s="17" t="s">
        <v>22</v>
      </c>
      <c r="F117" s="17" t="s">
        <v>1289</v>
      </c>
      <c r="G117" s="17" t="s">
        <v>500</v>
      </c>
      <c r="H117" s="17" t="s">
        <v>1034</v>
      </c>
      <c r="I117" s="28" t="s">
        <v>502</v>
      </c>
      <c r="J117" s="29" t="s">
        <v>37</v>
      </c>
      <c r="K117" s="17" t="s">
        <v>1206</v>
      </c>
      <c r="M117" s="17" t="s">
        <v>1069</v>
      </c>
    </row>
    <row r="118">
      <c r="A118" s="17" t="s">
        <v>1198</v>
      </c>
      <c r="B118" s="17">
        <v>117.0</v>
      </c>
      <c r="C118" s="17" t="s">
        <v>1321</v>
      </c>
      <c r="D118" s="17" t="s">
        <v>268</v>
      </c>
      <c r="E118" s="17" t="s">
        <v>22</v>
      </c>
      <c r="F118" s="17" t="s">
        <v>1289</v>
      </c>
      <c r="G118" s="17" t="s">
        <v>500</v>
      </c>
      <c r="H118" s="17" t="s">
        <v>1034</v>
      </c>
      <c r="I118" s="28" t="s">
        <v>502</v>
      </c>
      <c r="J118" s="29" t="s">
        <v>37</v>
      </c>
      <c r="K118" s="17" t="s">
        <v>1206</v>
      </c>
      <c r="M118" s="17" t="s">
        <v>1069</v>
      </c>
    </row>
    <row r="119">
      <c r="A119" s="17" t="s">
        <v>1198</v>
      </c>
      <c r="B119" s="17">
        <v>118.0</v>
      </c>
      <c r="C119" s="17" t="s">
        <v>1322</v>
      </c>
      <c r="D119" s="17" t="s">
        <v>270</v>
      </c>
      <c r="E119" s="17" t="s">
        <v>22</v>
      </c>
      <c r="F119" s="17" t="s">
        <v>1289</v>
      </c>
      <c r="G119" s="17" t="s">
        <v>500</v>
      </c>
      <c r="H119" s="17" t="s">
        <v>1034</v>
      </c>
      <c r="I119" s="28" t="s">
        <v>502</v>
      </c>
      <c r="J119" s="29" t="s">
        <v>37</v>
      </c>
      <c r="K119" s="17" t="s">
        <v>1206</v>
      </c>
      <c r="M119" s="17" t="s">
        <v>1069</v>
      </c>
    </row>
    <row r="120">
      <c r="A120" s="17" t="s">
        <v>1198</v>
      </c>
      <c r="B120" s="17">
        <v>119.0</v>
      </c>
      <c r="C120" s="17" t="s">
        <v>1323</v>
      </c>
      <c r="D120" s="17" t="s">
        <v>272</v>
      </c>
      <c r="E120" s="17" t="s">
        <v>22</v>
      </c>
      <c r="F120" s="17" t="s">
        <v>1289</v>
      </c>
      <c r="G120" s="17" t="s">
        <v>500</v>
      </c>
      <c r="H120" s="17" t="s">
        <v>1034</v>
      </c>
      <c r="I120" s="28" t="s">
        <v>502</v>
      </c>
      <c r="J120" s="29" t="s">
        <v>37</v>
      </c>
      <c r="K120" s="17" t="s">
        <v>1206</v>
      </c>
      <c r="M120" s="17" t="s">
        <v>1069</v>
      </c>
    </row>
    <row r="121">
      <c r="A121" s="17" t="s">
        <v>1198</v>
      </c>
      <c r="B121" s="17">
        <v>120.0</v>
      </c>
      <c r="C121" s="17" t="s">
        <v>1324</v>
      </c>
      <c r="D121" s="17" t="s">
        <v>274</v>
      </c>
      <c r="E121" s="17" t="s">
        <v>22</v>
      </c>
      <c r="F121" s="17" t="s">
        <v>1289</v>
      </c>
      <c r="G121" s="17" t="s">
        <v>500</v>
      </c>
      <c r="H121" s="17" t="s">
        <v>1034</v>
      </c>
      <c r="I121" s="28" t="s">
        <v>502</v>
      </c>
      <c r="J121" s="29" t="s">
        <v>37</v>
      </c>
      <c r="K121" s="17" t="s">
        <v>1206</v>
      </c>
      <c r="M121" s="17" t="s">
        <v>1069</v>
      </c>
    </row>
    <row r="122">
      <c r="A122" s="17" t="s">
        <v>1198</v>
      </c>
      <c r="B122" s="17">
        <v>121.0</v>
      </c>
      <c r="C122" s="17" t="s">
        <v>1325</v>
      </c>
      <c r="D122" s="17" t="s">
        <v>276</v>
      </c>
      <c r="E122" s="17" t="s">
        <v>22</v>
      </c>
      <c r="F122" s="17" t="s">
        <v>1289</v>
      </c>
      <c r="G122" s="17" t="s">
        <v>500</v>
      </c>
      <c r="H122" s="17" t="s">
        <v>1034</v>
      </c>
      <c r="I122" s="28" t="s">
        <v>502</v>
      </c>
      <c r="J122" s="29" t="s">
        <v>37</v>
      </c>
      <c r="K122" s="17" t="s">
        <v>1206</v>
      </c>
      <c r="M122" s="17" t="s">
        <v>1069</v>
      </c>
    </row>
    <row r="123">
      <c r="A123" s="17" t="s">
        <v>1198</v>
      </c>
      <c r="B123" s="17">
        <v>122.0</v>
      </c>
      <c r="C123" s="17" t="s">
        <v>1326</v>
      </c>
      <c r="D123" s="17" t="s">
        <v>278</v>
      </c>
      <c r="E123" s="17" t="s">
        <v>22</v>
      </c>
      <c r="F123" s="17" t="s">
        <v>1289</v>
      </c>
      <c r="G123" s="17" t="s">
        <v>500</v>
      </c>
      <c r="H123" s="17" t="s">
        <v>1034</v>
      </c>
      <c r="I123" s="28" t="s">
        <v>502</v>
      </c>
      <c r="J123" s="29" t="s">
        <v>37</v>
      </c>
      <c r="K123" s="17" t="s">
        <v>1206</v>
      </c>
      <c r="M123" s="17" t="s">
        <v>1069</v>
      </c>
    </row>
    <row r="124">
      <c r="A124" s="17" t="s">
        <v>1198</v>
      </c>
      <c r="B124" s="17">
        <v>123.0</v>
      </c>
      <c r="C124" s="17" t="s">
        <v>1327</v>
      </c>
      <c r="D124" s="17" t="s">
        <v>280</v>
      </c>
      <c r="E124" s="17" t="s">
        <v>22</v>
      </c>
      <c r="F124" s="17" t="s">
        <v>1289</v>
      </c>
      <c r="G124" s="17" t="s">
        <v>500</v>
      </c>
      <c r="H124" s="17" t="s">
        <v>1034</v>
      </c>
      <c r="I124" s="28" t="s">
        <v>502</v>
      </c>
      <c r="J124" s="29" t="s">
        <v>37</v>
      </c>
      <c r="K124" s="17" t="s">
        <v>1206</v>
      </c>
      <c r="M124" s="17" t="s">
        <v>1069</v>
      </c>
    </row>
    <row r="125">
      <c r="A125" s="17" t="s">
        <v>1198</v>
      </c>
      <c r="B125" s="17">
        <v>124.0</v>
      </c>
      <c r="C125" s="17" t="s">
        <v>1328</v>
      </c>
      <c r="D125" s="17" t="s">
        <v>282</v>
      </c>
      <c r="E125" s="17" t="s">
        <v>22</v>
      </c>
      <c r="F125" s="17" t="s">
        <v>1289</v>
      </c>
      <c r="G125" s="17" t="s">
        <v>500</v>
      </c>
      <c r="H125" s="17" t="s">
        <v>1034</v>
      </c>
      <c r="I125" s="28" t="s">
        <v>502</v>
      </c>
      <c r="J125" s="29" t="s">
        <v>37</v>
      </c>
      <c r="K125" s="17" t="s">
        <v>1206</v>
      </c>
      <c r="M125" s="17" t="s">
        <v>1069</v>
      </c>
    </row>
    <row r="126">
      <c r="A126" s="17" t="s">
        <v>1198</v>
      </c>
      <c r="B126" s="17">
        <v>125.0</v>
      </c>
      <c r="C126" s="17" t="s">
        <v>1329</v>
      </c>
      <c r="D126" s="17" t="s">
        <v>284</v>
      </c>
      <c r="E126" s="17" t="s">
        <v>22</v>
      </c>
      <c r="F126" s="17" t="s">
        <v>1289</v>
      </c>
      <c r="G126" s="17" t="s">
        <v>500</v>
      </c>
      <c r="H126" s="17" t="s">
        <v>1034</v>
      </c>
      <c r="I126" s="28" t="s">
        <v>502</v>
      </c>
      <c r="J126" s="29" t="s">
        <v>37</v>
      </c>
      <c r="K126" s="17" t="s">
        <v>1206</v>
      </c>
      <c r="M126" s="17" t="s">
        <v>1069</v>
      </c>
    </row>
    <row r="127">
      <c r="A127" s="17" t="s">
        <v>1198</v>
      </c>
      <c r="B127" s="17">
        <v>126.0</v>
      </c>
      <c r="C127" s="17" t="s">
        <v>1330</v>
      </c>
      <c r="D127" s="17" t="s">
        <v>286</v>
      </c>
      <c r="E127" s="17" t="s">
        <v>22</v>
      </c>
      <c r="F127" s="17" t="s">
        <v>1289</v>
      </c>
      <c r="G127" s="17" t="s">
        <v>500</v>
      </c>
      <c r="H127" s="17" t="s">
        <v>1034</v>
      </c>
      <c r="I127" s="28" t="s">
        <v>502</v>
      </c>
      <c r="J127" s="29" t="s">
        <v>37</v>
      </c>
      <c r="K127" s="17" t="s">
        <v>1206</v>
      </c>
      <c r="M127" s="17" t="s">
        <v>1069</v>
      </c>
    </row>
    <row r="128">
      <c r="A128" s="17" t="s">
        <v>1198</v>
      </c>
      <c r="B128" s="17">
        <v>127.0</v>
      </c>
      <c r="C128" s="17" t="s">
        <v>1331</v>
      </c>
      <c r="D128" s="17" t="s">
        <v>288</v>
      </c>
      <c r="E128" s="17" t="s">
        <v>22</v>
      </c>
      <c r="F128" s="17" t="s">
        <v>1289</v>
      </c>
      <c r="G128" s="17" t="s">
        <v>500</v>
      </c>
      <c r="H128" s="17" t="s">
        <v>1034</v>
      </c>
      <c r="I128" s="28" t="s">
        <v>502</v>
      </c>
      <c r="J128" s="29" t="s">
        <v>37</v>
      </c>
      <c r="K128" s="17" t="s">
        <v>1206</v>
      </c>
      <c r="M128" s="17" t="s">
        <v>1069</v>
      </c>
    </row>
    <row r="129">
      <c r="A129" s="17" t="s">
        <v>1198</v>
      </c>
      <c r="B129" s="17">
        <v>128.0</v>
      </c>
      <c r="C129" s="17" t="s">
        <v>1332</v>
      </c>
      <c r="D129" s="17" t="s">
        <v>290</v>
      </c>
      <c r="E129" s="17" t="s">
        <v>22</v>
      </c>
      <c r="F129" s="17" t="s">
        <v>1289</v>
      </c>
      <c r="G129" s="17" t="s">
        <v>500</v>
      </c>
      <c r="H129" s="17" t="s">
        <v>1034</v>
      </c>
      <c r="I129" s="28" t="s">
        <v>502</v>
      </c>
      <c r="J129" s="29" t="s">
        <v>37</v>
      </c>
      <c r="K129" s="17" t="s">
        <v>1206</v>
      </c>
      <c r="M129" s="17" t="s">
        <v>1069</v>
      </c>
    </row>
    <row r="130">
      <c r="A130" s="17" t="s">
        <v>1198</v>
      </c>
      <c r="B130" s="17">
        <v>129.0</v>
      </c>
      <c r="C130" s="17" t="s">
        <v>1333</v>
      </c>
      <c r="D130" s="17" t="s">
        <v>292</v>
      </c>
      <c r="E130" s="17" t="s">
        <v>22</v>
      </c>
      <c r="F130" s="17" t="s">
        <v>1289</v>
      </c>
      <c r="G130" s="17" t="s">
        <v>500</v>
      </c>
      <c r="H130" s="17" t="s">
        <v>1034</v>
      </c>
      <c r="I130" s="28" t="s">
        <v>502</v>
      </c>
      <c r="J130" s="29" t="s">
        <v>37</v>
      </c>
      <c r="K130" s="17" t="s">
        <v>1206</v>
      </c>
      <c r="M130" s="17" t="s">
        <v>1069</v>
      </c>
    </row>
    <row r="131">
      <c r="A131" s="17" t="s">
        <v>1198</v>
      </c>
      <c r="B131" s="17">
        <v>130.0</v>
      </c>
      <c r="C131" s="17" t="s">
        <v>1334</v>
      </c>
      <c r="D131" s="17" t="s">
        <v>294</v>
      </c>
      <c r="E131" s="17" t="s">
        <v>22</v>
      </c>
      <c r="F131" s="17" t="s">
        <v>1289</v>
      </c>
      <c r="G131" s="17" t="s">
        <v>500</v>
      </c>
      <c r="H131" s="17" t="s">
        <v>1034</v>
      </c>
      <c r="I131" s="28" t="s">
        <v>502</v>
      </c>
      <c r="J131" s="29" t="s">
        <v>37</v>
      </c>
      <c r="K131" s="17" t="s">
        <v>1206</v>
      </c>
      <c r="M131" s="17" t="s">
        <v>1069</v>
      </c>
    </row>
    <row r="132">
      <c r="A132" s="17" t="s">
        <v>1198</v>
      </c>
      <c r="B132" s="17">
        <v>131.0</v>
      </c>
      <c r="C132" s="17" t="s">
        <v>1335</v>
      </c>
      <c r="D132" s="17" t="s">
        <v>296</v>
      </c>
      <c r="E132" s="17" t="s">
        <v>22</v>
      </c>
      <c r="F132" s="17" t="s">
        <v>1336</v>
      </c>
      <c r="G132" s="17" t="s">
        <v>500</v>
      </c>
      <c r="H132" s="17" t="s">
        <v>1034</v>
      </c>
      <c r="I132" s="28" t="s">
        <v>502</v>
      </c>
      <c r="J132" s="29" t="s">
        <v>37</v>
      </c>
      <c r="K132" s="17" t="s">
        <v>1206</v>
      </c>
      <c r="M132" s="17" t="s">
        <v>1069</v>
      </c>
    </row>
    <row r="133">
      <c r="A133" s="17" t="s">
        <v>1198</v>
      </c>
      <c r="B133" s="17">
        <v>132.0</v>
      </c>
      <c r="C133" s="17" t="s">
        <v>1337</v>
      </c>
      <c r="D133" s="17" t="s">
        <v>298</v>
      </c>
      <c r="E133" s="17" t="s">
        <v>22</v>
      </c>
      <c r="F133" s="17" t="s">
        <v>1336</v>
      </c>
      <c r="G133" s="17" t="s">
        <v>500</v>
      </c>
      <c r="H133" s="17" t="s">
        <v>1034</v>
      </c>
      <c r="I133" s="28" t="s">
        <v>502</v>
      </c>
      <c r="J133" s="29" t="s">
        <v>37</v>
      </c>
      <c r="K133" s="17" t="s">
        <v>1206</v>
      </c>
      <c r="M133" s="17" t="s">
        <v>4</v>
      </c>
    </row>
    <row r="134">
      <c r="A134" s="17" t="s">
        <v>1198</v>
      </c>
      <c r="B134" s="17">
        <v>133.0</v>
      </c>
      <c r="C134" s="17" t="s">
        <v>1338</v>
      </c>
      <c r="D134" s="17" t="s">
        <v>300</v>
      </c>
      <c r="E134" s="17" t="s">
        <v>22</v>
      </c>
      <c r="F134" s="17" t="s">
        <v>1336</v>
      </c>
      <c r="G134" s="17" t="s">
        <v>500</v>
      </c>
      <c r="H134" s="17" t="s">
        <v>1034</v>
      </c>
      <c r="I134" s="28" t="s">
        <v>502</v>
      </c>
      <c r="J134" s="29" t="s">
        <v>37</v>
      </c>
      <c r="K134" s="17" t="s">
        <v>1206</v>
      </c>
      <c r="M134" s="17" t="s">
        <v>4</v>
      </c>
    </row>
    <row r="135">
      <c r="A135" s="17" t="s">
        <v>1198</v>
      </c>
      <c r="B135" s="17">
        <v>134.0</v>
      </c>
      <c r="C135" s="17" t="s">
        <v>1339</v>
      </c>
      <c r="D135" s="17" t="s">
        <v>302</v>
      </c>
      <c r="E135" s="17" t="s">
        <v>22</v>
      </c>
      <c r="F135" s="17" t="s">
        <v>1336</v>
      </c>
      <c r="G135" s="17" t="s">
        <v>500</v>
      </c>
      <c r="H135" s="17" t="s">
        <v>1034</v>
      </c>
      <c r="I135" s="28" t="s">
        <v>502</v>
      </c>
      <c r="J135" s="29" t="s">
        <v>37</v>
      </c>
      <c r="K135" s="17" t="s">
        <v>1206</v>
      </c>
      <c r="M135" s="17" t="s">
        <v>4</v>
      </c>
    </row>
    <row r="136">
      <c r="A136" s="17" t="s">
        <v>1198</v>
      </c>
      <c r="B136" s="17">
        <v>135.0</v>
      </c>
      <c r="C136" s="17" t="s">
        <v>1340</v>
      </c>
      <c r="D136" s="17" t="s">
        <v>304</v>
      </c>
      <c r="E136" s="17" t="s">
        <v>22</v>
      </c>
      <c r="F136" s="17" t="s">
        <v>1336</v>
      </c>
      <c r="G136" s="17" t="s">
        <v>500</v>
      </c>
      <c r="H136" s="17" t="s">
        <v>1034</v>
      </c>
      <c r="I136" s="28" t="s">
        <v>502</v>
      </c>
      <c r="J136" s="29" t="s">
        <v>37</v>
      </c>
      <c r="K136" s="17" t="s">
        <v>1206</v>
      </c>
      <c r="M136" s="17" t="s">
        <v>4</v>
      </c>
    </row>
    <row r="137">
      <c r="A137" s="17" t="s">
        <v>1198</v>
      </c>
      <c r="B137" s="17">
        <v>136.0</v>
      </c>
      <c r="C137" s="17" t="s">
        <v>1341</v>
      </c>
      <c r="D137" s="17" t="s">
        <v>306</v>
      </c>
      <c r="E137" s="17" t="s">
        <v>22</v>
      </c>
      <c r="F137" s="17" t="s">
        <v>1336</v>
      </c>
      <c r="G137" s="17" t="s">
        <v>500</v>
      </c>
      <c r="H137" s="17" t="s">
        <v>1034</v>
      </c>
      <c r="I137" s="28" t="s">
        <v>502</v>
      </c>
      <c r="J137" s="29" t="s">
        <v>37</v>
      </c>
      <c r="K137" s="17" t="s">
        <v>1206</v>
      </c>
      <c r="M137" s="17" t="s">
        <v>1069</v>
      </c>
    </row>
    <row r="138">
      <c r="A138" s="17" t="s">
        <v>1198</v>
      </c>
      <c r="B138" s="17">
        <v>137.0</v>
      </c>
      <c r="C138" s="17" t="s">
        <v>1342</v>
      </c>
      <c r="D138" s="17" t="s">
        <v>308</v>
      </c>
      <c r="E138" s="17" t="s">
        <v>22</v>
      </c>
      <c r="F138" s="17" t="s">
        <v>1336</v>
      </c>
      <c r="G138" s="17" t="s">
        <v>500</v>
      </c>
      <c r="H138" s="17" t="s">
        <v>1034</v>
      </c>
      <c r="I138" s="28" t="s">
        <v>502</v>
      </c>
      <c r="J138" s="29" t="s">
        <v>37</v>
      </c>
      <c r="K138" s="17" t="s">
        <v>1206</v>
      </c>
      <c r="M138" s="17" t="s">
        <v>1069</v>
      </c>
    </row>
    <row r="139">
      <c r="A139" s="17" t="s">
        <v>1198</v>
      </c>
      <c r="B139" s="17">
        <v>138.0</v>
      </c>
      <c r="C139" s="17" t="s">
        <v>1343</v>
      </c>
      <c r="D139" s="17" t="s">
        <v>310</v>
      </c>
      <c r="E139" s="17" t="s">
        <v>22</v>
      </c>
      <c r="F139" s="17" t="s">
        <v>1336</v>
      </c>
      <c r="G139" s="17" t="s">
        <v>500</v>
      </c>
      <c r="H139" s="17" t="s">
        <v>1034</v>
      </c>
      <c r="I139" s="28" t="s">
        <v>502</v>
      </c>
      <c r="J139" s="29" t="s">
        <v>37</v>
      </c>
      <c r="K139" s="17" t="s">
        <v>1206</v>
      </c>
      <c r="M139" s="17" t="s">
        <v>1069</v>
      </c>
    </row>
    <row r="140">
      <c r="A140" s="17" t="s">
        <v>1198</v>
      </c>
      <c r="B140" s="17">
        <v>139.0</v>
      </c>
      <c r="C140" s="17" t="s">
        <v>1344</v>
      </c>
      <c r="D140" s="17" t="s">
        <v>312</v>
      </c>
      <c r="E140" s="17" t="s">
        <v>22</v>
      </c>
      <c r="F140" s="17" t="s">
        <v>1336</v>
      </c>
      <c r="G140" s="17" t="s">
        <v>500</v>
      </c>
      <c r="H140" s="17" t="s">
        <v>1034</v>
      </c>
      <c r="I140" s="28" t="s">
        <v>502</v>
      </c>
      <c r="J140" s="29" t="s">
        <v>37</v>
      </c>
      <c r="K140" s="17" t="s">
        <v>1206</v>
      </c>
      <c r="M140" s="17" t="s">
        <v>1069</v>
      </c>
    </row>
    <row r="141">
      <c r="A141" s="17" t="s">
        <v>1198</v>
      </c>
      <c r="B141" s="17">
        <v>140.0</v>
      </c>
      <c r="C141" s="17" t="s">
        <v>1345</v>
      </c>
      <c r="D141" s="17" t="s">
        <v>314</v>
      </c>
      <c r="E141" s="17" t="s">
        <v>22</v>
      </c>
      <c r="F141" s="17" t="s">
        <v>1336</v>
      </c>
      <c r="G141" s="17" t="s">
        <v>500</v>
      </c>
      <c r="H141" s="17" t="s">
        <v>1034</v>
      </c>
      <c r="I141" s="28" t="s">
        <v>502</v>
      </c>
      <c r="J141" s="29" t="s">
        <v>37</v>
      </c>
      <c r="K141" s="17" t="s">
        <v>1206</v>
      </c>
      <c r="M141" s="17" t="s">
        <v>1069</v>
      </c>
    </row>
    <row r="142">
      <c r="A142" s="17" t="s">
        <v>1198</v>
      </c>
      <c r="B142" s="17">
        <v>141.0</v>
      </c>
      <c r="C142" s="17" t="s">
        <v>1346</v>
      </c>
      <c r="D142" s="17" t="s">
        <v>316</v>
      </c>
      <c r="E142" s="17" t="s">
        <v>22</v>
      </c>
      <c r="F142" s="17" t="s">
        <v>1336</v>
      </c>
      <c r="G142" s="17" t="s">
        <v>500</v>
      </c>
      <c r="H142" s="17" t="s">
        <v>1034</v>
      </c>
      <c r="I142" s="28" t="s">
        <v>502</v>
      </c>
      <c r="J142" s="29" t="s">
        <v>37</v>
      </c>
      <c r="K142" s="17" t="s">
        <v>1206</v>
      </c>
      <c r="M142" s="17" t="s">
        <v>1069</v>
      </c>
    </row>
    <row r="143">
      <c r="A143" s="17" t="s">
        <v>1198</v>
      </c>
      <c r="B143" s="17">
        <v>142.0</v>
      </c>
      <c r="C143" s="17" t="s">
        <v>1347</v>
      </c>
      <c r="D143" s="17" t="s">
        <v>318</v>
      </c>
      <c r="E143" s="17" t="s">
        <v>22</v>
      </c>
      <c r="F143" s="17" t="s">
        <v>1336</v>
      </c>
      <c r="G143" s="17" t="s">
        <v>500</v>
      </c>
      <c r="H143" s="17" t="s">
        <v>1034</v>
      </c>
      <c r="I143" s="28" t="s">
        <v>502</v>
      </c>
      <c r="J143" s="29" t="s">
        <v>37</v>
      </c>
      <c r="K143" s="17" t="s">
        <v>1206</v>
      </c>
      <c r="M143" s="17" t="s">
        <v>1069</v>
      </c>
    </row>
    <row r="144">
      <c r="A144" s="17" t="s">
        <v>1198</v>
      </c>
      <c r="B144" s="17">
        <v>143.0</v>
      </c>
      <c r="C144" s="17" t="s">
        <v>1348</v>
      </c>
      <c r="D144" s="17" t="s">
        <v>320</v>
      </c>
      <c r="E144" s="17" t="s">
        <v>22</v>
      </c>
      <c r="F144" s="17" t="s">
        <v>1336</v>
      </c>
      <c r="G144" s="17" t="s">
        <v>500</v>
      </c>
      <c r="H144" s="17" t="s">
        <v>1034</v>
      </c>
      <c r="I144" s="28" t="s">
        <v>502</v>
      </c>
      <c r="J144" s="29" t="s">
        <v>37</v>
      </c>
      <c r="K144" s="17" t="s">
        <v>1206</v>
      </c>
      <c r="M144" s="17" t="s">
        <v>1069</v>
      </c>
    </row>
    <row r="145">
      <c r="A145" s="17" t="s">
        <v>1198</v>
      </c>
      <c r="B145" s="17">
        <v>144.0</v>
      </c>
      <c r="C145" s="17" t="s">
        <v>1349</v>
      </c>
      <c r="D145" s="17" t="s">
        <v>322</v>
      </c>
      <c r="E145" s="17" t="s">
        <v>22</v>
      </c>
      <c r="F145" s="17" t="s">
        <v>1336</v>
      </c>
      <c r="G145" s="17" t="s">
        <v>500</v>
      </c>
      <c r="H145" s="17" t="s">
        <v>1034</v>
      </c>
      <c r="I145" s="28" t="s">
        <v>502</v>
      </c>
      <c r="J145" s="29" t="s">
        <v>37</v>
      </c>
      <c r="K145" s="17" t="s">
        <v>1206</v>
      </c>
      <c r="M145" s="17" t="s">
        <v>1069</v>
      </c>
    </row>
    <row r="146">
      <c r="A146" s="17" t="s">
        <v>1198</v>
      </c>
      <c r="B146" s="17">
        <v>145.0</v>
      </c>
      <c r="C146" s="17" t="s">
        <v>1350</v>
      </c>
      <c r="D146" s="17" t="s">
        <v>324</v>
      </c>
      <c r="E146" s="17" t="s">
        <v>22</v>
      </c>
      <c r="F146" s="17" t="s">
        <v>1336</v>
      </c>
      <c r="G146" s="17" t="s">
        <v>500</v>
      </c>
      <c r="H146" s="17" t="s">
        <v>1034</v>
      </c>
      <c r="I146" s="28" t="s">
        <v>502</v>
      </c>
      <c r="J146" s="29" t="s">
        <v>37</v>
      </c>
      <c r="K146" s="17" t="s">
        <v>1206</v>
      </c>
      <c r="M146" s="17" t="s">
        <v>1069</v>
      </c>
    </row>
    <row r="147">
      <c r="A147" s="17" t="s">
        <v>1198</v>
      </c>
      <c r="B147" s="17">
        <v>146.0</v>
      </c>
      <c r="C147" s="17" t="s">
        <v>1351</v>
      </c>
      <c r="D147" s="17" t="s">
        <v>326</v>
      </c>
      <c r="E147" s="17" t="s">
        <v>22</v>
      </c>
      <c r="F147" s="17" t="s">
        <v>1336</v>
      </c>
      <c r="G147" s="17" t="s">
        <v>500</v>
      </c>
      <c r="H147" s="17" t="s">
        <v>1034</v>
      </c>
      <c r="I147" s="28" t="s">
        <v>502</v>
      </c>
      <c r="J147" s="29" t="s">
        <v>37</v>
      </c>
      <c r="K147" s="17" t="s">
        <v>1206</v>
      </c>
      <c r="M147" s="17" t="s">
        <v>1069</v>
      </c>
    </row>
    <row r="148">
      <c r="A148" s="17" t="s">
        <v>1198</v>
      </c>
      <c r="B148" s="17">
        <v>147.0</v>
      </c>
      <c r="C148" s="17" t="s">
        <v>1352</v>
      </c>
      <c r="D148" s="17" t="s">
        <v>328</v>
      </c>
      <c r="E148" s="17" t="s">
        <v>22</v>
      </c>
      <c r="F148" s="17" t="s">
        <v>1336</v>
      </c>
      <c r="G148" s="17" t="s">
        <v>500</v>
      </c>
      <c r="H148" s="17" t="s">
        <v>1034</v>
      </c>
      <c r="I148" s="28" t="s">
        <v>502</v>
      </c>
      <c r="J148" s="29" t="s">
        <v>37</v>
      </c>
      <c r="K148" s="17" t="s">
        <v>1206</v>
      </c>
      <c r="M148" s="17" t="s">
        <v>1069</v>
      </c>
    </row>
    <row r="149">
      <c r="A149" s="17" t="s">
        <v>1198</v>
      </c>
      <c r="B149" s="17">
        <v>148.0</v>
      </c>
      <c r="C149" s="17" t="s">
        <v>1353</v>
      </c>
      <c r="D149" s="17" t="s">
        <v>330</v>
      </c>
      <c r="E149" s="17" t="s">
        <v>22</v>
      </c>
      <c r="F149" s="17" t="s">
        <v>1336</v>
      </c>
      <c r="G149" s="17" t="s">
        <v>500</v>
      </c>
      <c r="H149" s="17" t="s">
        <v>1034</v>
      </c>
      <c r="I149" s="28" t="s">
        <v>502</v>
      </c>
      <c r="J149" s="29" t="s">
        <v>37</v>
      </c>
      <c r="K149" s="17" t="s">
        <v>1206</v>
      </c>
      <c r="M149" s="17" t="s">
        <v>1069</v>
      </c>
    </row>
    <row r="150">
      <c r="A150" s="17" t="s">
        <v>1198</v>
      </c>
      <c r="B150" s="17">
        <v>149.0</v>
      </c>
      <c r="C150" s="17" t="s">
        <v>1354</v>
      </c>
      <c r="D150" s="17" t="s">
        <v>332</v>
      </c>
      <c r="E150" s="17" t="s">
        <v>22</v>
      </c>
      <c r="F150" s="17" t="s">
        <v>1336</v>
      </c>
      <c r="G150" s="17" t="s">
        <v>500</v>
      </c>
      <c r="H150" s="17" t="s">
        <v>1034</v>
      </c>
      <c r="I150" s="28" t="s">
        <v>502</v>
      </c>
      <c r="J150" s="29" t="s">
        <v>37</v>
      </c>
      <c r="K150" s="17" t="s">
        <v>1206</v>
      </c>
      <c r="M150" s="17" t="s">
        <v>1069</v>
      </c>
    </row>
    <row r="151">
      <c r="A151" s="17" t="s">
        <v>1198</v>
      </c>
      <c r="B151" s="17">
        <v>150.0</v>
      </c>
      <c r="C151" s="17" t="s">
        <v>1355</v>
      </c>
      <c r="D151" s="17" t="s">
        <v>334</v>
      </c>
      <c r="E151" s="17" t="s">
        <v>22</v>
      </c>
      <c r="F151" s="17" t="s">
        <v>1336</v>
      </c>
      <c r="G151" s="17" t="s">
        <v>500</v>
      </c>
      <c r="H151" s="17" t="s">
        <v>1034</v>
      </c>
      <c r="I151" s="28" t="s">
        <v>502</v>
      </c>
      <c r="J151" s="29" t="s">
        <v>37</v>
      </c>
      <c r="K151" s="17" t="s">
        <v>1206</v>
      </c>
      <c r="M151" s="17" t="s">
        <v>1069</v>
      </c>
    </row>
    <row r="152">
      <c r="A152" s="17" t="s">
        <v>1198</v>
      </c>
      <c r="B152" s="17">
        <v>151.0</v>
      </c>
      <c r="C152" s="17" t="s">
        <v>1356</v>
      </c>
      <c r="D152" s="17" t="s">
        <v>336</v>
      </c>
      <c r="E152" s="17" t="s">
        <v>22</v>
      </c>
      <c r="F152" s="17" t="s">
        <v>1336</v>
      </c>
      <c r="G152" s="17" t="s">
        <v>500</v>
      </c>
      <c r="H152" s="17" t="s">
        <v>1034</v>
      </c>
      <c r="I152" s="28" t="s">
        <v>502</v>
      </c>
      <c r="J152" s="29" t="s">
        <v>37</v>
      </c>
      <c r="K152" s="17" t="s">
        <v>1206</v>
      </c>
      <c r="M152" s="17" t="s">
        <v>1069</v>
      </c>
    </row>
    <row r="153">
      <c r="A153" s="17" t="s">
        <v>1198</v>
      </c>
      <c r="B153" s="17">
        <v>152.0</v>
      </c>
      <c r="C153" s="17" t="s">
        <v>1357</v>
      </c>
      <c r="D153" s="17" t="s">
        <v>338</v>
      </c>
      <c r="E153" s="17" t="s">
        <v>22</v>
      </c>
      <c r="F153" s="17" t="s">
        <v>1336</v>
      </c>
      <c r="G153" s="17" t="s">
        <v>500</v>
      </c>
      <c r="H153" s="17" t="s">
        <v>1034</v>
      </c>
      <c r="I153" s="28" t="s">
        <v>502</v>
      </c>
      <c r="J153" s="29" t="s">
        <v>37</v>
      </c>
      <c r="K153" s="17" t="s">
        <v>1206</v>
      </c>
      <c r="M153" s="17" t="s">
        <v>1069</v>
      </c>
    </row>
    <row r="154">
      <c r="A154" s="17" t="s">
        <v>1198</v>
      </c>
      <c r="B154" s="17">
        <v>153.0</v>
      </c>
      <c r="C154" s="17" t="s">
        <v>1358</v>
      </c>
      <c r="D154" s="17" t="s">
        <v>340</v>
      </c>
      <c r="E154" s="17" t="s">
        <v>22</v>
      </c>
      <c r="F154" s="17" t="s">
        <v>1336</v>
      </c>
      <c r="G154" s="17" t="s">
        <v>500</v>
      </c>
      <c r="H154" s="17" t="s">
        <v>1034</v>
      </c>
      <c r="I154" s="28" t="s">
        <v>502</v>
      </c>
      <c r="J154" s="29" t="s">
        <v>37</v>
      </c>
      <c r="K154" s="17" t="s">
        <v>1206</v>
      </c>
      <c r="M154" s="17" t="s">
        <v>4</v>
      </c>
    </row>
    <row r="155">
      <c r="A155" s="17" t="s">
        <v>1198</v>
      </c>
      <c r="B155" s="17">
        <v>154.0</v>
      </c>
      <c r="C155" s="17" t="s">
        <v>1359</v>
      </c>
      <c r="D155" s="17" t="s">
        <v>342</v>
      </c>
      <c r="E155" s="17" t="s">
        <v>22</v>
      </c>
      <c r="F155" s="17" t="s">
        <v>1336</v>
      </c>
      <c r="G155" s="17" t="s">
        <v>500</v>
      </c>
      <c r="H155" s="17" t="s">
        <v>1034</v>
      </c>
      <c r="I155" s="28" t="s">
        <v>502</v>
      </c>
      <c r="J155" s="29" t="s">
        <v>37</v>
      </c>
      <c r="K155" s="17" t="s">
        <v>1206</v>
      </c>
      <c r="M155" s="17" t="s">
        <v>4</v>
      </c>
    </row>
    <row r="156">
      <c r="A156" s="17" t="s">
        <v>1198</v>
      </c>
      <c r="B156" s="17">
        <v>155.0</v>
      </c>
      <c r="C156" s="17" t="s">
        <v>1360</v>
      </c>
      <c r="D156" s="17" t="s">
        <v>344</v>
      </c>
      <c r="E156" s="17" t="s">
        <v>22</v>
      </c>
      <c r="F156" s="17" t="s">
        <v>1336</v>
      </c>
      <c r="G156" s="17" t="s">
        <v>500</v>
      </c>
      <c r="H156" s="17" t="s">
        <v>1034</v>
      </c>
      <c r="I156" s="28" t="s">
        <v>502</v>
      </c>
      <c r="J156" s="29" t="s">
        <v>37</v>
      </c>
      <c r="K156" s="17" t="s">
        <v>1206</v>
      </c>
      <c r="M156" s="17" t="s">
        <v>4</v>
      </c>
    </row>
    <row r="157">
      <c r="A157" s="17" t="s">
        <v>1198</v>
      </c>
      <c r="B157" s="17">
        <v>156.0</v>
      </c>
      <c r="C157" s="17" t="s">
        <v>1361</v>
      </c>
      <c r="D157" s="17" t="s">
        <v>346</v>
      </c>
      <c r="E157" s="17" t="s">
        <v>22</v>
      </c>
      <c r="F157" s="17" t="s">
        <v>1336</v>
      </c>
      <c r="G157" s="17" t="s">
        <v>500</v>
      </c>
      <c r="H157" s="17" t="s">
        <v>1034</v>
      </c>
      <c r="I157" s="28" t="s">
        <v>502</v>
      </c>
      <c r="J157" s="29" t="s">
        <v>37</v>
      </c>
      <c r="K157" s="17" t="s">
        <v>1206</v>
      </c>
      <c r="M157" s="17" t="s">
        <v>4</v>
      </c>
    </row>
    <row r="158">
      <c r="A158" s="17" t="s">
        <v>1198</v>
      </c>
      <c r="B158" s="17">
        <v>157.0</v>
      </c>
      <c r="C158" s="17" t="s">
        <v>1362</v>
      </c>
      <c r="D158" s="17" t="s">
        <v>348</v>
      </c>
      <c r="E158" s="17" t="s">
        <v>22</v>
      </c>
      <c r="F158" s="17" t="s">
        <v>1336</v>
      </c>
      <c r="G158" s="17" t="s">
        <v>500</v>
      </c>
      <c r="H158" s="17" t="s">
        <v>1034</v>
      </c>
      <c r="I158" s="28" t="s">
        <v>502</v>
      </c>
      <c r="J158" s="29" t="s">
        <v>37</v>
      </c>
      <c r="K158" s="17" t="s">
        <v>1206</v>
      </c>
      <c r="M158" s="17" t="s">
        <v>1069</v>
      </c>
    </row>
    <row r="159">
      <c r="A159" s="17" t="s">
        <v>1198</v>
      </c>
      <c r="B159" s="17">
        <v>158.0</v>
      </c>
      <c r="C159" s="17" t="s">
        <v>1363</v>
      </c>
      <c r="D159" s="17" t="s">
        <v>350</v>
      </c>
      <c r="E159" s="17" t="s">
        <v>22</v>
      </c>
      <c r="F159" s="17" t="s">
        <v>1336</v>
      </c>
      <c r="G159" s="17" t="s">
        <v>500</v>
      </c>
      <c r="H159" s="17" t="s">
        <v>1034</v>
      </c>
      <c r="I159" s="28" t="s">
        <v>502</v>
      </c>
      <c r="J159" s="29" t="s">
        <v>37</v>
      </c>
      <c r="K159" s="17" t="s">
        <v>1206</v>
      </c>
      <c r="M159" s="17" t="s">
        <v>1069</v>
      </c>
    </row>
    <row r="160">
      <c r="A160" s="17" t="s">
        <v>1198</v>
      </c>
      <c r="B160" s="17">
        <v>159.0</v>
      </c>
      <c r="C160" s="17" t="s">
        <v>1364</v>
      </c>
      <c r="D160" s="17" t="s">
        <v>352</v>
      </c>
      <c r="E160" s="17" t="s">
        <v>22</v>
      </c>
      <c r="F160" s="17" t="s">
        <v>1336</v>
      </c>
      <c r="G160" s="17" t="s">
        <v>500</v>
      </c>
      <c r="H160" s="17" t="s">
        <v>1034</v>
      </c>
      <c r="I160" s="28" t="s">
        <v>502</v>
      </c>
      <c r="J160" s="29" t="s">
        <v>37</v>
      </c>
      <c r="K160" s="17" t="s">
        <v>1206</v>
      </c>
      <c r="M160" s="17" t="s">
        <v>1069</v>
      </c>
    </row>
    <row r="161">
      <c r="A161" s="17" t="s">
        <v>1198</v>
      </c>
      <c r="B161" s="17">
        <v>160.0</v>
      </c>
      <c r="C161" s="17" t="s">
        <v>1365</v>
      </c>
      <c r="D161" s="17" t="s">
        <v>356</v>
      </c>
      <c r="E161" s="17" t="s">
        <v>22</v>
      </c>
      <c r="F161" s="17" t="s">
        <v>1336</v>
      </c>
      <c r="G161" s="17" t="s">
        <v>500</v>
      </c>
      <c r="H161" s="17" t="s">
        <v>1034</v>
      </c>
      <c r="I161" s="28" t="s">
        <v>502</v>
      </c>
      <c r="J161" s="29" t="s">
        <v>37</v>
      </c>
      <c r="K161" s="17" t="s">
        <v>1206</v>
      </c>
      <c r="M161" s="17" t="s">
        <v>1069</v>
      </c>
    </row>
    <row r="162">
      <c r="A162" s="17" t="s">
        <v>1198</v>
      </c>
      <c r="B162" s="17">
        <v>161.0</v>
      </c>
      <c r="C162" s="17" t="s">
        <v>1366</v>
      </c>
      <c r="D162" s="17" t="s">
        <v>358</v>
      </c>
      <c r="E162" s="17" t="s">
        <v>22</v>
      </c>
      <c r="F162" s="17" t="s">
        <v>1336</v>
      </c>
      <c r="G162" s="17" t="s">
        <v>500</v>
      </c>
      <c r="H162" s="17" t="s">
        <v>1034</v>
      </c>
      <c r="I162" s="28" t="s">
        <v>502</v>
      </c>
      <c r="J162" s="29" t="s">
        <v>37</v>
      </c>
      <c r="K162" s="17" t="s">
        <v>1206</v>
      </c>
      <c r="M162" s="17" t="s">
        <v>1069</v>
      </c>
    </row>
    <row r="163">
      <c r="A163" s="17" t="s">
        <v>1198</v>
      </c>
      <c r="B163" s="17">
        <v>162.0</v>
      </c>
      <c r="C163" s="17" t="s">
        <v>1367</v>
      </c>
      <c r="D163" s="17" t="s">
        <v>360</v>
      </c>
      <c r="E163" s="17" t="s">
        <v>22</v>
      </c>
      <c r="F163" s="17" t="s">
        <v>1368</v>
      </c>
      <c r="G163" s="17" t="s">
        <v>500</v>
      </c>
      <c r="H163" s="17" t="s">
        <v>1034</v>
      </c>
      <c r="I163" s="28" t="s">
        <v>502</v>
      </c>
      <c r="J163" s="29" t="s">
        <v>37</v>
      </c>
      <c r="K163" s="17" t="s">
        <v>1206</v>
      </c>
      <c r="M163" s="17" t="s">
        <v>1069</v>
      </c>
    </row>
    <row r="164">
      <c r="A164" s="17" t="s">
        <v>1198</v>
      </c>
      <c r="B164" s="17">
        <v>163.0</v>
      </c>
      <c r="C164" s="17" t="s">
        <v>1369</v>
      </c>
      <c r="D164" s="17" t="s">
        <v>362</v>
      </c>
      <c r="E164" s="17" t="s">
        <v>22</v>
      </c>
      <c r="F164" s="17" t="s">
        <v>1370</v>
      </c>
      <c r="G164" s="17" t="s">
        <v>500</v>
      </c>
      <c r="H164" s="17" t="s">
        <v>1034</v>
      </c>
      <c r="I164" s="28" t="s">
        <v>639</v>
      </c>
      <c r="J164" s="29" t="s">
        <v>37</v>
      </c>
      <c r="K164" s="17" t="s">
        <v>1206</v>
      </c>
      <c r="M164" s="17" t="s">
        <v>1069</v>
      </c>
    </row>
    <row r="165">
      <c r="A165" s="17" t="s">
        <v>1198</v>
      </c>
      <c r="B165" s="17">
        <v>164.0</v>
      </c>
      <c r="C165" s="17" t="s">
        <v>1371</v>
      </c>
      <c r="D165" s="17" t="s">
        <v>364</v>
      </c>
      <c r="E165" s="17" t="s">
        <v>22</v>
      </c>
      <c r="F165" s="17" t="s">
        <v>1370</v>
      </c>
      <c r="G165" s="17" t="s">
        <v>500</v>
      </c>
      <c r="H165" s="17" t="s">
        <v>1034</v>
      </c>
      <c r="I165" s="28" t="s">
        <v>639</v>
      </c>
      <c r="J165" s="29" t="s">
        <v>37</v>
      </c>
      <c r="K165" s="17" t="s">
        <v>1206</v>
      </c>
      <c r="M165" s="17" t="s">
        <v>1069</v>
      </c>
    </row>
    <row r="166">
      <c r="A166" s="17" t="s">
        <v>1198</v>
      </c>
      <c r="B166" s="17">
        <v>165.0</v>
      </c>
      <c r="C166" s="17" t="s">
        <v>1372</v>
      </c>
      <c r="D166" s="17" t="s">
        <v>366</v>
      </c>
      <c r="E166" s="17" t="s">
        <v>22</v>
      </c>
      <c r="F166" s="17" t="s">
        <v>1370</v>
      </c>
      <c r="G166" s="17" t="s">
        <v>500</v>
      </c>
      <c r="H166" s="17" t="s">
        <v>1034</v>
      </c>
      <c r="I166" s="28" t="s">
        <v>639</v>
      </c>
      <c r="J166" s="29" t="s">
        <v>37</v>
      </c>
      <c r="K166" s="17" t="s">
        <v>1206</v>
      </c>
      <c r="M166" s="17" t="s">
        <v>1069</v>
      </c>
    </row>
    <row r="167">
      <c r="A167" s="17" t="s">
        <v>1198</v>
      </c>
      <c r="B167" s="17">
        <v>166.0</v>
      </c>
      <c r="C167" s="17" t="s">
        <v>1373</v>
      </c>
      <c r="D167" s="17" t="s">
        <v>368</v>
      </c>
      <c r="E167" s="17" t="s">
        <v>22</v>
      </c>
      <c r="F167" s="17" t="s">
        <v>1370</v>
      </c>
      <c r="G167" s="17" t="s">
        <v>500</v>
      </c>
      <c r="H167" s="17" t="s">
        <v>1034</v>
      </c>
      <c r="I167" s="28" t="s">
        <v>639</v>
      </c>
      <c r="J167" s="29" t="s">
        <v>37</v>
      </c>
      <c r="K167" s="17" t="s">
        <v>1206</v>
      </c>
      <c r="M167" s="17" t="s">
        <v>1069</v>
      </c>
    </row>
    <row r="168">
      <c r="A168" s="17" t="s">
        <v>1198</v>
      </c>
      <c r="B168" s="17">
        <v>167.0</v>
      </c>
      <c r="C168" s="17" t="s">
        <v>1374</v>
      </c>
      <c r="D168" s="17" t="s">
        <v>370</v>
      </c>
      <c r="E168" s="17" t="s">
        <v>22</v>
      </c>
      <c r="F168" s="17" t="s">
        <v>1370</v>
      </c>
      <c r="G168" s="17" t="s">
        <v>500</v>
      </c>
      <c r="H168" s="17" t="s">
        <v>1034</v>
      </c>
      <c r="I168" s="28" t="s">
        <v>639</v>
      </c>
      <c r="J168" s="29" t="s">
        <v>37</v>
      </c>
      <c r="K168" s="17" t="s">
        <v>1206</v>
      </c>
      <c r="M168" s="17" t="s">
        <v>1069</v>
      </c>
    </row>
    <row r="169">
      <c r="A169" s="17" t="s">
        <v>1198</v>
      </c>
      <c r="B169" s="17">
        <v>168.0</v>
      </c>
      <c r="C169" s="17" t="s">
        <v>1375</v>
      </c>
      <c r="D169" s="17" t="s">
        <v>372</v>
      </c>
      <c r="E169" s="17" t="s">
        <v>22</v>
      </c>
      <c r="F169" s="17" t="s">
        <v>1370</v>
      </c>
      <c r="G169" s="17" t="s">
        <v>500</v>
      </c>
      <c r="H169" s="17" t="s">
        <v>1034</v>
      </c>
      <c r="I169" s="28" t="s">
        <v>639</v>
      </c>
      <c r="J169" s="29" t="s">
        <v>37</v>
      </c>
      <c r="K169" s="17" t="s">
        <v>1206</v>
      </c>
      <c r="M169" s="17" t="s">
        <v>1069</v>
      </c>
    </row>
    <row r="170">
      <c r="A170" s="17" t="s">
        <v>1198</v>
      </c>
      <c r="B170" s="17">
        <v>169.0</v>
      </c>
      <c r="C170" s="17" t="s">
        <v>1376</v>
      </c>
      <c r="D170" s="17" t="s">
        <v>374</v>
      </c>
      <c r="E170" s="17" t="s">
        <v>22</v>
      </c>
      <c r="F170" s="17" t="s">
        <v>1370</v>
      </c>
      <c r="G170" s="17" t="s">
        <v>500</v>
      </c>
      <c r="H170" s="17" t="s">
        <v>1034</v>
      </c>
      <c r="I170" s="28" t="s">
        <v>639</v>
      </c>
      <c r="J170" s="29" t="s">
        <v>37</v>
      </c>
      <c r="K170" s="17" t="s">
        <v>1206</v>
      </c>
      <c r="M170" s="17" t="s">
        <v>1069</v>
      </c>
    </row>
    <row r="171">
      <c r="A171" s="17" t="s">
        <v>1198</v>
      </c>
      <c r="B171" s="17">
        <v>170.0</v>
      </c>
      <c r="C171" s="17" t="s">
        <v>1377</v>
      </c>
      <c r="D171" s="17" t="s">
        <v>376</v>
      </c>
      <c r="E171" s="17" t="s">
        <v>22</v>
      </c>
      <c r="F171" s="17" t="s">
        <v>1370</v>
      </c>
      <c r="G171" s="17" t="s">
        <v>500</v>
      </c>
      <c r="H171" s="17" t="s">
        <v>1034</v>
      </c>
      <c r="I171" s="28" t="s">
        <v>639</v>
      </c>
      <c r="J171" s="29" t="s">
        <v>37</v>
      </c>
      <c r="K171" s="17" t="s">
        <v>1206</v>
      </c>
      <c r="M171" s="17" t="s">
        <v>1069</v>
      </c>
    </row>
    <row r="172">
      <c r="A172" s="17" t="s">
        <v>1198</v>
      </c>
      <c r="B172" s="17">
        <v>171.0</v>
      </c>
      <c r="C172" s="17" t="s">
        <v>1378</v>
      </c>
      <c r="D172" s="17" t="s">
        <v>378</v>
      </c>
      <c r="E172" s="17" t="s">
        <v>22</v>
      </c>
      <c r="F172" s="17" t="s">
        <v>1370</v>
      </c>
      <c r="G172" s="17" t="s">
        <v>500</v>
      </c>
      <c r="H172" s="17" t="s">
        <v>1034</v>
      </c>
      <c r="I172" s="28" t="s">
        <v>639</v>
      </c>
      <c r="J172" s="29" t="s">
        <v>37</v>
      </c>
      <c r="K172" s="17" t="s">
        <v>1206</v>
      </c>
      <c r="M172" s="17" t="s">
        <v>1069</v>
      </c>
    </row>
    <row r="173">
      <c r="A173" s="17" t="s">
        <v>1198</v>
      </c>
      <c r="B173" s="17">
        <v>172.0</v>
      </c>
      <c r="C173" s="17" t="s">
        <v>1379</v>
      </c>
      <c r="D173" s="17" t="s">
        <v>380</v>
      </c>
      <c r="E173" s="17" t="s">
        <v>22</v>
      </c>
      <c r="F173" s="17" t="s">
        <v>1370</v>
      </c>
      <c r="G173" s="17" t="s">
        <v>500</v>
      </c>
      <c r="H173" s="17" t="s">
        <v>1034</v>
      </c>
      <c r="I173" s="28" t="s">
        <v>639</v>
      </c>
      <c r="J173" s="29" t="s">
        <v>37</v>
      </c>
      <c r="K173" s="17" t="s">
        <v>1206</v>
      </c>
      <c r="M173" s="17" t="s">
        <v>1069</v>
      </c>
    </row>
    <row r="174">
      <c r="A174" s="17" t="s">
        <v>1198</v>
      </c>
      <c r="B174" s="17">
        <v>173.0</v>
      </c>
      <c r="C174" s="17" t="s">
        <v>1380</v>
      </c>
      <c r="D174" s="17" t="s">
        <v>382</v>
      </c>
      <c r="E174" s="17" t="s">
        <v>22</v>
      </c>
      <c r="F174" s="17" t="s">
        <v>1370</v>
      </c>
      <c r="G174" s="17" t="s">
        <v>500</v>
      </c>
      <c r="H174" s="17" t="s">
        <v>1034</v>
      </c>
      <c r="I174" s="28" t="s">
        <v>639</v>
      </c>
      <c r="J174" s="29" t="s">
        <v>37</v>
      </c>
      <c r="K174" s="17" t="s">
        <v>1206</v>
      </c>
      <c r="M174" s="17" t="s">
        <v>1069</v>
      </c>
    </row>
    <row r="175">
      <c r="A175" s="17" t="s">
        <v>1198</v>
      </c>
      <c r="B175" s="17">
        <v>174.0</v>
      </c>
      <c r="C175" s="17" t="s">
        <v>1381</v>
      </c>
      <c r="D175" s="17" t="s">
        <v>384</v>
      </c>
      <c r="E175" s="17" t="s">
        <v>22</v>
      </c>
      <c r="F175" s="17" t="s">
        <v>1370</v>
      </c>
      <c r="G175" s="17" t="s">
        <v>500</v>
      </c>
      <c r="H175" s="17" t="s">
        <v>1034</v>
      </c>
      <c r="I175" s="28" t="s">
        <v>639</v>
      </c>
      <c r="J175" s="29" t="s">
        <v>37</v>
      </c>
      <c r="K175" s="17" t="s">
        <v>1206</v>
      </c>
      <c r="M175" s="17" t="s">
        <v>1069</v>
      </c>
    </row>
    <row r="176">
      <c r="A176" s="17" t="s">
        <v>1198</v>
      </c>
      <c r="B176" s="17">
        <v>175.0</v>
      </c>
      <c r="C176" s="17" t="s">
        <v>1382</v>
      </c>
      <c r="D176" s="17" t="s">
        <v>386</v>
      </c>
      <c r="E176" s="17" t="s">
        <v>22</v>
      </c>
      <c r="F176" s="17" t="s">
        <v>1370</v>
      </c>
      <c r="G176" s="17" t="s">
        <v>500</v>
      </c>
      <c r="H176" s="17" t="s">
        <v>1034</v>
      </c>
      <c r="I176" s="28" t="s">
        <v>639</v>
      </c>
      <c r="J176" s="29" t="s">
        <v>37</v>
      </c>
      <c r="K176" s="17" t="s">
        <v>1206</v>
      </c>
      <c r="M176" s="17" t="s">
        <v>1069</v>
      </c>
    </row>
    <row r="177">
      <c r="A177" s="17" t="s">
        <v>1198</v>
      </c>
      <c r="B177" s="17">
        <v>176.0</v>
      </c>
      <c r="C177" s="17" t="s">
        <v>1383</v>
      </c>
      <c r="D177" s="17" t="s">
        <v>388</v>
      </c>
      <c r="E177" s="17" t="s">
        <v>22</v>
      </c>
      <c r="F177" s="17" t="s">
        <v>1370</v>
      </c>
      <c r="G177" s="17" t="s">
        <v>500</v>
      </c>
      <c r="H177" s="17" t="s">
        <v>1034</v>
      </c>
      <c r="I177" s="28" t="s">
        <v>639</v>
      </c>
      <c r="J177" s="29" t="s">
        <v>37</v>
      </c>
      <c r="K177" s="17" t="s">
        <v>1206</v>
      </c>
      <c r="M177" s="17" t="s">
        <v>1069</v>
      </c>
    </row>
    <row r="178">
      <c r="A178" s="17" t="s">
        <v>1198</v>
      </c>
      <c r="B178" s="17">
        <v>177.0</v>
      </c>
      <c r="C178" s="17" t="s">
        <v>1384</v>
      </c>
      <c r="D178" s="17" t="s">
        <v>390</v>
      </c>
      <c r="E178" s="17" t="s">
        <v>22</v>
      </c>
      <c r="F178" s="17" t="s">
        <v>1385</v>
      </c>
      <c r="G178" s="17" t="s">
        <v>500</v>
      </c>
      <c r="H178" s="17" t="s">
        <v>1034</v>
      </c>
      <c r="I178" s="28" t="s">
        <v>639</v>
      </c>
      <c r="J178" s="29" t="s">
        <v>37</v>
      </c>
      <c r="K178" s="17" t="s">
        <v>1206</v>
      </c>
      <c r="M178" s="17" t="s">
        <v>4</v>
      </c>
    </row>
    <row r="179">
      <c r="A179" s="17" t="s">
        <v>1198</v>
      </c>
      <c r="B179" s="17">
        <v>178.0</v>
      </c>
      <c r="C179" s="17" t="s">
        <v>1386</v>
      </c>
      <c r="D179" s="17" t="s">
        <v>392</v>
      </c>
      <c r="E179" s="17" t="s">
        <v>22</v>
      </c>
      <c r="F179" s="18" t="s">
        <v>1387</v>
      </c>
      <c r="G179" s="17" t="s">
        <v>500</v>
      </c>
      <c r="H179" s="17" t="s">
        <v>1034</v>
      </c>
      <c r="I179" s="28" t="s">
        <v>639</v>
      </c>
      <c r="J179" s="29" t="s">
        <v>37</v>
      </c>
      <c r="K179" s="17" t="s">
        <v>1206</v>
      </c>
      <c r="M179" s="17" t="s">
        <v>4</v>
      </c>
    </row>
    <row r="180">
      <c r="A180" s="17" t="s">
        <v>1198</v>
      </c>
      <c r="B180" s="17">
        <v>179.0</v>
      </c>
      <c r="C180" s="17" t="s">
        <v>1388</v>
      </c>
      <c r="D180" s="17" t="s">
        <v>394</v>
      </c>
      <c r="E180" s="17" t="s">
        <v>22</v>
      </c>
      <c r="F180" s="18" t="s">
        <v>1387</v>
      </c>
      <c r="G180" s="17" t="s">
        <v>500</v>
      </c>
      <c r="H180" s="17" t="s">
        <v>1034</v>
      </c>
      <c r="I180" s="28" t="s">
        <v>639</v>
      </c>
      <c r="J180" s="29" t="s">
        <v>37</v>
      </c>
      <c r="K180" s="17" t="s">
        <v>1206</v>
      </c>
      <c r="M180" s="17" t="s">
        <v>4</v>
      </c>
    </row>
    <row r="181">
      <c r="A181" s="17" t="s">
        <v>1198</v>
      </c>
      <c r="B181" s="17">
        <v>180.0</v>
      </c>
      <c r="C181" s="17" t="s">
        <v>1389</v>
      </c>
      <c r="D181" s="17" t="s">
        <v>396</v>
      </c>
      <c r="E181" s="17" t="s">
        <v>22</v>
      </c>
      <c r="F181" s="18" t="s">
        <v>1387</v>
      </c>
      <c r="G181" s="17" t="s">
        <v>500</v>
      </c>
      <c r="H181" s="17" t="s">
        <v>1034</v>
      </c>
      <c r="I181" s="28" t="s">
        <v>639</v>
      </c>
      <c r="J181" s="29" t="s">
        <v>37</v>
      </c>
      <c r="K181" s="17" t="s">
        <v>1206</v>
      </c>
      <c r="M181" s="17" t="s">
        <v>4</v>
      </c>
    </row>
    <row r="182">
      <c r="A182" s="17" t="s">
        <v>1198</v>
      </c>
      <c r="B182" s="17">
        <v>181.0</v>
      </c>
      <c r="C182" s="17" t="s">
        <v>1390</v>
      </c>
      <c r="D182" s="17" t="s">
        <v>398</v>
      </c>
      <c r="E182" s="17" t="s">
        <v>22</v>
      </c>
      <c r="F182" s="18" t="s">
        <v>1387</v>
      </c>
      <c r="G182" s="17" t="s">
        <v>500</v>
      </c>
      <c r="H182" s="17" t="s">
        <v>1034</v>
      </c>
      <c r="I182" s="28" t="s">
        <v>639</v>
      </c>
      <c r="J182" s="29" t="s">
        <v>37</v>
      </c>
      <c r="K182" s="17" t="s">
        <v>1206</v>
      </c>
      <c r="M182" s="17" t="s">
        <v>4</v>
      </c>
    </row>
    <row r="183">
      <c r="A183" s="17" t="s">
        <v>1198</v>
      </c>
      <c r="B183" s="17">
        <v>182.0</v>
      </c>
      <c r="C183" s="17" t="s">
        <v>1391</v>
      </c>
      <c r="D183" s="17" t="s">
        <v>400</v>
      </c>
      <c r="E183" s="17" t="s">
        <v>22</v>
      </c>
      <c r="F183" s="18" t="s">
        <v>1387</v>
      </c>
      <c r="G183" s="17" t="s">
        <v>500</v>
      </c>
      <c r="H183" s="17" t="s">
        <v>1034</v>
      </c>
      <c r="I183" s="28" t="s">
        <v>639</v>
      </c>
      <c r="J183" s="29" t="s">
        <v>37</v>
      </c>
      <c r="K183" s="17" t="s">
        <v>1206</v>
      </c>
      <c r="M183" s="17" t="s">
        <v>1069</v>
      </c>
    </row>
    <row r="184">
      <c r="A184" s="17" t="s">
        <v>1198</v>
      </c>
      <c r="B184" s="17">
        <v>183.0</v>
      </c>
      <c r="C184" s="17" t="s">
        <v>1392</v>
      </c>
      <c r="D184" s="17" t="s">
        <v>402</v>
      </c>
      <c r="E184" s="17" t="s">
        <v>22</v>
      </c>
      <c r="F184" s="18" t="s">
        <v>1387</v>
      </c>
      <c r="G184" s="17" t="s">
        <v>500</v>
      </c>
      <c r="H184" s="17" t="s">
        <v>1034</v>
      </c>
      <c r="I184" s="28" t="s">
        <v>639</v>
      </c>
      <c r="J184" s="29" t="s">
        <v>37</v>
      </c>
      <c r="K184" s="17" t="s">
        <v>1206</v>
      </c>
      <c r="M184" s="17" t="s">
        <v>1069</v>
      </c>
    </row>
    <row r="185">
      <c r="A185" s="17" t="s">
        <v>1198</v>
      </c>
      <c r="B185" s="17">
        <v>184.0</v>
      </c>
      <c r="C185" s="17" t="s">
        <v>1393</v>
      </c>
      <c r="D185" s="17" t="s">
        <v>404</v>
      </c>
      <c r="E185" s="17" t="s">
        <v>22</v>
      </c>
      <c r="F185" s="18" t="s">
        <v>1387</v>
      </c>
      <c r="G185" s="17" t="s">
        <v>500</v>
      </c>
      <c r="H185" s="17" t="s">
        <v>1034</v>
      </c>
      <c r="I185" s="28" t="s">
        <v>639</v>
      </c>
      <c r="J185" s="29" t="s">
        <v>37</v>
      </c>
      <c r="K185" s="17" t="s">
        <v>1206</v>
      </c>
      <c r="M185" s="17" t="s">
        <v>1069</v>
      </c>
    </row>
    <row r="186">
      <c r="A186" s="17" t="s">
        <v>1198</v>
      </c>
      <c r="B186" s="17">
        <v>185.0</v>
      </c>
      <c r="C186" s="17" t="s">
        <v>1394</v>
      </c>
      <c r="D186" s="17" t="s">
        <v>406</v>
      </c>
      <c r="E186" s="17" t="s">
        <v>22</v>
      </c>
      <c r="F186" s="18" t="s">
        <v>1387</v>
      </c>
      <c r="G186" s="17" t="s">
        <v>500</v>
      </c>
      <c r="H186" s="17" t="s">
        <v>1034</v>
      </c>
      <c r="I186" s="28" t="s">
        <v>639</v>
      </c>
      <c r="J186" s="29" t="s">
        <v>37</v>
      </c>
      <c r="K186" s="17" t="s">
        <v>1206</v>
      </c>
      <c r="M186" s="17" t="s">
        <v>1069</v>
      </c>
    </row>
    <row r="187">
      <c r="A187" s="17" t="s">
        <v>1198</v>
      </c>
      <c r="B187" s="17">
        <v>186.0</v>
      </c>
      <c r="C187" s="17" t="s">
        <v>1395</v>
      </c>
      <c r="D187" s="17" t="s">
        <v>408</v>
      </c>
      <c r="E187" s="17" t="s">
        <v>22</v>
      </c>
      <c r="F187" s="18" t="s">
        <v>1387</v>
      </c>
      <c r="G187" s="17" t="s">
        <v>500</v>
      </c>
      <c r="H187" s="17" t="s">
        <v>1034</v>
      </c>
      <c r="I187" s="28" t="s">
        <v>639</v>
      </c>
      <c r="J187" s="29" t="s">
        <v>37</v>
      </c>
      <c r="K187" s="17" t="s">
        <v>1206</v>
      </c>
      <c r="M187" s="17" t="s">
        <v>1069</v>
      </c>
    </row>
    <row r="188">
      <c r="A188" s="17" t="s">
        <v>1198</v>
      </c>
      <c r="B188" s="17">
        <v>187.0</v>
      </c>
      <c r="C188" s="17" t="s">
        <v>1396</v>
      </c>
      <c r="D188" s="17" t="s">
        <v>410</v>
      </c>
      <c r="E188" s="17" t="s">
        <v>22</v>
      </c>
      <c r="F188" s="18" t="s">
        <v>1387</v>
      </c>
      <c r="G188" s="17" t="s">
        <v>500</v>
      </c>
      <c r="H188" s="17" t="s">
        <v>1034</v>
      </c>
      <c r="I188" s="28" t="s">
        <v>639</v>
      </c>
      <c r="J188" s="29" t="s">
        <v>37</v>
      </c>
      <c r="K188" s="17" t="s">
        <v>1206</v>
      </c>
      <c r="M188" s="17" t="s">
        <v>1069</v>
      </c>
    </row>
    <row r="189">
      <c r="A189" s="17" t="s">
        <v>1198</v>
      </c>
      <c r="B189" s="17">
        <v>188.0</v>
      </c>
      <c r="C189" s="17" t="s">
        <v>1397</v>
      </c>
      <c r="D189" s="17" t="s">
        <v>412</v>
      </c>
      <c r="E189" s="17" t="s">
        <v>22</v>
      </c>
      <c r="F189" s="18" t="s">
        <v>1387</v>
      </c>
      <c r="G189" s="17" t="s">
        <v>500</v>
      </c>
      <c r="H189" s="17" t="s">
        <v>1034</v>
      </c>
      <c r="I189" s="28" t="s">
        <v>639</v>
      </c>
      <c r="J189" s="29" t="s">
        <v>37</v>
      </c>
      <c r="K189" s="17" t="s">
        <v>1206</v>
      </c>
      <c r="M189" s="17" t="s">
        <v>1069</v>
      </c>
    </row>
    <row r="190">
      <c r="A190" s="17" t="s">
        <v>1198</v>
      </c>
      <c r="B190" s="17">
        <v>189.0</v>
      </c>
      <c r="C190" s="17" t="s">
        <v>1398</v>
      </c>
      <c r="D190" s="17" t="s">
        <v>414</v>
      </c>
      <c r="E190" s="17" t="s">
        <v>22</v>
      </c>
      <c r="F190" s="18" t="s">
        <v>1387</v>
      </c>
      <c r="G190" s="17" t="s">
        <v>500</v>
      </c>
      <c r="H190" s="17" t="s">
        <v>1034</v>
      </c>
      <c r="I190" s="28" t="s">
        <v>639</v>
      </c>
      <c r="J190" s="29" t="s">
        <v>37</v>
      </c>
      <c r="K190" s="17" t="s">
        <v>1206</v>
      </c>
      <c r="M190" s="17" t="s">
        <v>1069</v>
      </c>
    </row>
    <row r="191">
      <c r="A191" s="17" t="s">
        <v>1198</v>
      </c>
      <c r="B191" s="17">
        <v>190.0</v>
      </c>
      <c r="C191" s="17" t="s">
        <v>1399</v>
      </c>
      <c r="D191" s="17" t="s">
        <v>416</v>
      </c>
      <c r="E191" s="17" t="s">
        <v>22</v>
      </c>
      <c r="F191" s="18" t="s">
        <v>1387</v>
      </c>
      <c r="G191" s="17" t="s">
        <v>500</v>
      </c>
      <c r="H191" s="17" t="s">
        <v>1034</v>
      </c>
      <c r="I191" s="28" t="s">
        <v>639</v>
      </c>
      <c r="J191" s="29" t="s">
        <v>37</v>
      </c>
      <c r="K191" s="17" t="s">
        <v>1206</v>
      </c>
      <c r="M191" s="17" t="s">
        <v>1069</v>
      </c>
    </row>
    <row r="192">
      <c r="A192" s="17" t="s">
        <v>1198</v>
      </c>
      <c r="B192" s="17">
        <v>191.0</v>
      </c>
      <c r="C192" s="17" t="s">
        <v>1400</v>
      </c>
      <c r="D192" s="17" t="s">
        <v>418</v>
      </c>
      <c r="E192" s="17" t="s">
        <v>22</v>
      </c>
      <c r="F192" s="18" t="s">
        <v>1387</v>
      </c>
      <c r="G192" s="17" t="s">
        <v>500</v>
      </c>
      <c r="H192" s="17" t="s">
        <v>1034</v>
      </c>
      <c r="I192" s="28" t="s">
        <v>639</v>
      </c>
      <c r="J192" s="29" t="s">
        <v>37</v>
      </c>
      <c r="K192" s="17" t="s">
        <v>1206</v>
      </c>
      <c r="M192" s="17" t="s">
        <v>1069</v>
      </c>
    </row>
    <row r="193">
      <c r="A193" s="17" t="s">
        <v>1198</v>
      </c>
      <c r="B193" s="17">
        <v>192.0</v>
      </c>
      <c r="C193" s="17" t="s">
        <v>1401</v>
      </c>
      <c r="D193" s="17" t="s">
        <v>420</v>
      </c>
      <c r="E193" s="17" t="s">
        <v>22</v>
      </c>
      <c r="F193" s="18" t="s">
        <v>1402</v>
      </c>
      <c r="G193" s="17" t="s">
        <v>500</v>
      </c>
      <c r="H193" s="17" t="s">
        <v>1034</v>
      </c>
      <c r="I193" s="28" t="s">
        <v>639</v>
      </c>
      <c r="J193" s="29" t="s">
        <v>37</v>
      </c>
      <c r="K193" s="17" t="s">
        <v>1206</v>
      </c>
      <c r="M193" s="17" t="s">
        <v>1069</v>
      </c>
    </row>
    <row r="194">
      <c r="A194" s="17" t="s">
        <v>1198</v>
      </c>
      <c r="B194" s="17">
        <v>193.0</v>
      </c>
      <c r="C194" s="17" t="s">
        <v>1403</v>
      </c>
      <c r="D194" s="17" t="s">
        <v>422</v>
      </c>
      <c r="E194" s="17" t="s">
        <v>22</v>
      </c>
      <c r="F194" s="18" t="s">
        <v>1404</v>
      </c>
      <c r="G194" s="17" t="s">
        <v>500</v>
      </c>
      <c r="H194" s="17" t="s">
        <v>1034</v>
      </c>
      <c r="I194" s="28" t="s">
        <v>639</v>
      </c>
      <c r="J194" s="29" t="s">
        <v>37</v>
      </c>
      <c r="K194" s="17" t="s">
        <v>1206</v>
      </c>
      <c r="M194" s="17" t="s">
        <v>1069</v>
      </c>
    </row>
    <row r="195">
      <c r="A195" s="17" t="s">
        <v>1198</v>
      </c>
      <c r="B195" s="17">
        <v>194.0</v>
      </c>
      <c r="C195" s="17" t="s">
        <v>1405</v>
      </c>
      <c r="D195" s="17" t="s">
        <v>424</v>
      </c>
      <c r="E195" s="17" t="s">
        <v>22</v>
      </c>
      <c r="F195" s="18" t="s">
        <v>1404</v>
      </c>
      <c r="G195" s="17" t="s">
        <v>500</v>
      </c>
      <c r="H195" s="17" t="s">
        <v>1034</v>
      </c>
      <c r="I195" s="28" t="s">
        <v>639</v>
      </c>
      <c r="J195" s="29" t="s">
        <v>37</v>
      </c>
      <c r="K195" s="17" t="s">
        <v>1206</v>
      </c>
      <c r="M195" s="17" t="s">
        <v>1069</v>
      </c>
    </row>
    <row r="196">
      <c r="A196" s="17" t="s">
        <v>1198</v>
      </c>
      <c r="B196" s="17">
        <v>195.0</v>
      </c>
      <c r="C196" s="17" t="s">
        <v>1406</v>
      </c>
      <c r="D196" s="17" t="s">
        <v>426</v>
      </c>
      <c r="E196" s="17" t="s">
        <v>22</v>
      </c>
      <c r="F196" s="18" t="s">
        <v>1404</v>
      </c>
      <c r="G196" s="17" t="s">
        <v>500</v>
      </c>
      <c r="H196" s="17" t="s">
        <v>1034</v>
      </c>
      <c r="I196" s="28" t="s">
        <v>639</v>
      </c>
      <c r="J196" s="29" t="s">
        <v>37</v>
      </c>
      <c r="K196" s="17" t="s">
        <v>1206</v>
      </c>
      <c r="M196" s="17" t="s">
        <v>1069</v>
      </c>
    </row>
    <row r="197">
      <c r="A197" s="17" t="s">
        <v>1198</v>
      </c>
      <c r="B197" s="17">
        <v>196.0</v>
      </c>
      <c r="C197" s="17" t="s">
        <v>1407</v>
      </c>
      <c r="D197" s="17" t="s">
        <v>428</v>
      </c>
      <c r="E197" s="17" t="s">
        <v>22</v>
      </c>
      <c r="F197" s="18" t="s">
        <v>1404</v>
      </c>
      <c r="G197" s="17" t="s">
        <v>500</v>
      </c>
      <c r="H197" s="17" t="s">
        <v>1034</v>
      </c>
      <c r="I197" s="28" t="s">
        <v>639</v>
      </c>
      <c r="J197" s="29" t="s">
        <v>37</v>
      </c>
      <c r="K197" s="17" t="s">
        <v>1206</v>
      </c>
      <c r="M197" s="17" t="s">
        <v>1069</v>
      </c>
    </row>
    <row r="198">
      <c r="A198" s="17" t="s">
        <v>1198</v>
      </c>
      <c r="B198" s="17">
        <v>197.0</v>
      </c>
      <c r="C198" s="17" t="s">
        <v>1408</v>
      </c>
      <c r="D198" s="17" t="s">
        <v>430</v>
      </c>
      <c r="E198" s="17" t="s">
        <v>22</v>
      </c>
      <c r="F198" s="18" t="s">
        <v>1404</v>
      </c>
      <c r="G198" s="17" t="s">
        <v>500</v>
      </c>
      <c r="H198" s="17" t="s">
        <v>1034</v>
      </c>
      <c r="I198" s="28" t="s">
        <v>639</v>
      </c>
      <c r="J198" s="29" t="s">
        <v>37</v>
      </c>
      <c r="K198" s="17" t="s">
        <v>1206</v>
      </c>
      <c r="M198" s="17" t="s">
        <v>1069</v>
      </c>
    </row>
    <row r="199">
      <c r="A199" s="17" t="s">
        <v>1198</v>
      </c>
      <c r="B199" s="17">
        <v>198.0</v>
      </c>
      <c r="C199" s="17" t="s">
        <v>1409</v>
      </c>
      <c r="D199" s="17" t="s">
        <v>432</v>
      </c>
      <c r="E199" s="17" t="s">
        <v>22</v>
      </c>
      <c r="F199" s="18" t="s">
        <v>1404</v>
      </c>
      <c r="G199" s="17" t="s">
        <v>500</v>
      </c>
      <c r="H199" s="17" t="s">
        <v>1034</v>
      </c>
      <c r="I199" s="28" t="s">
        <v>639</v>
      </c>
      <c r="J199" s="29" t="s">
        <v>37</v>
      </c>
      <c r="K199" s="17" t="s">
        <v>1206</v>
      </c>
      <c r="M199" s="17" t="s">
        <v>1069</v>
      </c>
    </row>
    <row r="200">
      <c r="A200" s="17" t="s">
        <v>1198</v>
      </c>
      <c r="B200" s="17">
        <v>199.0</v>
      </c>
      <c r="C200" s="17" t="s">
        <v>1410</v>
      </c>
      <c r="D200" s="17" t="s">
        <v>434</v>
      </c>
      <c r="E200" s="17" t="s">
        <v>22</v>
      </c>
      <c r="F200" s="18" t="s">
        <v>1404</v>
      </c>
      <c r="G200" s="17" t="s">
        <v>500</v>
      </c>
      <c r="H200" s="17" t="s">
        <v>1034</v>
      </c>
      <c r="I200" s="28" t="s">
        <v>639</v>
      </c>
      <c r="J200" s="29" t="s">
        <v>37</v>
      </c>
      <c r="K200" s="17" t="s">
        <v>1206</v>
      </c>
      <c r="M200" s="17" t="s">
        <v>1069</v>
      </c>
    </row>
    <row r="201">
      <c r="A201" s="17" t="s">
        <v>1198</v>
      </c>
      <c r="B201" s="17">
        <v>200.0</v>
      </c>
      <c r="C201" s="17" t="s">
        <v>1411</v>
      </c>
      <c r="D201" s="17" t="s">
        <v>436</v>
      </c>
      <c r="E201" s="17" t="s">
        <v>22</v>
      </c>
      <c r="F201" s="18" t="s">
        <v>1404</v>
      </c>
      <c r="G201" s="17" t="s">
        <v>500</v>
      </c>
      <c r="H201" s="17" t="s">
        <v>1034</v>
      </c>
      <c r="I201" s="28" t="s">
        <v>639</v>
      </c>
      <c r="J201" s="29" t="s">
        <v>37</v>
      </c>
      <c r="K201" s="17" t="s">
        <v>1206</v>
      </c>
      <c r="M201" s="17" t="s">
        <v>1069</v>
      </c>
    </row>
    <row r="202">
      <c r="A202" s="17" t="s">
        <v>1198</v>
      </c>
      <c r="B202" s="17">
        <v>201.0</v>
      </c>
      <c r="C202" s="17" t="s">
        <v>1412</v>
      </c>
      <c r="D202" s="17" t="s">
        <v>438</v>
      </c>
      <c r="E202" s="17" t="s">
        <v>22</v>
      </c>
      <c r="F202" s="18" t="s">
        <v>1404</v>
      </c>
      <c r="G202" s="17" t="s">
        <v>500</v>
      </c>
      <c r="H202" s="17" t="s">
        <v>1034</v>
      </c>
      <c r="I202" s="28" t="s">
        <v>639</v>
      </c>
      <c r="J202" s="29" t="s">
        <v>37</v>
      </c>
      <c r="K202" s="17" t="s">
        <v>1206</v>
      </c>
      <c r="M202" s="17" t="s">
        <v>1069</v>
      </c>
    </row>
    <row r="203">
      <c r="A203" s="17" t="s">
        <v>1198</v>
      </c>
      <c r="B203" s="17">
        <v>202.0</v>
      </c>
      <c r="C203" s="17" t="s">
        <v>1413</v>
      </c>
      <c r="D203" s="17" t="s">
        <v>440</v>
      </c>
      <c r="E203" s="17" t="s">
        <v>22</v>
      </c>
      <c r="F203" s="18" t="s">
        <v>1404</v>
      </c>
      <c r="G203" s="17" t="s">
        <v>500</v>
      </c>
      <c r="H203" s="17" t="s">
        <v>1034</v>
      </c>
      <c r="I203" s="28" t="s">
        <v>639</v>
      </c>
      <c r="J203" s="29" t="s">
        <v>37</v>
      </c>
      <c r="K203" s="17" t="s">
        <v>1206</v>
      </c>
      <c r="M203" s="17" t="s">
        <v>1069</v>
      </c>
    </row>
    <row r="204">
      <c r="A204" s="17" t="s">
        <v>1198</v>
      </c>
      <c r="B204" s="17">
        <v>203.0</v>
      </c>
      <c r="C204" s="17" t="s">
        <v>1414</v>
      </c>
      <c r="D204" s="17" t="s">
        <v>442</v>
      </c>
      <c r="E204" s="17" t="s">
        <v>22</v>
      </c>
      <c r="F204" s="18" t="s">
        <v>1415</v>
      </c>
      <c r="G204" s="17" t="s">
        <v>500</v>
      </c>
      <c r="H204" s="17" t="s">
        <v>1034</v>
      </c>
      <c r="I204" s="28" t="s">
        <v>639</v>
      </c>
      <c r="J204" s="29" t="s">
        <v>37</v>
      </c>
      <c r="K204" s="17" t="s">
        <v>1206</v>
      </c>
      <c r="M204" s="17" t="s">
        <v>1069</v>
      </c>
    </row>
    <row r="205">
      <c r="A205" s="17" t="s">
        <v>1198</v>
      </c>
      <c r="B205" s="17">
        <v>204.0</v>
      </c>
      <c r="C205" s="17" t="s">
        <v>1416</v>
      </c>
      <c r="D205" s="17" t="s">
        <v>444</v>
      </c>
      <c r="E205" s="17" t="s">
        <v>22</v>
      </c>
      <c r="F205" s="18" t="s">
        <v>1417</v>
      </c>
      <c r="G205" s="17" t="s">
        <v>500</v>
      </c>
      <c r="H205" s="17" t="s">
        <v>1034</v>
      </c>
      <c r="I205" s="28" t="s">
        <v>639</v>
      </c>
      <c r="J205" s="29" t="s">
        <v>37</v>
      </c>
      <c r="K205" s="17" t="s">
        <v>1206</v>
      </c>
      <c r="M205" s="17" t="s">
        <v>1069</v>
      </c>
    </row>
    <row r="206">
      <c r="A206" s="17" t="s">
        <v>1198</v>
      </c>
      <c r="B206" s="17">
        <v>205.0</v>
      </c>
      <c r="C206" s="17" t="s">
        <v>1418</v>
      </c>
      <c r="D206" s="17" t="s">
        <v>446</v>
      </c>
      <c r="E206" s="17" t="s">
        <v>22</v>
      </c>
      <c r="F206" s="18" t="s">
        <v>1417</v>
      </c>
      <c r="G206" s="17" t="s">
        <v>500</v>
      </c>
      <c r="H206" s="17" t="s">
        <v>1034</v>
      </c>
      <c r="I206" s="28" t="s">
        <v>639</v>
      </c>
      <c r="J206" s="29" t="s">
        <v>37</v>
      </c>
      <c r="K206" s="17" t="s">
        <v>1206</v>
      </c>
      <c r="M206" s="17" t="s">
        <v>1069</v>
      </c>
    </row>
    <row r="207">
      <c r="A207" s="17" t="s">
        <v>1198</v>
      </c>
      <c r="B207" s="17">
        <v>206.0</v>
      </c>
      <c r="C207" s="17" t="s">
        <v>1419</v>
      </c>
      <c r="D207" s="17" t="s">
        <v>448</v>
      </c>
      <c r="E207" s="17" t="s">
        <v>22</v>
      </c>
      <c r="F207" s="18" t="s">
        <v>1417</v>
      </c>
      <c r="G207" s="17" t="s">
        <v>500</v>
      </c>
      <c r="H207" s="17" t="s">
        <v>1034</v>
      </c>
      <c r="I207" s="28" t="s">
        <v>639</v>
      </c>
      <c r="J207" s="29" t="s">
        <v>37</v>
      </c>
      <c r="K207" s="17" t="s">
        <v>1206</v>
      </c>
      <c r="M207" s="17" t="s">
        <v>1069</v>
      </c>
    </row>
    <row r="208">
      <c r="A208" s="17" t="s">
        <v>1198</v>
      </c>
      <c r="B208" s="17">
        <v>207.0</v>
      </c>
      <c r="C208" s="17" t="s">
        <v>1420</v>
      </c>
      <c r="D208" s="17" t="s">
        <v>450</v>
      </c>
      <c r="E208" s="17" t="s">
        <v>22</v>
      </c>
      <c r="F208" s="18" t="s">
        <v>1417</v>
      </c>
      <c r="G208" s="17" t="s">
        <v>500</v>
      </c>
      <c r="H208" s="17" t="s">
        <v>1034</v>
      </c>
      <c r="I208" s="28" t="s">
        <v>639</v>
      </c>
      <c r="J208" s="29" t="s">
        <v>37</v>
      </c>
      <c r="K208" s="17" t="s">
        <v>1206</v>
      </c>
      <c r="M208" s="17" t="s">
        <v>4</v>
      </c>
    </row>
    <row r="209">
      <c r="A209" s="17" t="s">
        <v>1198</v>
      </c>
      <c r="B209" s="17">
        <v>208.0</v>
      </c>
      <c r="C209" s="17" t="s">
        <v>1421</v>
      </c>
      <c r="D209" s="17" t="s">
        <v>452</v>
      </c>
      <c r="E209" s="17" t="s">
        <v>22</v>
      </c>
      <c r="F209" s="18" t="s">
        <v>1417</v>
      </c>
      <c r="G209" s="17" t="s">
        <v>500</v>
      </c>
      <c r="H209" s="17" t="s">
        <v>1034</v>
      </c>
      <c r="I209" s="28" t="s">
        <v>639</v>
      </c>
      <c r="J209" s="29" t="s">
        <v>37</v>
      </c>
      <c r="K209" s="17" t="s">
        <v>1206</v>
      </c>
      <c r="M209" s="17" t="s">
        <v>4</v>
      </c>
    </row>
    <row r="210">
      <c r="A210" s="17" t="s">
        <v>1198</v>
      </c>
      <c r="B210" s="17">
        <v>209.0</v>
      </c>
      <c r="C210" s="17" t="s">
        <v>1422</v>
      </c>
      <c r="D210" s="17" t="s">
        <v>454</v>
      </c>
      <c r="E210" s="17" t="s">
        <v>22</v>
      </c>
      <c r="F210" s="18" t="s">
        <v>1417</v>
      </c>
      <c r="G210" s="17" t="s">
        <v>500</v>
      </c>
      <c r="H210" s="17" t="s">
        <v>1034</v>
      </c>
      <c r="I210" s="28" t="s">
        <v>639</v>
      </c>
      <c r="J210" s="29" t="s">
        <v>37</v>
      </c>
      <c r="K210" s="17" t="s">
        <v>1206</v>
      </c>
      <c r="M210" s="17" t="s">
        <v>1069</v>
      </c>
    </row>
    <row r="211">
      <c r="A211" s="17" t="s">
        <v>1198</v>
      </c>
      <c r="B211" s="17">
        <v>210.0</v>
      </c>
      <c r="C211" s="17" t="s">
        <v>1423</v>
      </c>
      <c r="D211" s="17" t="s">
        <v>456</v>
      </c>
      <c r="E211" s="17" t="s">
        <v>22</v>
      </c>
      <c r="F211" s="18" t="s">
        <v>1417</v>
      </c>
      <c r="G211" s="17" t="s">
        <v>500</v>
      </c>
      <c r="H211" s="17" t="s">
        <v>1034</v>
      </c>
      <c r="I211" s="28" t="s">
        <v>639</v>
      </c>
      <c r="J211" s="29" t="s">
        <v>37</v>
      </c>
      <c r="K211" s="17" t="s">
        <v>1206</v>
      </c>
      <c r="M211" s="17" t="s">
        <v>1069</v>
      </c>
    </row>
    <row r="212">
      <c r="A212" s="17" t="s">
        <v>1198</v>
      </c>
      <c r="B212" s="17">
        <v>211.0</v>
      </c>
      <c r="C212" s="17" t="s">
        <v>1424</v>
      </c>
      <c r="D212" s="17" t="s">
        <v>458</v>
      </c>
      <c r="E212" s="17" t="s">
        <v>22</v>
      </c>
      <c r="F212" s="18" t="s">
        <v>1417</v>
      </c>
      <c r="G212" s="17" t="s">
        <v>500</v>
      </c>
      <c r="H212" s="17" t="s">
        <v>1034</v>
      </c>
      <c r="I212" s="28" t="s">
        <v>639</v>
      </c>
      <c r="J212" s="29" t="s">
        <v>37</v>
      </c>
      <c r="K212" s="17" t="s">
        <v>1206</v>
      </c>
      <c r="M212" s="17" t="s">
        <v>1069</v>
      </c>
    </row>
    <row r="213">
      <c r="A213" s="17" t="s">
        <v>1198</v>
      </c>
      <c r="B213" s="17">
        <v>212.0</v>
      </c>
      <c r="C213" s="17" t="s">
        <v>1425</v>
      </c>
      <c r="D213" s="17" t="s">
        <v>460</v>
      </c>
      <c r="E213" s="17" t="s">
        <v>22</v>
      </c>
      <c r="F213" s="18" t="s">
        <v>1417</v>
      </c>
      <c r="G213" s="17" t="s">
        <v>500</v>
      </c>
      <c r="H213" s="17" t="s">
        <v>1034</v>
      </c>
      <c r="I213" s="28" t="s">
        <v>639</v>
      </c>
      <c r="J213" s="29" t="s">
        <v>37</v>
      </c>
      <c r="K213" s="17" t="s">
        <v>1206</v>
      </c>
      <c r="M213" s="17" t="s">
        <v>1069</v>
      </c>
    </row>
    <row r="214">
      <c r="A214" s="17" t="s">
        <v>1198</v>
      </c>
      <c r="B214" s="17">
        <v>213.0</v>
      </c>
      <c r="C214" s="17" t="s">
        <v>1426</v>
      </c>
      <c r="D214" s="17" t="s">
        <v>462</v>
      </c>
      <c r="E214" s="17" t="s">
        <v>22</v>
      </c>
      <c r="F214" s="18" t="s">
        <v>1417</v>
      </c>
      <c r="G214" s="17" t="s">
        <v>500</v>
      </c>
      <c r="H214" s="17" t="s">
        <v>1034</v>
      </c>
      <c r="I214" s="28" t="s">
        <v>639</v>
      </c>
      <c r="J214" s="29" t="s">
        <v>37</v>
      </c>
      <c r="K214" s="17" t="s">
        <v>1206</v>
      </c>
      <c r="M214" s="17" t="s">
        <v>1069</v>
      </c>
    </row>
    <row r="215">
      <c r="A215" s="17" t="s">
        <v>1198</v>
      </c>
      <c r="B215" s="17">
        <v>214.0</v>
      </c>
      <c r="C215" s="17" t="s">
        <v>1427</v>
      </c>
      <c r="D215" s="17" t="s">
        <v>464</v>
      </c>
      <c r="E215" s="17" t="s">
        <v>22</v>
      </c>
      <c r="F215" s="17" t="s">
        <v>1428</v>
      </c>
      <c r="G215" s="17" t="s">
        <v>500</v>
      </c>
      <c r="H215" s="17" t="s">
        <v>1034</v>
      </c>
      <c r="I215" s="28" t="s">
        <v>639</v>
      </c>
      <c r="J215" s="29" t="s">
        <v>37</v>
      </c>
      <c r="K215" s="17" t="s">
        <v>1206</v>
      </c>
      <c r="M215" s="17" t="s">
        <v>1069</v>
      </c>
    </row>
    <row r="216">
      <c r="A216" s="17" t="s">
        <v>1198</v>
      </c>
      <c r="B216" s="17">
        <v>215.0</v>
      </c>
      <c r="C216" s="17" t="s">
        <v>1429</v>
      </c>
      <c r="D216" s="17" t="s">
        <v>466</v>
      </c>
      <c r="E216" s="17" t="s">
        <v>22</v>
      </c>
      <c r="F216" s="17" t="s">
        <v>1430</v>
      </c>
      <c r="G216" s="17" t="s">
        <v>500</v>
      </c>
      <c r="H216" s="17" t="s">
        <v>1034</v>
      </c>
      <c r="I216" s="28" t="s">
        <v>639</v>
      </c>
      <c r="J216" s="29" t="s">
        <v>37</v>
      </c>
      <c r="K216" s="17" t="s">
        <v>1206</v>
      </c>
      <c r="M216" s="17" t="s">
        <v>1069</v>
      </c>
    </row>
    <row r="217">
      <c r="A217" s="17" t="s">
        <v>1198</v>
      </c>
      <c r="B217" s="17">
        <v>216.0</v>
      </c>
      <c r="C217" s="17" t="s">
        <v>1431</v>
      </c>
      <c r="D217" s="17" t="s">
        <v>468</v>
      </c>
      <c r="E217" s="17" t="s">
        <v>22</v>
      </c>
      <c r="F217" s="18" t="s">
        <v>1432</v>
      </c>
      <c r="G217" s="17" t="s">
        <v>500</v>
      </c>
      <c r="H217" s="17" t="s">
        <v>1034</v>
      </c>
      <c r="I217" s="28" t="s">
        <v>639</v>
      </c>
      <c r="J217" s="29" t="s">
        <v>37</v>
      </c>
      <c r="K217" s="17" t="s">
        <v>1206</v>
      </c>
      <c r="M217" s="17" t="s">
        <v>1069</v>
      </c>
    </row>
    <row r="218">
      <c r="A218" s="17" t="s">
        <v>1198</v>
      </c>
      <c r="B218" s="17">
        <v>217.0</v>
      </c>
      <c r="C218" s="17" t="s">
        <v>1433</v>
      </c>
      <c r="D218" s="17" t="s">
        <v>470</v>
      </c>
      <c r="E218" s="17" t="s">
        <v>22</v>
      </c>
      <c r="F218" s="18" t="s">
        <v>1432</v>
      </c>
      <c r="G218" s="17" t="s">
        <v>500</v>
      </c>
      <c r="H218" s="17" t="s">
        <v>1034</v>
      </c>
      <c r="I218" s="28" t="s">
        <v>639</v>
      </c>
      <c r="J218" s="29" t="s">
        <v>37</v>
      </c>
      <c r="K218" s="17" t="s">
        <v>1206</v>
      </c>
      <c r="M218" s="17" t="s">
        <v>1069</v>
      </c>
    </row>
    <row r="219">
      <c r="A219" s="17" t="s">
        <v>1198</v>
      </c>
      <c r="B219" s="17">
        <v>218.0</v>
      </c>
      <c r="C219" s="17" t="s">
        <v>1434</v>
      </c>
      <c r="D219" s="17" t="s">
        <v>472</v>
      </c>
      <c r="E219" s="17" t="s">
        <v>22</v>
      </c>
      <c r="F219" s="18" t="s">
        <v>1432</v>
      </c>
      <c r="G219" s="17" t="s">
        <v>500</v>
      </c>
      <c r="H219" s="17" t="s">
        <v>1034</v>
      </c>
      <c r="I219" s="28" t="s">
        <v>639</v>
      </c>
      <c r="J219" s="29" t="s">
        <v>37</v>
      </c>
      <c r="K219" s="17" t="s">
        <v>1206</v>
      </c>
      <c r="M219" s="17" t="s">
        <v>1069</v>
      </c>
    </row>
    <row r="220">
      <c r="A220" s="17" t="s">
        <v>1198</v>
      </c>
      <c r="B220" s="17">
        <v>219.0</v>
      </c>
      <c r="C220" s="17" t="s">
        <v>1435</v>
      </c>
      <c r="D220" s="17" t="s">
        <v>474</v>
      </c>
      <c r="E220" s="17" t="s">
        <v>22</v>
      </c>
      <c r="F220" s="18" t="s">
        <v>1432</v>
      </c>
      <c r="G220" s="17" t="s">
        <v>500</v>
      </c>
      <c r="H220" s="17" t="s">
        <v>1034</v>
      </c>
      <c r="I220" s="28" t="s">
        <v>639</v>
      </c>
      <c r="J220" s="29" t="s">
        <v>37</v>
      </c>
      <c r="K220" s="17" t="s">
        <v>1206</v>
      </c>
      <c r="M220" s="17" t="s">
        <v>1069</v>
      </c>
    </row>
    <row r="221">
      <c r="A221" s="17" t="s">
        <v>1198</v>
      </c>
      <c r="B221" s="17">
        <v>220.0</v>
      </c>
      <c r="C221" s="17" t="s">
        <v>1436</v>
      </c>
      <c r="D221" s="17" t="s">
        <v>476</v>
      </c>
      <c r="E221" s="17" t="s">
        <v>22</v>
      </c>
      <c r="F221" s="18" t="s">
        <v>1432</v>
      </c>
      <c r="G221" s="17" t="s">
        <v>500</v>
      </c>
      <c r="H221" s="17" t="s">
        <v>1034</v>
      </c>
      <c r="I221" s="28" t="s">
        <v>639</v>
      </c>
      <c r="J221" s="29" t="s">
        <v>37</v>
      </c>
      <c r="K221" s="17" t="s">
        <v>1206</v>
      </c>
      <c r="M221" s="17" t="s">
        <v>1069</v>
      </c>
    </row>
    <row r="222">
      <c r="A222" s="17" t="s">
        <v>1198</v>
      </c>
      <c r="B222" s="17">
        <v>221.0</v>
      </c>
      <c r="C222" s="17" t="s">
        <v>1437</v>
      </c>
      <c r="D222" s="17" t="s">
        <v>478</v>
      </c>
      <c r="E222" s="17" t="s">
        <v>22</v>
      </c>
      <c r="F222" s="18" t="s">
        <v>1432</v>
      </c>
      <c r="G222" s="17" t="s">
        <v>500</v>
      </c>
      <c r="H222" s="17" t="s">
        <v>1034</v>
      </c>
      <c r="I222" s="28" t="s">
        <v>639</v>
      </c>
      <c r="J222" s="29" t="s">
        <v>37</v>
      </c>
      <c r="K222" s="17" t="s">
        <v>1206</v>
      </c>
      <c r="M222" s="17" t="s">
        <v>1069</v>
      </c>
    </row>
    <row r="223">
      <c r="A223" s="17" t="s">
        <v>1198</v>
      </c>
      <c r="B223" s="17">
        <v>222.0</v>
      </c>
      <c r="C223" s="17" t="s">
        <v>1438</v>
      </c>
      <c r="D223" s="17" t="s">
        <v>480</v>
      </c>
      <c r="E223" s="17" t="s">
        <v>22</v>
      </c>
      <c r="F223" s="18" t="s">
        <v>1432</v>
      </c>
      <c r="G223" s="17" t="s">
        <v>500</v>
      </c>
      <c r="H223" s="17" t="s">
        <v>1034</v>
      </c>
      <c r="I223" s="28" t="s">
        <v>639</v>
      </c>
      <c r="J223" s="29" t="s">
        <v>37</v>
      </c>
      <c r="K223" s="17" t="s">
        <v>1206</v>
      </c>
      <c r="M223" s="17" t="s">
        <v>1069</v>
      </c>
    </row>
    <row r="224">
      <c r="A224" s="17" t="s">
        <v>1198</v>
      </c>
      <c r="B224" s="17">
        <v>223.0</v>
      </c>
      <c r="C224" s="17" t="s">
        <v>1439</v>
      </c>
      <c r="D224" s="17" t="s">
        <v>482</v>
      </c>
      <c r="E224" s="17" t="s">
        <v>22</v>
      </c>
      <c r="F224" s="18" t="s">
        <v>1432</v>
      </c>
      <c r="G224" s="17" t="s">
        <v>500</v>
      </c>
      <c r="H224" s="17" t="s">
        <v>1034</v>
      </c>
      <c r="I224" s="28" t="s">
        <v>639</v>
      </c>
      <c r="J224" s="29" t="s">
        <v>37</v>
      </c>
      <c r="K224" s="17" t="s">
        <v>1206</v>
      </c>
      <c r="M224" s="17" t="s">
        <v>1069</v>
      </c>
    </row>
    <row r="225">
      <c r="A225" s="17" t="s">
        <v>1198</v>
      </c>
      <c r="B225" s="17">
        <v>224.0</v>
      </c>
      <c r="C225" s="17" t="s">
        <v>1440</v>
      </c>
      <c r="D225" s="17" t="s">
        <v>484</v>
      </c>
      <c r="E225" s="17" t="s">
        <v>22</v>
      </c>
      <c r="F225" s="18" t="s">
        <v>1432</v>
      </c>
      <c r="G225" s="17" t="s">
        <v>500</v>
      </c>
      <c r="H225" s="17" t="s">
        <v>1034</v>
      </c>
      <c r="I225" s="28" t="s">
        <v>639</v>
      </c>
      <c r="J225" s="29" t="s">
        <v>37</v>
      </c>
      <c r="K225" s="17" t="s">
        <v>1206</v>
      </c>
      <c r="M225" s="17" t="s">
        <v>1069</v>
      </c>
    </row>
    <row r="226">
      <c r="A226" s="17" t="s">
        <v>1198</v>
      </c>
      <c r="B226" s="17">
        <v>225.0</v>
      </c>
      <c r="C226" s="17" t="s">
        <v>1441</v>
      </c>
      <c r="D226" s="17" t="s">
        <v>486</v>
      </c>
      <c r="E226" s="17" t="s">
        <v>22</v>
      </c>
      <c r="F226" s="18" t="s">
        <v>1442</v>
      </c>
      <c r="G226" s="17" t="s">
        <v>500</v>
      </c>
      <c r="H226" s="17" t="s">
        <v>1034</v>
      </c>
      <c r="I226" s="28" t="s">
        <v>639</v>
      </c>
      <c r="J226" s="29" t="s">
        <v>37</v>
      </c>
      <c r="K226" s="17" t="s">
        <v>1206</v>
      </c>
      <c r="M226" s="17" t="s">
        <v>1069</v>
      </c>
    </row>
    <row r="227">
      <c r="A227" s="17" t="s">
        <v>1198</v>
      </c>
      <c r="B227" s="17">
        <v>226.0</v>
      </c>
      <c r="C227" s="17" t="s">
        <v>1443</v>
      </c>
      <c r="D227" s="17" t="s">
        <v>488</v>
      </c>
      <c r="E227" s="17" t="s">
        <v>22</v>
      </c>
      <c r="F227" s="18" t="s">
        <v>1444</v>
      </c>
      <c r="G227" s="17" t="s">
        <v>500</v>
      </c>
      <c r="H227" s="17" t="s">
        <v>1034</v>
      </c>
      <c r="I227" s="28" t="s">
        <v>639</v>
      </c>
      <c r="J227" s="29" t="s">
        <v>37</v>
      </c>
      <c r="K227" s="17" t="s">
        <v>1206</v>
      </c>
      <c r="M227" s="17" t="s">
        <v>1069</v>
      </c>
    </row>
    <row r="228">
      <c r="A228" s="17" t="s">
        <v>1198</v>
      </c>
      <c r="B228" s="17">
        <v>227.0</v>
      </c>
      <c r="C228" s="17" t="s">
        <v>1445</v>
      </c>
      <c r="D228" s="17" t="s">
        <v>490</v>
      </c>
      <c r="E228" s="17" t="s">
        <v>22</v>
      </c>
      <c r="F228" s="18" t="s">
        <v>1444</v>
      </c>
      <c r="G228" s="17" t="s">
        <v>500</v>
      </c>
      <c r="H228" s="17" t="s">
        <v>1034</v>
      </c>
      <c r="I228" s="28" t="s">
        <v>639</v>
      </c>
      <c r="J228" s="29" t="s">
        <v>37</v>
      </c>
      <c r="K228" s="17" t="s">
        <v>1206</v>
      </c>
      <c r="M228" s="17" t="s">
        <v>1069</v>
      </c>
    </row>
    <row r="229">
      <c r="A229" s="17" t="s">
        <v>1198</v>
      </c>
      <c r="B229" s="17">
        <v>228.0</v>
      </c>
      <c r="C229" s="17" t="s">
        <v>1446</v>
      </c>
      <c r="D229" s="17" t="s">
        <v>492</v>
      </c>
      <c r="E229" s="17" t="s">
        <v>22</v>
      </c>
      <c r="F229" s="18" t="s">
        <v>1444</v>
      </c>
      <c r="G229" s="17" t="s">
        <v>500</v>
      </c>
      <c r="H229" s="17" t="s">
        <v>1034</v>
      </c>
      <c r="I229" s="28" t="s">
        <v>639</v>
      </c>
      <c r="J229" s="29" t="s">
        <v>37</v>
      </c>
      <c r="K229" s="17" t="s">
        <v>1206</v>
      </c>
      <c r="M229" s="17" t="s">
        <v>1069</v>
      </c>
    </row>
    <row r="230">
      <c r="A230" s="17" t="s">
        <v>1198</v>
      </c>
      <c r="B230" s="17">
        <v>229.0</v>
      </c>
      <c r="C230" s="17" t="s">
        <v>1447</v>
      </c>
      <c r="D230" s="17" t="s">
        <v>494</v>
      </c>
      <c r="E230" s="17" t="s">
        <v>22</v>
      </c>
      <c r="F230" s="18" t="s">
        <v>1444</v>
      </c>
      <c r="G230" s="17" t="s">
        <v>500</v>
      </c>
      <c r="H230" s="17" t="s">
        <v>1034</v>
      </c>
      <c r="I230" s="28" t="s">
        <v>639</v>
      </c>
      <c r="J230" s="29" t="s">
        <v>37</v>
      </c>
      <c r="K230" s="17" t="s">
        <v>1206</v>
      </c>
      <c r="M230" s="17" t="s">
        <v>1069</v>
      </c>
    </row>
    <row r="231">
      <c r="A231" s="17" t="s">
        <v>1198</v>
      </c>
      <c r="B231" s="17">
        <v>230.0</v>
      </c>
      <c r="C231" s="17" t="s">
        <v>1448</v>
      </c>
      <c r="D231" s="17" t="s">
        <v>496</v>
      </c>
      <c r="E231" s="17" t="s">
        <v>22</v>
      </c>
      <c r="F231" s="18" t="s">
        <v>1449</v>
      </c>
      <c r="G231" s="17" t="s">
        <v>500</v>
      </c>
      <c r="H231" s="17" t="s">
        <v>1034</v>
      </c>
      <c r="I231" s="28" t="s">
        <v>639</v>
      </c>
      <c r="J231" s="29" t="s">
        <v>37</v>
      </c>
      <c r="K231" s="17" t="s">
        <v>1206</v>
      </c>
      <c r="M231" s="17" t="s">
        <v>1069</v>
      </c>
    </row>
    <row r="232">
      <c r="A232" s="17" t="s">
        <v>1198</v>
      </c>
      <c r="B232" s="17">
        <v>231.0</v>
      </c>
      <c r="C232" s="17" t="s">
        <v>1450</v>
      </c>
      <c r="D232" s="17" t="s">
        <v>498</v>
      </c>
      <c r="E232" s="17" t="s">
        <v>22</v>
      </c>
      <c r="F232" s="18" t="s">
        <v>1451</v>
      </c>
      <c r="G232" s="17" t="s">
        <v>500</v>
      </c>
      <c r="H232" s="17" t="s">
        <v>1034</v>
      </c>
      <c r="I232" s="28" t="s">
        <v>639</v>
      </c>
      <c r="J232" s="29" t="s">
        <v>37</v>
      </c>
      <c r="K232" s="17" t="s">
        <v>1206</v>
      </c>
      <c r="M232" s="17" t="s">
        <v>1069</v>
      </c>
    </row>
    <row r="233">
      <c r="A233" s="17" t="s">
        <v>1198</v>
      </c>
      <c r="B233" s="17">
        <v>232.0</v>
      </c>
      <c r="C233" s="17" t="s">
        <v>1452</v>
      </c>
      <c r="D233" s="17" t="s">
        <v>505</v>
      </c>
      <c r="E233" s="17" t="s">
        <v>22</v>
      </c>
      <c r="F233" s="18" t="s">
        <v>1451</v>
      </c>
      <c r="G233" s="17" t="s">
        <v>500</v>
      </c>
      <c r="H233" s="17" t="s">
        <v>1034</v>
      </c>
      <c r="I233" s="28" t="s">
        <v>639</v>
      </c>
      <c r="J233" s="29" t="s">
        <v>37</v>
      </c>
      <c r="K233" s="17" t="s">
        <v>1206</v>
      </c>
      <c r="M233" s="17" t="s">
        <v>1069</v>
      </c>
    </row>
    <row r="234">
      <c r="A234" s="17" t="s">
        <v>1198</v>
      </c>
      <c r="B234" s="17">
        <v>233.0</v>
      </c>
      <c r="C234" s="17" t="s">
        <v>1453</v>
      </c>
      <c r="D234" s="17" t="s">
        <v>507</v>
      </c>
      <c r="E234" s="17" t="s">
        <v>22</v>
      </c>
      <c r="F234" s="18" t="s">
        <v>1451</v>
      </c>
      <c r="G234" s="17" t="s">
        <v>500</v>
      </c>
      <c r="H234" s="17" t="s">
        <v>1034</v>
      </c>
      <c r="I234" s="28" t="s">
        <v>639</v>
      </c>
      <c r="J234" s="29" t="s">
        <v>37</v>
      </c>
      <c r="K234" s="17" t="s">
        <v>1206</v>
      </c>
      <c r="M234" s="17" t="s">
        <v>1069</v>
      </c>
    </row>
    <row r="235">
      <c r="A235" s="17" t="s">
        <v>1198</v>
      </c>
      <c r="B235" s="17">
        <v>234.0</v>
      </c>
      <c r="C235" s="17" t="s">
        <v>1454</v>
      </c>
      <c r="D235" s="17" t="s">
        <v>509</v>
      </c>
      <c r="E235" s="17" t="s">
        <v>22</v>
      </c>
      <c r="F235" s="18" t="s">
        <v>1451</v>
      </c>
      <c r="G235" s="17" t="s">
        <v>500</v>
      </c>
      <c r="H235" s="17" t="s">
        <v>1034</v>
      </c>
      <c r="I235" s="28" t="s">
        <v>639</v>
      </c>
      <c r="J235" s="29" t="s">
        <v>37</v>
      </c>
      <c r="K235" s="17" t="s">
        <v>1206</v>
      </c>
      <c r="M235" s="17" t="s">
        <v>1069</v>
      </c>
    </row>
    <row r="236">
      <c r="A236" s="17" t="s">
        <v>1198</v>
      </c>
      <c r="B236" s="17">
        <v>235.0</v>
      </c>
      <c r="C236" s="17" t="s">
        <v>1455</v>
      </c>
      <c r="D236" s="17" t="s">
        <v>511</v>
      </c>
      <c r="E236" s="17" t="s">
        <v>22</v>
      </c>
      <c r="F236" s="18" t="s">
        <v>1451</v>
      </c>
      <c r="G236" s="17" t="s">
        <v>500</v>
      </c>
      <c r="H236" s="17" t="s">
        <v>1034</v>
      </c>
      <c r="I236" s="28" t="s">
        <v>639</v>
      </c>
      <c r="J236" s="29" t="s">
        <v>37</v>
      </c>
      <c r="K236" s="17" t="s">
        <v>1206</v>
      </c>
      <c r="M236" s="17" t="s">
        <v>1069</v>
      </c>
    </row>
    <row r="237">
      <c r="A237" s="17" t="s">
        <v>1198</v>
      </c>
      <c r="B237" s="17">
        <v>236.0</v>
      </c>
      <c r="C237" s="17" t="s">
        <v>1456</v>
      </c>
      <c r="D237" s="17" t="s">
        <v>513</v>
      </c>
      <c r="E237" s="17" t="s">
        <v>22</v>
      </c>
      <c r="F237" s="18" t="s">
        <v>1451</v>
      </c>
      <c r="G237" s="17" t="s">
        <v>500</v>
      </c>
      <c r="H237" s="17" t="s">
        <v>1034</v>
      </c>
      <c r="I237" s="28" t="s">
        <v>639</v>
      </c>
      <c r="J237" s="29" t="s">
        <v>37</v>
      </c>
      <c r="K237" s="17" t="s">
        <v>1206</v>
      </c>
      <c r="M237" s="17" t="s">
        <v>1069</v>
      </c>
    </row>
    <row r="238">
      <c r="A238" s="17" t="s">
        <v>1198</v>
      </c>
      <c r="B238" s="17">
        <v>237.0</v>
      </c>
      <c r="C238" s="17" t="s">
        <v>1457</v>
      </c>
      <c r="D238" s="17" t="s">
        <v>515</v>
      </c>
      <c r="E238" s="17" t="s">
        <v>22</v>
      </c>
      <c r="F238" s="18" t="s">
        <v>1451</v>
      </c>
      <c r="G238" s="17" t="s">
        <v>500</v>
      </c>
      <c r="H238" s="17" t="s">
        <v>1034</v>
      </c>
      <c r="I238" s="28" t="s">
        <v>639</v>
      </c>
      <c r="J238" s="29" t="s">
        <v>37</v>
      </c>
      <c r="K238" s="17" t="s">
        <v>1206</v>
      </c>
      <c r="M238" s="17" t="s">
        <v>1069</v>
      </c>
    </row>
    <row r="239">
      <c r="A239" s="17" t="s">
        <v>1198</v>
      </c>
      <c r="B239" s="17">
        <v>238.0</v>
      </c>
      <c r="C239" s="17" t="s">
        <v>1458</v>
      </c>
      <c r="D239" s="17" t="s">
        <v>517</v>
      </c>
      <c r="E239" s="17" t="s">
        <v>22</v>
      </c>
      <c r="F239" s="18" t="s">
        <v>1451</v>
      </c>
      <c r="G239" s="17" t="s">
        <v>500</v>
      </c>
      <c r="H239" s="17" t="s">
        <v>1034</v>
      </c>
      <c r="I239" s="28" t="s">
        <v>639</v>
      </c>
      <c r="J239" s="29" t="s">
        <v>37</v>
      </c>
      <c r="K239" s="17" t="s">
        <v>1206</v>
      </c>
      <c r="M239" s="17" t="s">
        <v>1069</v>
      </c>
    </row>
    <row r="240">
      <c r="A240" s="17" t="s">
        <v>1198</v>
      </c>
      <c r="B240" s="17">
        <v>239.0</v>
      </c>
      <c r="C240" s="17" t="s">
        <v>1459</v>
      </c>
      <c r="D240" s="17" t="s">
        <v>519</v>
      </c>
      <c r="E240" s="17" t="s">
        <v>22</v>
      </c>
      <c r="F240" s="18" t="s">
        <v>1451</v>
      </c>
      <c r="G240" s="17" t="s">
        <v>500</v>
      </c>
      <c r="H240" s="17" t="s">
        <v>1034</v>
      </c>
      <c r="I240" s="28" t="s">
        <v>639</v>
      </c>
      <c r="J240" s="29" t="s">
        <v>37</v>
      </c>
      <c r="K240" s="17" t="s">
        <v>1206</v>
      </c>
      <c r="M240" s="17" t="s">
        <v>1069</v>
      </c>
    </row>
    <row r="241">
      <c r="A241" s="17" t="s">
        <v>1198</v>
      </c>
      <c r="B241" s="17">
        <v>240.0</v>
      </c>
      <c r="C241" s="17" t="s">
        <v>1460</v>
      </c>
      <c r="D241" s="17" t="s">
        <v>521</v>
      </c>
      <c r="E241" s="17" t="s">
        <v>22</v>
      </c>
      <c r="F241" s="18" t="s">
        <v>1451</v>
      </c>
      <c r="G241" s="17" t="s">
        <v>500</v>
      </c>
      <c r="H241" s="17" t="s">
        <v>1034</v>
      </c>
      <c r="I241" s="28" t="s">
        <v>639</v>
      </c>
      <c r="J241" s="29" t="s">
        <v>37</v>
      </c>
      <c r="K241" s="17" t="s">
        <v>1206</v>
      </c>
      <c r="M241" s="17" t="s">
        <v>1069</v>
      </c>
    </row>
    <row r="242">
      <c r="A242" s="17" t="s">
        <v>1198</v>
      </c>
      <c r="B242" s="17">
        <v>241.0</v>
      </c>
      <c r="C242" s="17" t="s">
        <v>1461</v>
      </c>
      <c r="D242" s="17" t="s">
        <v>523</v>
      </c>
      <c r="E242" s="17" t="s">
        <v>22</v>
      </c>
      <c r="F242" s="18" t="s">
        <v>1451</v>
      </c>
      <c r="G242" s="17" t="s">
        <v>500</v>
      </c>
      <c r="H242" s="17" t="s">
        <v>1034</v>
      </c>
      <c r="I242" s="28" t="s">
        <v>639</v>
      </c>
      <c r="J242" s="29" t="s">
        <v>37</v>
      </c>
      <c r="K242" s="17" t="s">
        <v>1206</v>
      </c>
      <c r="M242" s="17" t="s">
        <v>1069</v>
      </c>
    </row>
    <row r="243">
      <c r="A243" s="17" t="s">
        <v>1198</v>
      </c>
      <c r="B243" s="17">
        <v>242.0</v>
      </c>
      <c r="C243" s="17" t="s">
        <v>1462</v>
      </c>
      <c r="D243" s="17" t="s">
        <v>526</v>
      </c>
      <c r="E243" s="17" t="s">
        <v>22</v>
      </c>
      <c r="F243" s="18" t="s">
        <v>1451</v>
      </c>
      <c r="G243" s="17" t="s">
        <v>500</v>
      </c>
      <c r="H243" s="17" t="s">
        <v>1034</v>
      </c>
      <c r="I243" s="28" t="s">
        <v>639</v>
      </c>
      <c r="J243" s="29" t="s">
        <v>37</v>
      </c>
      <c r="K243" s="17" t="s">
        <v>1206</v>
      </c>
      <c r="M243" s="17" t="s">
        <v>1069</v>
      </c>
    </row>
    <row r="244">
      <c r="A244" s="17" t="s">
        <v>1198</v>
      </c>
      <c r="B244" s="17">
        <v>243.0</v>
      </c>
      <c r="C244" s="17" t="s">
        <v>1463</v>
      </c>
      <c r="D244" s="17" t="s">
        <v>528</v>
      </c>
      <c r="E244" s="17" t="s">
        <v>22</v>
      </c>
      <c r="F244" s="18" t="s">
        <v>1464</v>
      </c>
      <c r="G244" s="17" t="s">
        <v>500</v>
      </c>
      <c r="H244" s="17" t="s">
        <v>1034</v>
      </c>
      <c r="I244" s="28" t="s">
        <v>639</v>
      </c>
      <c r="J244" s="29" t="s">
        <v>37</v>
      </c>
      <c r="K244" s="17" t="s">
        <v>1206</v>
      </c>
      <c r="M244" s="17" t="s">
        <v>1069</v>
      </c>
    </row>
    <row r="245">
      <c r="A245" s="17" t="s">
        <v>1198</v>
      </c>
      <c r="B245" s="17">
        <v>244.0</v>
      </c>
      <c r="C245" s="17" t="s">
        <v>1465</v>
      </c>
      <c r="D245" s="17" t="s">
        <v>530</v>
      </c>
      <c r="E245" s="17" t="s">
        <v>22</v>
      </c>
      <c r="F245" s="18" t="s">
        <v>1464</v>
      </c>
      <c r="G245" s="17" t="s">
        <v>500</v>
      </c>
      <c r="H245" s="17" t="s">
        <v>1034</v>
      </c>
      <c r="I245" s="28" t="s">
        <v>639</v>
      </c>
      <c r="J245" s="29" t="s">
        <v>37</v>
      </c>
      <c r="K245" s="17" t="s">
        <v>1206</v>
      </c>
      <c r="M245" s="17" t="s">
        <v>1069</v>
      </c>
    </row>
    <row r="246">
      <c r="A246" s="17" t="s">
        <v>1198</v>
      </c>
      <c r="B246" s="17">
        <v>245.0</v>
      </c>
      <c r="C246" s="17" t="s">
        <v>1466</v>
      </c>
      <c r="D246" s="17" t="s">
        <v>532</v>
      </c>
      <c r="E246" s="17" t="s">
        <v>22</v>
      </c>
      <c r="F246" s="18" t="s">
        <v>1464</v>
      </c>
      <c r="G246" s="17" t="s">
        <v>500</v>
      </c>
      <c r="H246" s="17" t="s">
        <v>1034</v>
      </c>
      <c r="I246" s="28" t="s">
        <v>639</v>
      </c>
      <c r="J246" s="29" t="s">
        <v>37</v>
      </c>
      <c r="K246" s="17" t="s">
        <v>1206</v>
      </c>
      <c r="M246" s="17" t="s">
        <v>1069</v>
      </c>
    </row>
    <row r="247">
      <c r="A247" s="17" t="s">
        <v>1198</v>
      </c>
      <c r="B247" s="17">
        <v>246.0</v>
      </c>
      <c r="C247" s="17" t="s">
        <v>1467</v>
      </c>
      <c r="D247" s="17" t="s">
        <v>534</v>
      </c>
      <c r="E247" s="17" t="s">
        <v>22</v>
      </c>
      <c r="F247" s="18" t="s">
        <v>1464</v>
      </c>
      <c r="G247" s="17" t="s">
        <v>500</v>
      </c>
      <c r="H247" s="17" t="s">
        <v>1034</v>
      </c>
      <c r="I247" s="28" t="s">
        <v>639</v>
      </c>
      <c r="J247" s="29" t="s">
        <v>37</v>
      </c>
      <c r="K247" s="17" t="s">
        <v>1206</v>
      </c>
      <c r="M247" s="17" t="s">
        <v>1069</v>
      </c>
    </row>
    <row r="248">
      <c r="A248" s="17" t="s">
        <v>1198</v>
      </c>
      <c r="B248" s="17">
        <v>247.0</v>
      </c>
      <c r="C248" s="17" t="s">
        <v>1468</v>
      </c>
      <c r="D248" s="17" t="s">
        <v>536</v>
      </c>
      <c r="E248" s="17" t="s">
        <v>22</v>
      </c>
      <c r="F248" s="18" t="s">
        <v>1464</v>
      </c>
      <c r="G248" s="17" t="s">
        <v>500</v>
      </c>
      <c r="H248" s="17" t="s">
        <v>1034</v>
      </c>
      <c r="I248" s="28" t="s">
        <v>639</v>
      </c>
      <c r="J248" s="29" t="s">
        <v>37</v>
      </c>
      <c r="K248" s="17" t="s">
        <v>1206</v>
      </c>
      <c r="M248" s="17" t="s">
        <v>4</v>
      </c>
    </row>
    <row r="249">
      <c r="A249" s="17" t="s">
        <v>1198</v>
      </c>
      <c r="B249" s="17">
        <v>248.0</v>
      </c>
      <c r="C249" s="17" t="s">
        <v>1469</v>
      </c>
      <c r="D249" s="17" t="s">
        <v>538</v>
      </c>
      <c r="E249" s="17" t="s">
        <v>22</v>
      </c>
      <c r="F249" s="18" t="s">
        <v>1464</v>
      </c>
      <c r="G249" s="17" t="s">
        <v>500</v>
      </c>
      <c r="H249" s="17" t="s">
        <v>1034</v>
      </c>
      <c r="I249" s="28" t="s">
        <v>639</v>
      </c>
      <c r="J249" s="29" t="s">
        <v>37</v>
      </c>
      <c r="K249" s="17" t="s">
        <v>1206</v>
      </c>
      <c r="M249" s="17" t="s">
        <v>4</v>
      </c>
    </row>
    <row r="250">
      <c r="A250" s="17" t="s">
        <v>1198</v>
      </c>
      <c r="B250" s="17">
        <v>249.0</v>
      </c>
      <c r="C250" s="17" t="s">
        <v>1470</v>
      </c>
      <c r="D250" s="17" t="s">
        <v>540</v>
      </c>
      <c r="E250" s="17" t="s">
        <v>22</v>
      </c>
      <c r="F250" s="18" t="s">
        <v>1464</v>
      </c>
      <c r="G250" s="17" t="s">
        <v>500</v>
      </c>
      <c r="H250" s="17" t="s">
        <v>1034</v>
      </c>
      <c r="I250" s="28" t="s">
        <v>639</v>
      </c>
      <c r="J250" s="29" t="s">
        <v>37</v>
      </c>
      <c r="K250" s="17" t="s">
        <v>1206</v>
      </c>
      <c r="M250" s="17" t="s">
        <v>4</v>
      </c>
    </row>
    <row r="251">
      <c r="A251" s="17" t="s">
        <v>1198</v>
      </c>
      <c r="B251" s="17">
        <v>250.0</v>
      </c>
      <c r="C251" s="17" t="s">
        <v>1471</v>
      </c>
      <c r="D251" s="17" t="s">
        <v>542</v>
      </c>
      <c r="E251" s="17" t="s">
        <v>22</v>
      </c>
      <c r="F251" s="18" t="s">
        <v>1464</v>
      </c>
      <c r="G251" s="17" t="s">
        <v>500</v>
      </c>
      <c r="H251" s="17" t="s">
        <v>1034</v>
      </c>
      <c r="I251" s="28" t="s">
        <v>639</v>
      </c>
      <c r="J251" s="29" t="s">
        <v>37</v>
      </c>
      <c r="K251" s="17" t="s">
        <v>1206</v>
      </c>
      <c r="M251" s="17" t="s">
        <v>4</v>
      </c>
    </row>
    <row r="252">
      <c r="A252" s="17" t="s">
        <v>1198</v>
      </c>
      <c r="B252" s="17">
        <v>251.0</v>
      </c>
      <c r="C252" s="17" t="s">
        <v>1472</v>
      </c>
      <c r="D252" s="17" t="s">
        <v>544</v>
      </c>
      <c r="E252" s="17" t="s">
        <v>22</v>
      </c>
      <c r="F252" s="18" t="s">
        <v>1473</v>
      </c>
      <c r="G252" s="17" t="s">
        <v>500</v>
      </c>
      <c r="H252" s="17" t="s">
        <v>1034</v>
      </c>
      <c r="I252" s="28" t="s">
        <v>639</v>
      </c>
      <c r="J252" s="29" t="s">
        <v>37</v>
      </c>
      <c r="K252" s="17" t="s">
        <v>1206</v>
      </c>
      <c r="M252" s="17" t="s">
        <v>4</v>
      </c>
    </row>
    <row r="253">
      <c r="A253" s="17" t="s">
        <v>1198</v>
      </c>
      <c r="B253" s="17">
        <v>252.0</v>
      </c>
      <c r="C253" s="17" t="s">
        <v>1474</v>
      </c>
      <c r="D253" s="17" t="s">
        <v>546</v>
      </c>
      <c r="E253" s="17" t="s">
        <v>22</v>
      </c>
      <c r="F253" s="17" t="s">
        <v>1475</v>
      </c>
      <c r="G253" s="17" t="s">
        <v>500</v>
      </c>
      <c r="H253" s="17" t="s">
        <v>1034</v>
      </c>
      <c r="I253" s="28" t="s">
        <v>639</v>
      </c>
      <c r="J253" s="29" t="s">
        <v>37</v>
      </c>
      <c r="K253" s="17" t="s">
        <v>1206</v>
      </c>
      <c r="M253" s="17" t="s">
        <v>4</v>
      </c>
    </row>
    <row r="254">
      <c r="A254" s="17" t="s">
        <v>1198</v>
      </c>
      <c r="B254" s="17">
        <v>253.0</v>
      </c>
      <c r="C254" s="17" t="s">
        <v>1476</v>
      </c>
      <c r="D254" s="17" t="s">
        <v>548</v>
      </c>
      <c r="E254" s="17" t="s">
        <v>22</v>
      </c>
      <c r="F254" s="17" t="s">
        <v>1475</v>
      </c>
      <c r="G254" s="17" t="s">
        <v>500</v>
      </c>
      <c r="H254" s="17" t="s">
        <v>1034</v>
      </c>
      <c r="I254" s="28" t="s">
        <v>639</v>
      </c>
      <c r="J254" s="29" t="s">
        <v>37</v>
      </c>
      <c r="K254" s="17" t="s">
        <v>1206</v>
      </c>
      <c r="M254" s="17" t="s">
        <v>1069</v>
      </c>
    </row>
    <row r="255">
      <c r="A255" s="17" t="s">
        <v>1198</v>
      </c>
      <c r="B255" s="17">
        <v>254.0</v>
      </c>
      <c r="C255" s="17" t="s">
        <v>1477</v>
      </c>
      <c r="D255" s="17" t="s">
        <v>550</v>
      </c>
      <c r="E255" s="17" t="s">
        <v>22</v>
      </c>
      <c r="F255" s="17" t="s">
        <v>1475</v>
      </c>
      <c r="G255" s="17" t="s">
        <v>500</v>
      </c>
      <c r="H255" s="17" t="s">
        <v>1034</v>
      </c>
      <c r="I255" s="28" t="s">
        <v>639</v>
      </c>
      <c r="J255" s="29" t="s">
        <v>37</v>
      </c>
      <c r="K255" s="17" t="s">
        <v>1206</v>
      </c>
      <c r="M255" s="17" t="s">
        <v>1069</v>
      </c>
    </row>
    <row r="256">
      <c r="A256" s="17" t="s">
        <v>1198</v>
      </c>
      <c r="B256" s="17">
        <v>255.0</v>
      </c>
      <c r="C256" s="17" t="s">
        <v>1478</v>
      </c>
      <c r="D256" s="17" t="s">
        <v>552</v>
      </c>
      <c r="E256" s="17" t="s">
        <v>22</v>
      </c>
      <c r="F256" s="17" t="s">
        <v>1475</v>
      </c>
      <c r="G256" s="17" t="s">
        <v>500</v>
      </c>
      <c r="H256" s="17" t="s">
        <v>1034</v>
      </c>
      <c r="I256" s="28" t="s">
        <v>639</v>
      </c>
      <c r="J256" s="29" t="s">
        <v>37</v>
      </c>
      <c r="K256" s="17" t="s">
        <v>1206</v>
      </c>
      <c r="M256" s="17" t="s">
        <v>1069</v>
      </c>
    </row>
    <row r="257">
      <c r="A257" s="17" t="s">
        <v>1198</v>
      </c>
      <c r="B257" s="17">
        <v>256.0</v>
      </c>
      <c r="C257" s="17" t="s">
        <v>1479</v>
      </c>
      <c r="D257" s="17" t="s">
        <v>554</v>
      </c>
      <c r="E257" s="17" t="s">
        <v>22</v>
      </c>
      <c r="F257" s="17" t="s">
        <v>1475</v>
      </c>
      <c r="G257" s="17" t="s">
        <v>500</v>
      </c>
      <c r="H257" s="17" t="s">
        <v>1034</v>
      </c>
      <c r="I257" s="28" t="s">
        <v>639</v>
      </c>
      <c r="J257" s="29" t="s">
        <v>37</v>
      </c>
      <c r="K257" s="17" t="s">
        <v>1206</v>
      </c>
      <c r="M257" s="17" t="s">
        <v>1069</v>
      </c>
    </row>
    <row r="258">
      <c r="A258" s="17" t="s">
        <v>1198</v>
      </c>
      <c r="B258" s="17">
        <v>257.0</v>
      </c>
      <c r="C258" s="17" t="s">
        <v>1480</v>
      </c>
      <c r="D258" s="17" t="s">
        <v>556</v>
      </c>
      <c r="E258" s="17" t="s">
        <v>22</v>
      </c>
      <c r="F258" s="17" t="s">
        <v>1481</v>
      </c>
      <c r="G258" s="17" t="s">
        <v>500</v>
      </c>
      <c r="H258" s="17" t="s">
        <v>1034</v>
      </c>
      <c r="I258" s="28" t="s">
        <v>639</v>
      </c>
      <c r="J258" s="29" t="s">
        <v>37</v>
      </c>
      <c r="K258" s="17" t="s">
        <v>1206</v>
      </c>
      <c r="M258" s="17" t="s">
        <v>1069</v>
      </c>
    </row>
    <row r="259">
      <c r="A259" s="17" t="s">
        <v>1198</v>
      </c>
      <c r="B259" s="17">
        <v>258.0</v>
      </c>
      <c r="C259" s="17" t="s">
        <v>1482</v>
      </c>
      <c r="D259" s="17" t="s">
        <v>558</v>
      </c>
      <c r="E259" s="17" t="s">
        <v>22</v>
      </c>
      <c r="F259" s="17" t="s">
        <v>1481</v>
      </c>
      <c r="G259" s="17" t="s">
        <v>500</v>
      </c>
      <c r="H259" s="17" t="s">
        <v>1034</v>
      </c>
      <c r="I259" s="28" t="s">
        <v>639</v>
      </c>
      <c r="J259" s="29" t="s">
        <v>37</v>
      </c>
      <c r="K259" s="17" t="s">
        <v>1206</v>
      </c>
      <c r="M259" s="17" t="s">
        <v>1069</v>
      </c>
    </row>
    <row r="260">
      <c r="A260" s="17" t="s">
        <v>1198</v>
      </c>
      <c r="B260" s="17">
        <v>259.0</v>
      </c>
      <c r="C260" s="17" t="s">
        <v>1483</v>
      </c>
      <c r="D260" s="17" t="s">
        <v>560</v>
      </c>
      <c r="E260" s="17" t="s">
        <v>22</v>
      </c>
      <c r="F260" s="17" t="s">
        <v>1484</v>
      </c>
      <c r="G260" s="17" t="s">
        <v>500</v>
      </c>
      <c r="H260" s="17" t="s">
        <v>1034</v>
      </c>
      <c r="I260" s="28" t="s">
        <v>639</v>
      </c>
      <c r="J260" s="29" t="s">
        <v>37</v>
      </c>
      <c r="K260" s="17" t="s">
        <v>1206</v>
      </c>
      <c r="M260" s="17" t="s">
        <v>1069</v>
      </c>
    </row>
    <row r="261">
      <c r="A261" s="17" t="s">
        <v>1198</v>
      </c>
      <c r="B261" s="17">
        <v>260.0</v>
      </c>
      <c r="C261" s="17" t="s">
        <v>1485</v>
      </c>
      <c r="D261" s="17" t="s">
        <v>562</v>
      </c>
      <c r="E261" s="17" t="s">
        <v>22</v>
      </c>
      <c r="F261" s="18" t="s">
        <v>1486</v>
      </c>
      <c r="G261" s="17" t="s">
        <v>500</v>
      </c>
      <c r="H261" s="17" t="s">
        <v>1034</v>
      </c>
      <c r="I261" s="28" t="s">
        <v>639</v>
      </c>
      <c r="J261" s="29" t="s">
        <v>37</v>
      </c>
      <c r="K261" s="17" t="s">
        <v>1206</v>
      </c>
      <c r="M261" s="17" t="s">
        <v>1069</v>
      </c>
    </row>
    <row r="262">
      <c r="A262" s="17" t="s">
        <v>1198</v>
      </c>
      <c r="B262" s="17">
        <v>261.0</v>
      </c>
      <c r="C262" s="17" t="s">
        <v>1487</v>
      </c>
      <c r="D262" s="17" t="s">
        <v>564</v>
      </c>
      <c r="E262" s="17" t="s">
        <v>22</v>
      </c>
      <c r="F262" s="18" t="s">
        <v>1486</v>
      </c>
      <c r="G262" s="17" t="s">
        <v>500</v>
      </c>
      <c r="H262" s="17" t="s">
        <v>1034</v>
      </c>
      <c r="I262" s="28" t="s">
        <v>639</v>
      </c>
      <c r="J262" s="29" t="s">
        <v>37</v>
      </c>
      <c r="K262" s="17" t="s">
        <v>1206</v>
      </c>
      <c r="M262" s="17" t="s">
        <v>1069</v>
      </c>
    </row>
    <row r="263">
      <c r="A263" s="17" t="s">
        <v>1198</v>
      </c>
      <c r="B263" s="17">
        <v>262.0</v>
      </c>
      <c r="C263" s="17" t="s">
        <v>1488</v>
      </c>
      <c r="D263" s="17" t="s">
        <v>566</v>
      </c>
      <c r="E263" s="17" t="s">
        <v>22</v>
      </c>
      <c r="F263" s="18" t="s">
        <v>1486</v>
      </c>
      <c r="G263" s="17" t="s">
        <v>500</v>
      </c>
      <c r="H263" s="17" t="s">
        <v>1034</v>
      </c>
      <c r="I263" s="28" t="s">
        <v>639</v>
      </c>
      <c r="J263" s="29" t="s">
        <v>37</v>
      </c>
      <c r="K263" s="17" t="s">
        <v>1206</v>
      </c>
      <c r="M263" s="17" t="s">
        <v>1069</v>
      </c>
    </row>
    <row r="264">
      <c r="A264" s="17" t="s">
        <v>1198</v>
      </c>
      <c r="B264" s="17">
        <v>263.0</v>
      </c>
      <c r="C264" s="17" t="s">
        <v>1489</v>
      </c>
      <c r="D264" s="17" t="s">
        <v>568</v>
      </c>
      <c r="E264" s="17" t="s">
        <v>22</v>
      </c>
      <c r="F264" s="18" t="s">
        <v>1486</v>
      </c>
      <c r="G264" s="17" t="s">
        <v>500</v>
      </c>
      <c r="H264" s="17" t="s">
        <v>1034</v>
      </c>
      <c r="I264" s="28" t="s">
        <v>639</v>
      </c>
      <c r="J264" s="29" t="s">
        <v>37</v>
      </c>
      <c r="K264" s="17" t="s">
        <v>1206</v>
      </c>
      <c r="M264" s="17" t="s">
        <v>1069</v>
      </c>
    </row>
    <row r="265">
      <c r="A265" s="17" t="s">
        <v>1198</v>
      </c>
      <c r="B265" s="17">
        <v>264.0</v>
      </c>
      <c r="C265" s="17" t="s">
        <v>1490</v>
      </c>
      <c r="D265" s="17" t="s">
        <v>570</v>
      </c>
      <c r="E265" s="17" t="s">
        <v>22</v>
      </c>
      <c r="F265" s="18" t="s">
        <v>1486</v>
      </c>
      <c r="G265" s="17" t="s">
        <v>500</v>
      </c>
      <c r="H265" s="17" t="s">
        <v>1034</v>
      </c>
      <c r="I265" s="28" t="s">
        <v>639</v>
      </c>
      <c r="J265" s="29" t="s">
        <v>37</v>
      </c>
      <c r="K265" s="17" t="s">
        <v>1206</v>
      </c>
      <c r="M265" s="17" t="s">
        <v>1069</v>
      </c>
    </row>
    <row r="266">
      <c r="A266" s="17" t="s">
        <v>1198</v>
      </c>
      <c r="B266" s="17">
        <v>265.0</v>
      </c>
      <c r="C266" s="17" t="s">
        <v>1491</v>
      </c>
      <c r="D266" s="17" t="s">
        <v>572</v>
      </c>
      <c r="E266" s="17" t="s">
        <v>22</v>
      </c>
      <c r="F266" s="18" t="s">
        <v>1486</v>
      </c>
      <c r="G266" s="17" t="s">
        <v>500</v>
      </c>
      <c r="H266" s="17" t="s">
        <v>1034</v>
      </c>
      <c r="I266" s="28" t="s">
        <v>639</v>
      </c>
      <c r="J266" s="29" t="s">
        <v>37</v>
      </c>
      <c r="K266" s="17" t="s">
        <v>1206</v>
      </c>
      <c r="M266" s="17" t="s">
        <v>1069</v>
      </c>
    </row>
    <row r="267">
      <c r="A267" s="17" t="s">
        <v>1198</v>
      </c>
      <c r="B267" s="17">
        <v>266.0</v>
      </c>
      <c r="C267" s="17" t="s">
        <v>1492</v>
      </c>
      <c r="D267" s="17" t="s">
        <v>574</v>
      </c>
      <c r="E267" s="17" t="s">
        <v>22</v>
      </c>
      <c r="F267" s="18" t="s">
        <v>1486</v>
      </c>
      <c r="G267" s="17" t="s">
        <v>500</v>
      </c>
      <c r="H267" s="17" t="s">
        <v>1034</v>
      </c>
      <c r="I267" s="28" t="s">
        <v>639</v>
      </c>
      <c r="J267" s="29" t="s">
        <v>37</v>
      </c>
      <c r="K267" s="17" t="s">
        <v>1206</v>
      </c>
      <c r="M267" s="17" t="s">
        <v>1069</v>
      </c>
    </row>
    <row r="268">
      <c r="A268" s="17" t="s">
        <v>1198</v>
      </c>
      <c r="B268" s="17">
        <v>267.0</v>
      </c>
      <c r="C268" s="17" t="s">
        <v>1493</v>
      </c>
      <c r="D268" s="17" t="s">
        <v>576</v>
      </c>
      <c r="E268" s="17" t="s">
        <v>22</v>
      </c>
      <c r="F268" s="18" t="s">
        <v>1486</v>
      </c>
      <c r="G268" s="17" t="s">
        <v>500</v>
      </c>
      <c r="H268" s="17" t="s">
        <v>1034</v>
      </c>
      <c r="I268" s="28" t="s">
        <v>639</v>
      </c>
      <c r="J268" s="29" t="s">
        <v>37</v>
      </c>
      <c r="K268" s="17" t="s">
        <v>1206</v>
      </c>
      <c r="M268" s="17" t="s">
        <v>1069</v>
      </c>
    </row>
    <row r="269">
      <c r="A269" s="17" t="s">
        <v>1198</v>
      </c>
      <c r="B269" s="17">
        <v>268.0</v>
      </c>
      <c r="C269" s="17" t="s">
        <v>1494</v>
      </c>
      <c r="D269" s="17" t="s">
        <v>578</v>
      </c>
      <c r="E269" s="17" t="s">
        <v>22</v>
      </c>
      <c r="F269" s="18" t="s">
        <v>1486</v>
      </c>
      <c r="G269" s="17" t="s">
        <v>500</v>
      </c>
      <c r="H269" s="17" t="s">
        <v>1034</v>
      </c>
      <c r="I269" s="28" t="s">
        <v>639</v>
      </c>
      <c r="J269" s="29" t="s">
        <v>37</v>
      </c>
      <c r="K269" s="17" t="s">
        <v>1206</v>
      </c>
      <c r="M269" s="17" t="s">
        <v>1069</v>
      </c>
    </row>
    <row r="270">
      <c r="A270" s="17" t="s">
        <v>1198</v>
      </c>
      <c r="B270" s="17">
        <v>269.0</v>
      </c>
      <c r="C270" s="17" t="s">
        <v>1495</v>
      </c>
      <c r="D270" s="17" t="s">
        <v>580</v>
      </c>
      <c r="E270" s="17" t="s">
        <v>22</v>
      </c>
      <c r="F270" s="18" t="s">
        <v>1486</v>
      </c>
      <c r="G270" s="17" t="s">
        <v>500</v>
      </c>
      <c r="H270" s="17" t="s">
        <v>1034</v>
      </c>
      <c r="I270" s="28" t="s">
        <v>639</v>
      </c>
      <c r="J270" s="29" t="s">
        <v>37</v>
      </c>
      <c r="K270" s="17" t="s">
        <v>1206</v>
      </c>
      <c r="M270" s="17" t="s">
        <v>1069</v>
      </c>
    </row>
    <row r="271">
      <c r="A271" s="17" t="s">
        <v>1198</v>
      </c>
      <c r="B271" s="17">
        <v>270.0</v>
      </c>
      <c r="C271" s="17" t="s">
        <v>1496</v>
      </c>
      <c r="D271" s="17" t="s">
        <v>582</v>
      </c>
      <c r="E271" s="17" t="s">
        <v>22</v>
      </c>
      <c r="F271" s="18" t="s">
        <v>1486</v>
      </c>
      <c r="G271" s="17" t="s">
        <v>500</v>
      </c>
      <c r="H271" s="17" t="s">
        <v>1034</v>
      </c>
      <c r="I271" s="28" t="s">
        <v>639</v>
      </c>
      <c r="J271" s="29" t="s">
        <v>37</v>
      </c>
      <c r="K271" s="17" t="s">
        <v>1206</v>
      </c>
      <c r="M271" s="17" t="s">
        <v>1069</v>
      </c>
    </row>
    <row r="272">
      <c r="A272" s="17" t="s">
        <v>1198</v>
      </c>
      <c r="B272" s="17">
        <v>271.0</v>
      </c>
      <c r="C272" s="17" t="s">
        <v>1497</v>
      </c>
      <c r="D272" s="17" t="s">
        <v>584</v>
      </c>
      <c r="E272" s="17" t="s">
        <v>22</v>
      </c>
      <c r="F272" s="18" t="s">
        <v>1486</v>
      </c>
      <c r="G272" s="17" t="s">
        <v>500</v>
      </c>
      <c r="H272" s="17" t="s">
        <v>1034</v>
      </c>
      <c r="I272" s="28" t="s">
        <v>639</v>
      </c>
      <c r="J272" s="29" t="s">
        <v>37</v>
      </c>
      <c r="K272" s="17" t="s">
        <v>1206</v>
      </c>
      <c r="M272" s="17" t="s">
        <v>1069</v>
      </c>
    </row>
    <row r="273">
      <c r="A273" s="17" t="s">
        <v>1198</v>
      </c>
      <c r="B273" s="17">
        <v>272.0</v>
      </c>
      <c r="C273" s="17" t="s">
        <v>1498</v>
      </c>
      <c r="D273" s="17" t="s">
        <v>586</v>
      </c>
      <c r="E273" s="17" t="s">
        <v>22</v>
      </c>
      <c r="F273" s="18" t="s">
        <v>1486</v>
      </c>
      <c r="G273" s="17" t="s">
        <v>500</v>
      </c>
      <c r="H273" s="17" t="s">
        <v>1034</v>
      </c>
      <c r="I273" s="28" t="s">
        <v>639</v>
      </c>
      <c r="J273" s="29" t="s">
        <v>37</v>
      </c>
      <c r="K273" s="17" t="s">
        <v>1206</v>
      </c>
      <c r="M273" s="17" t="s">
        <v>4</v>
      </c>
    </row>
    <row r="274">
      <c r="A274" s="17" t="s">
        <v>1198</v>
      </c>
      <c r="B274" s="17">
        <v>273.0</v>
      </c>
      <c r="C274" s="17" t="s">
        <v>1499</v>
      </c>
      <c r="D274" s="17" t="s">
        <v>588</v>
      </c>
      <c r="E274" s="17" t="s">
        <v>22</v>
      </c>
      <c r="F274" s="18" t="s">
        <v>1486</v>
      </c>
      <c r="G274" s="17" t="s">
        <v>500</v>
      </c>
      <c r="H274" s="17" t="s">
        <v>1034</v>
      </c>
      <c r="I274" s="28" t="s">
        <v>639</v>
      </c>
      <c r="J274" s="29" t="s">
        <v>37</v>
      </c>
      <c r="K274" s="17" t="s">
        <v>1206</v>
      </c>
      <c r="M274" s="17" t="s">
        <v>4</v>
      </c>
    </row>
    <row r="275">
      <c r="A275" s="17" t="s">
        <v>1198</v>
      </c>
      <c r="B275" s="17">
        <v>274.0</v>
      </c>
      <c r="C275" s="17" t="s">
        <v>1500</v>
      </c>
      <c r="D275" s="17" t="s">
        <v>590</v>
      </c>
      <c r="E275" s="17" t="s">
        <v>22</v>
      </c>
      <c r="F275" s="18" t="s">
        <v>1486</v>
      </c>
      <c r="G275" s="17" t="s">
        <v>500</v>
      </c>
      <c r="H275" s="17" t="s">
        <v>1034</v>
      </c>
      <c r="I275" s="28" t="s">
        <v>639</v>
      </c>
      <c r="J275" s="29" t="s">
        <v>37</v>
      </c>
      <c r="K275" s="17" t="s">
        <v>1206</v>
      </c>
      <c r="M275" s="17" t="s">
        <v>4</v>
      </c>
    </row>
    <row r="276">
      <c r="A276" s="17" t="s">
        <v>1198</v>
      </c>
      <c r="B276" s="17">
        <v>275.0</v>
      </c>
      <c r="C276" s="17" t="s">
        <v>1501</v>
      </c>
      <c r="D276" s="17" t="s">
        <v>592</v>
      </c>
      <c r="E276" s="17" t="s">
        <v>22</v>
      </c>
      <c r="F276" s="18" t="s">
        <v>1486</v>
      </c>
      <c r="G276" s="17" t="s">
        <v>500</v>
      </c>
      <c r="H276" s="17" t="s">
        <v>1034</v>
      </c>
      <c r="I276" s="28" t="s">
        <v>639</v>
      </c>
      <c r="J276" s="29" t="s">
        <v>37</v>
      </c>
      <c r="K276" s="17" t="s">
        <v>1206</v>
      </c>
      <c r="M276" s="17" t="s">
        <v>1069</v>
      </c>
    </row>
    <row r="277">
      <c r="A277" s="17" t="s">
        <v>1198</v>
      </c>
      <c r="B277" s="17">
        <v>276.0</v>
      </c>
      <c r="C277" s="17" t="s">
        <v>1502</v>
      </c>
      <c r="D277" s="17" t="s">
        <v>594</v>
      </c>
      <c r="E277" s="17" t="s">
        <v>22</v>
      </c>
      <c r="F277" s="18" t="s">
        <v>1486</v>
      </c>
      <c r="G277" s="17" t="s">
        <v>500</v>
      </c>
      <c r="H277" s="17" t="s">
        <v>1034</v>
      </c>
      <c r="I277" s="28" t="s">
        <v>639</v>
      </c>
      <c r="J277" s="29" t="s">
        <v>37</v>
      </c>
      <c r="K277" s="17" t="s">
        <v>1206</v>
      </c>
      <c r="M277" s="17" t="s">
        <v>1069</v>
      </c>
    </row>
    <row r="278">
      <c r="A278" s="17" t="s">
        <v>1198</v>
      </c>
      <c r="B278" s="17">
        <v>277.0</v>
      </c>
      <c r="C278" s="17" t="s">
        <v>1503</v>
      </c>
      <c r="D278" s="17" t="s">
        <v>596</v>
      </c>
      <c r="E278" s="17" t="s">
        <v>22</v>
      </c>
      <c r="F278" s="18" t="s">
        <v>1486</v>
      </c>
      <c r="G278" s="17" t="s">
        <v>500</v>
      </c>
      <c r="H278" s="17" t="s">
        <v>1034</v>
      </c>
      <c r="I278" s="28" t="s">
        <v>639</v>
      </c>
      <c r="J278" s="29" t="s">
        <v>37</v>
      </c>
      <c r="K278" s="17" t="s">
        <v>1206</v>
      </c>
      <c r="M278" s="17" t="s">
        <v>1069</v>
      </c>
    </row>
    <row r="279">
      <c r="A279" s="17" t="s">
        <v>1198</v>
      </c>
      <c r="B279" s="17">
        <v>278.0</v>
      </c>
      <c r="C279" s="17" t="s">
        <v>1504</v>
      </c>
      <c r="D279" s="17" t="s">
        <v>598</v>
      </c>
      <c r="E279" s="17" t="s">
        <v>22</v>
      </c>
      <c r="F279" s="18" t="s">
        <v>1486</v>
      </c>
      <c r="G279" s="17" t="s">
        <v>500</v>
      </c>
      <c r="H279" s="17" t="s">
        <v>1034</v>
      </c>
      <c r="I279" s="28" t="s">
        <v>639</v>
      </c>
      <c r="J279" s="29" t="s">
        <v>37</v>
      </c>
      <c r="K279" s="17" t="s">
        <v>1206</v>
      </c>
      <c r="M279" s="17" t="s">
        <v>1069</v>
      </c>
    </row>
    <row r="280">
      <c r="A280" s="17" t="s">
        <v>1198</v>
      </c>
      <c r="B280" s="17">
        <v>279.0</v>
      </c>
      <c r="C280" s="17" t="s">
        <v>1505</v>
      </c>
      <c r="D280" s="17" t="s">
        <v>600</v>
      </c>
      <c r="E280" s="17" t="s">
        <v>22</v>
      </c>
      <c r="F280" s="18" t="s">
        <v>1486</v>
      </c>
      <c r="G280" s="17" t="s">
        <v>500</v>
      </c>
      <c r="H280" s="17" t="s">
        <v>1034</v>
      </c>
      <c r="I280" s="28" t="s">
        <v>639</v>
      </c>
      <c r="J280" s="29" t="s">
        <v>37</v>
      </c>
      <c r="K280" s="17" t="s">
        <v>1206</v>
      </c>
      <c r="M280" s="17" t="s">
        <v>1069</v>
      </c>
    </row>
    <row r="281">
      <c r="A281" s="17" t="s">
        <v>1198</v>
      </c>
      <c r="B281" s="17">
        <v>280.0</v>
      </c>
      <c r="C281" s="17" t="s">
        <v>1506</v>
      </c>
      <c r="D281" s="17" t="s">
        <v>602</v>
      </c>
      <c r="E281" s="17" t="s">
        <v>22</v>
      </c>
      <c r="F281" s="18" t="s">
        <v>1486</v>
      </c>
      <c r="G281" s="17" t="s">
        <v>500</v>
      </c>
      <c r="H281" s="17" t="s">
        <v>1034</v>
      </c>
      <c r="I281" s="28" t="s">
        <v>639</v>
      </c>
      <c r="J281" s="29" t="s">
        <v>37</v>
      </c>
      <c r="K281" s="17" t="s">
        <v>1206</v>
      </c>
      <c r="M281" s="17" t="s">
        <v>1069</v>
      </c>
    </row>
    <row r="282">
      <c r="A282" s="17" t="s">
        <v>1198</v>
      </c>
      <c r="B282" s="17">
        <v>281.0</v>
      </c>
      <c r="C282" s="17" t="s">
        <v>1507</v>
      </c>
      <c r="D282" s="17" t="s">
        <v>604</v>
      </c>
      <c r="E282" s="17" t="s">
        <v>22</v>
      </c>
      <c r="F282" s="18" t="s">
        <v>1486</v>
      </c>
      <c r="G282" s="17" t="s">
        <v>500</v>
      </c>
      <c r="H282" s="17" t="s">
        <v>1034</v>
      </c>
      <c r="I282" s="28" t="s">
        <v>639</v>
      </c>
      <c r="J282" s="29" t="s">
        <v>37</v>
      </c>
      <c r="K282" s="17" t="s">
        <v>1206</v>
      </c>
      <c r="M282" s="17" t="s">
        <v>1069</v>
      </c>
    </row>
    <row r="283">
      <c r="A283" s="17" t="s">
        <v>1198</v>
      </c>
      <c r="B283" s="17">
        <v>282.0</v>
      </c>
      <c r="C283" s="17" t="s">
        <v>1508</v>
      </c>
      <c r="D283" s="17" t="s">
        <v>606</v>
      </c>
      <c r="E283" s="17" t="s">
        <v>22</v>
      </c>
      <c r="F283" s="18" t="s">
        <v>1486</v>
      </c>
      <c r="G283" s="17" t="s">
        <v>500</v>
      </c>
      <c r="H283" s="17" t="s">
        <v>1034</v>
      </c>
      <c r="I283" s="28" t="s">
        <v>639</v>
      </c>
      <c r="J283" s="29" t="s">
        <v>37</v>
      </c>
      <c r="K283" s="17" t="s">
        <v>1206</v>
      </c>
      <c r="M283" s="17" t="s">
        <v>1069</v>
      </c>
    </row>
    <row r="284">
      <c r="A284" s="17" t="s">
        <v>1198</v>
      </c>
      <c r="B284" s="17">
        <v>283.0</v>
      </c>
      <c r="C284" s="17" t="s">
        <v>1509</v>
      </c>
      <c r="D284" s="17" t="s">
        <v>608</v>
      </c>
      <c r="E284" s="17" t="s">
        <v>22</v>
      </c>
      <c r="F284" s="18" t="s">
        <v>1486</v>
      </c>
      <c r="G284" s="17" t="s">
        <v>500</v>
      </c>
      <c r="H284" s="17" t="s">
        <v>1034</v>
      </c>
      <c r="I284" s="28" t="s">
        <v>639</v>
      </c>
      <c r="J284" s="29" t="s">
        <v>37</v>
      </c>
      <c r="K284" s="17" t="s">
        <v>1206</v>
      </c>
      <c r="M284" s="17" t="s">
        <v>1069</v>
      </c>
    </row>
    <row r="285">
      <c r="A285" s="17" t="s">
        <v>1198</v>
      </c>
      <c r="B285" s="17">
        <v>284.0</v>
      </c>
      <c r="C285" s="17" t="s">
        <v>1510</v>
      </c>
      <c r="D285" s="17" t="s">
        <v>610</v>
      </c>
      <c r="E285" s="17" t="s">
        <v>22</v>
      </c>
      <c r="F285" s="18" t="s">
        <v>1486</v>
      </c>
      <c r="G285" s="17" t="s">
        <v>500</v>
      </c>
      <c r="H285" s="17" t="s">
        <v>1034</v>
      </c>
      <c r="I285" s="28" t="s">
        <v>639</v>
      </c>
      <c r="J285" s="29" t="s">
        <v>37</v>
      </c>
      <c r="K285" s="17" t="s">
        <v>1206</v>
      </c>
      <c r="M285" s="17" t="s">
        <v>1069</v>
      </c>
    </row>
    <row r="286">
      <c r="A286" s="17" t="s">
        <v>1198</v>
      </c>
      <c r="B286" s="17">
        <v>285.0</v>
      </c>
      <c r="C286" s="17" t="s">
        <v>1511</v>
      </c>
      <c r="D286" s="17" t="s">
        <v>612</v>
      </c>
      <c r="E286" s="17" t="s">
        <v>22</v>
      </c>
      <c r="F286" s="18" t="s">
        <v>1486</v>
      </c>
      <c r="G286" s="17" t="s">
        <v>500</v>
      </c>
      <c r="H286" s="17" t="s">
        <v>1034</v>
      </c>
      <c r="I286" s="28" t="s">
        <v>639</v>
      </c>
      <c r="J286" s="29" t="s">
        <v>37</v>
      </c>
      <c r="K286" s="17" t="s">
        <v>1206</v>
      </c>
      <c r="M286" s="17" t="s">
        <v>1069</v>
      </c>
    </row>
    <row r="287">
      <c r="A287" s="17" t="s">
        <v>1198</v>
      </c>
      <c r="B287" s="17">
        <v>286.0</v>
      </c>
      <c r="C287" s="17" t="s">
        <v>1512</v>
      </c>
      <c r="D287" s="17" t="s">
        <v>614</v>
      </c>
      <c r="E287" s="17" t="s">
        <v>22</v>
      </c>
      <c r="F287" s="18" t="s">
        <v>1486</v>
      </c>
      <c r="G287" s="17" t="s">
        <v>500</v>
      </c>
      <c r="H287" s="17" t="s">
        <v>1034</v>
      </c>
      <c r="I287" s="28" t="s">
        <v>639</v>
      </c>
      <c r="J287" s="29" t="s">
        <v>37</v>
      </c>
      <c r="K287" s="17" t="s">
        <v>1206</v>
      </c>
      <c r="M287" s="17" t="s">
        <v>1069</v>
      </c>
    </row>
    <row r="288">
      <c r="A288" s="17" t="s">
        <v>1198</v>
      </c>
      <c r="B288" s="17">
        <v>287.0</v>
      </c>
      <c r="C288" s="17" t="s">
        <v>1513</v>
      </c>
      <c r="D288" s="17" t="s">
        <v>616</v>
      </c>
      <c r="E288" s="17" t="s">
        <v>22</v>
      </c>
      <c r="F288" s="18" t="s">
        <v>1486</v>
      </c>
      <c r="G288" s="17" t="s">
        <v>500</v>
      </c>
      <c r="H288" s="17" t="s">
        <v>1034</v>
      </c>
      <c r="I288" s="28" t="s">
        <v>639</v>
      </c>
      <c r="J288" s="29" t="s">
        <v>37</v>
      </c>
      <c r="K288" s="17" t="s">
        <v>1206</v>
      </c>
      <c r="M288" s="17" t="s">
        <v>1069</v>
      </c>
    </row>
    <row r="289">
      <c r="A289" s="17" t="s">
        <v>1198</v>
      </c>
      <c r="B289" s="17">
        <v>288.0</v>
      </c>
      <c r="C289" s="17" t="s">
        <v>1514</v>
      </c>
      <c r="D289" s="17" t="s">
        <v>618</v>
      </c>
      <c r="E289" s="17" t="s">
        <v>22</v>
      </c>
      <c r="F289" s="18" t="s">
        <v>1486</v>
      </c>
      <c r="G289" s="17" t="s">
        <v>500</v>
      </c>
      <c r="H289" s="17" t="s">
        <v>1034</v>
      </c>
      <c r="I289" s="28" t="s">
        <v>639</v>
      </c>
      <c r="J289" s="29" t="s">
        <v>37</v>
      </c>
      <c r="K289" s="17" t="s">
        <v>1206</v>
      </c>
      <c r="M289" s="17" t="s">
        <v>1069</v>
      </c>
    </row>
    <row r="290">
      <c r="A290" s="17" t="s">
        <v>1198</v>
      </c>
      <c r="B290" s="17">
        <v>289.0</v>
      </c>
      <c r="C290" s="17" t="s">
        <v>1515</v>
      </c>
      <c r="D290" s="17" t="s">
        <v>620</v>
      </c>
      <c r="E290" s="17" t="s">
        <v>22</v>
      </c>
      <c r="F290" s="18" t="s">
        <v>1486</v>
      </c>
      <c r="G290" s="17" t="s">
        <v>500</v>
      </c>
      <c r="H290" s="17" t="s">
        <v>1034</v>
      </c>
      <c r="I290" s="28" t="s">
        <v>639</v>
      </c>
      <c r="J290" s="29" t="s">
        <v>37</v>
      </c>
      <c r="K290" s="17" t="s">
        <v>1206</v>
      </c>
      <c r="M290" s="17" t="s">
        <v>1069</v>
      </c>
    </row>
    <row r="291">
      <c r="A291" s="17" t="s">
        <v>1198</v>
      </c>
      <c r="B291" s="17">
        <v>290.0</v>
      </c>
      <c r="C291" s="17" t="s">
        <v>1516</v>
      </c>
      <c r="D291" s="17" t="s">
        <v>622</v>
      </c>
      <c r="E291" s="17" t="s">
        <v>22</v>
      </c>
      <c r="F291" s="18" t="s">
        <v>1486</v>
      </c>
      <c r="G291" s="17" t="s">
        <v>500</v>
      </c>
      <c r="H291" s="17" t="s">
        <v>1034</v>
      </c>
      <c r="I291" s="28" t="s">
        <v>639</v>
      </c>
      <c r="J291" s="29" t="s">
        <v>37</v>
      </c>
      <c r="K291" s="17" t="s">
        <v>1206</v>
      </c>
      <c r="M291" s="17" t="s">
        <v>1069</v>
      </c>
    </row>
    <row r="292">
      <c r="A292" s="17" t="s">
        <v>1198</v>
      </c>
      <c r="B292" s="17">
        <v>291.0</v>
      </c>
      <c r="C292" s="17" t="s">
        <v>1517</v>
      </c>
      <c r="D292" s="17" t="s">
        <v>624</v>
      </c>
      <c r="E292" s="17" t="s">
        <v>22</v>
      </c>
      <c r="F292" s="18" t="s">
        <v>1486</v>
      </c>
      <c r="G292" s="17" t="s">
        <v>500</v>
      </c>
      <c r="H292" s="17" t="s">
        <v>1034</v>
      </c>
      <c r="I292" s="28" t="s">
        <v>639</v>
      </c>
      <c r="J292" s="29" t="s">
        <v>37</v>
      </c>
      <c r="K292" s="17" t="s">
        <v>1206</v>
      </c>
      <c r="M292" s="17" t="s">
        <v>1069</v>
      </c>
    </row>
    <row r="293">
      <c r="A293" s="17" t="s">
        <v>1198</v>
      </c>
      <c r="B293" s="17">
        <v>292.0</v>
      </c>
      <c r="C293" s="17" t="s">
        <v>1518</v>
      </c>
      <c r="D293" s="17" t="s">
        <v>626</v>
      </c>
      <c r="E293" s="17" t="s">
        <v>22</v>
      </c>
      <c r="F293" s="18" t="s">
        <v>1486</v>
      </c>
      <c r="G293" s="17" t="s">
        <v>500</v>
      </c>
      <c r="H293" s="17" t="s">
        <v>1034</v>
      </c>
      <c r="I293" s="28" t="s">
        <v>639</v>
      </c>
      <c r="J293" s="29" t="s">
        <v>37</v>
      </c>
      <c r="K293" s="17" t="s">
        <v>1206</v>
      </c>
      <c r="M293" s="17" t="s">
        <v>1069</v>
      </c>
    </row>
    <row r="294">
      <c r="A294" s="17" t="s">
        <v>1198</v>
      </c>
      <c r="B294" s="17">
        <v>293.0</v>
      </c>
      <c r="C294" s="17" t="s">
        <v>1519</v>
      </c>
      <c r="D294" s="17" t="s">
        <v>628</v>
      </c>
      <c r="E294" s="17" t="s">
        <v>22</v>
      </c>
      <c r="F294" s="18" t="s">
        <v>1486</v>
      </c>
      <c r="G294" s="17" t="s">
        <v>500</v>
      </c>
      <c r="H294" s="17" t="s">
        <v>1034</v>
      </c>
      <c r="I294" s="28" t="s">
        <v>639</v>
      </c>
      <c r="J294" s="29" t="s">
        <v>37</v>
      </c>
      <c r="K294" s="17" t="s">
        <v>1206</v>
      </c>
      <c r="M294" s="17" t="s">
        <v>1069</v>
      </c>
    </row>
    <row r="295">
      <c r="A295" s="17" t="s">
        <v>1198</v>
      </c>
      <c r="B295" s="17">
        <v>294.0</v>
      </c>
      <c r="C295" s="17" t="s">
        <v>1520</v>
      </c>
      <c r="D295" s="17" t="s">
        <v>630</v>
      </c>
      <c r="E295" s="17" t="s">
        <v>22</v>
      </c>
      <c r="F295" s="17" t="s">
        <v>1521</v>
      </c>
      <c r="G295" s="17" t="s">
        <v>500</v>
      </c>
      <c r="H295" s="17" t="s">
        <v>1034</v>
      </c>
      <c r="I295" s="28" t="s">
        <v>639</v>
      </c>
      <c r="J295" s="29" t="s">
        <v>37</v>
      </c>
      <c r="K295" s="17" t="s">
        <v>1206</v>
      </c>
      <c r="M295" s="17" t="s">
        <v>1069</v>
      </c>
    </row>
    <row r="296">
      <c r="A296" s="17" t="s">
        <v>1198</v>
      </c>
      <c r="B296" s="17">
        <v>295.0</v>
      </c>
      <c r="C296" s="17" t="s">
        <v>1522</v>
      </c>
      <c r="D296" s="17" t="s">
        <v>632</v>
      </c>
      <c r="E296" s="17" t="s">
        <v>22</v>
      </c>
      <c r="F296" s="17" t="s">
        <v>1521</v>
      </c>
      <c r="G296" s="17" t="s">
        <v>500</v>
      </c>
      <c r="H296" s="17" t="s">
        <v>1034</v>
      </c>
      <c r="I296" s="28" t="s">
        <v>639</v>
      </c>
      <c r="J296" s="29" t="s">
        <v>37</v>
      </c>
      <c r="K296" s="17" t="s">
        <v>1206</v>
      </c>
      <c r="M296" s="17" t="s">
        <v>1069</v>
      </c>
    </row>
    <row r="297">
      <c r="A297" s="17" t="s">
        <v>1198</v>
      </c>
      <c r="B297" s="17">
        <v>296.0</v>
      </c>
      <c r="C297" s="17" t="s">
        <v>1523</v>
      </c>
      <c r="D297" s="17" t="s">
        <v>634</v>
      </c>
      <c r="E297" s="17" t="s">
        <v>22</v>
      </c>
      <c r="F297" s="17" t="s">
        <v>1524</v>
      </c>
      <c r="G297" s="17" t="s">
        <v>500</v>
      </c>
      <c r="H297" s="17" t="s">
        <v>1034</v>
      </c>
      <c r="I297" s="28" t="s">
        <v>639</v>
      </c>
      <c r="J297" s="29" t="s">
        <v>37</v>
      </c>
      <c r="K297" s="17" t="s">
        <v>1206</v>
      </c>
      <c r="M297" s="17" t="s">
        <v>1069</v>
      </c>
    </row>
    <row r="298">
      <c r="A298" s="17" t="s">
        <v>1198</v>
      </c>
      <c r="B298" s="17">
        <v>297.0</v>
      </c>
      <c r="C298" s="17" t="s">
        <v>1525</v>
      </c>
      <c r="D298" s="17" t="s">
        <v>636</v>
      </c>
      <c r="E298" s="17" t="s">
        <v>22</v>
      </c>
      <c r="F298" s="17" t="s">
        <v>1524</v>
      </c>
      <c r="G298" s="17" t="s">
        <v>500</v>
      </c>
      <c r="H298" s="17" t="s">
        <v>1034</v>
      </c>
      <c r="I298" s="28" t="s">
        <v>639</v>
      </c>
      <c r="J298" s="29" t="s">
        <v>37</v>
      </c>
      <c r="K298" s="17" t="s">
        <v>1206</v>
      </c>
      <c r="M298" s="17" t="s">
        <v>1069</v>
      </c>
    </row>
    <row r="299">
      <c r="A299" s="17" t="s">
        <v>1198</v>
      </c>
      <c r="B299" s="17">
        <v>298.0</v>
      </c>
      <c r="C299" s="17" t="s">
        <v>1526</v>
      </c>
      <c r="D299" s="17" t="s">
        <v>641</v>
      </c>
      <c r="E299" s="17" t="s">
        <v>22</v>
      </c>
      <c r="F299" s="17" t="s">
        <v>1524</v>
      </c>
      <c r="G299" s="17" t="s">
        <v>500</v>
      </c>
      <c r="H299" s="17" t="s">
        <v>1034</v>
      </c>
      <c r="I299" s="28" t="s">
        <v>639</v>
      </c>
      <c r="J299" s="29" t="s">
        <v>37</v>
      </c>
      <c r="K299" s="17" t="s">
        <v>1206</v>
      </c>
      <c r="M299" s="17" t="s">
        <v>1069</v>
      </c>
    </row>
    <row r="300">
      <c r="A300" s="17" t="s">
        <v>1198</v>
      </c>
      <c r="B300" s="17">
        <v>299.0</v>
      </c>
      <c r="C300" s="17" t="s">
        <v>1527</v>
      </c>
      <c r="D300" s="17" t="s">
        <v>643</v>
      </c>
      <c r="E300" s="17" t="s">
        <v>22</v>
      </c>
      <c r="F300" s="17" t="s">
        <v>1524</v>
      </c>
      <c r="G300" s="17" t="s">
        <v>500</v>
      </c>
      <c r="H300" s="17" t="s">
        <v>1034</v>
      </c>
      <c r="I300" s="28" t="s">
        <v>639</v>
      </c>
      <c r="J300" s="29" t="s">
        <v>37</v>
      </c>
      <c r="K300" s="17" t="s">
        <v>1206</v>
      </c>
      <c r="M300" s="17" t="s">
        <v>1069</v>
      </c>
    </row>
    <row r="301">
      <c r="A301" s="17" t="s">
        <v>1198</v>
      </c>
      <c r="B301" s="17">
        <v>300.0</v>
      </c>
      <c r="C301" s="17" t="s">
        <v>1528</v>
      </c>
      <c r="D301" s="17" t="s">
        <v>645</v>
      </c>
      <c r="E301" s="17" t="s">
        <v>22</v>
      </c>
      <c r="F301" s="17" t="s">
        <v>1524</v>
      </c>
      <c r="G301" s="17" t="s">
        <v>500</v>
      </c>
      <c r="H301" s="17" t="s">
        <v>1034</v>
      </c>
      <c r="I301" s="28" t="s">
        <v>639</v>
      </c>
      <c r="J301" s="29" t="s">
        <v>37</v>
      </c>
      <c r="K301" s="17" t="s">
        <v>1206</v>
      </c>
      <c r="M301" s="17" t="s">
        <v>4</v>
      </c>
    </row>
    <row r="302">
      <c r="A302" s="17" t="s">
        <v>1198</v>
      </c>
      <c r="B302" s="17">
        <v>301.0</v>
      </c>
      <c r="C302" s="17" t="s">
        <v>1529</v>
      </c>
      <c r="D302" s="17" t="s">
        <v>647</v>
      </c>
      <c r="E302" s="17" t="s">
        <v>22</v>
      </c>
      <c r="F302" s="17" t="s">
        <v>1524</v>
      </c>
      <c r="G302" s="17" t="s">
        <v>500</v>
      </c>
      <c r="H302" s="17" t="s">
        <v>1034</v>
      </c>
      <c r="I302" s="28" t="s">
        <v>639</v>
      </c>
      <c r="J302" s="29" t="s">
        <v>37</v>
      </c>
      <c r="K302" s="17" t="s">
        <v>1206</v>
      </c>
      <c r="M302" s="17" t="s">
        <v>4</v>
      </c>
    </row>
    <row r="303">
      <c r="A303" s="17" t="s">
        <v>1198</v>
      </c>
      <c r="B303" s="17">
        <v>302.0</v>
      </c>
      <c r="C303" s="17" t="s">
        <v>1530</v>
      </c>
      <c r="D303" s="17" t="s">
        <v>649</v>
      </c>
      <c r="E303" s="17" t="s">
        <v>22</v>
      </c>
      <c r="F303" s="17" t="s">
        <v>1524</v>
      </c>
      <c r="G303" s="17" t="s">
        <v>500</v>
      </c>
      <c r="H303" s="17" t="s">
        <v>1034</v>
      </c>
      <c r="I303" s="28" t="s">
        <v>639</v>
      </c>
      <c r="J303" s="29" t="s">
        <v>37</v>
      </c>
      <c r="K303" s="17" t="s">
        <v>1206</v>
      </c>
      <c r="M303" s="17" t="s">
        <v>4</v>
      </c>
    </row>
    <row r="304">
      <c r="A304" s="17" t="s">
        <v>1198</v>
      </c>
      <c r="B304" s="17">
        <v>303.0</v>
      </c>
      <c r="C304" s="17" t="s">
        <v>1531</v>
      </c>
      <c r="D304" s="17" t="s">
        <v>651</v>
      </c>
      <c r="E304" s="17" t="s">
        <v>22</v>
      </c>
      <c r="F304" s="17" t="s">
        <v>1524</v>
      </c>
      <c r="G304" s="17" t="s">
        <v>500</v>
      </c>
      <c r="H304" s="17" t="s">
        <v>1034</v>
      </c>
      <c r="I304" s="28" t="s">
        <v>639</v>
      </c>
      <c r="J304" s="29" t="s">
        <v>37</v>
      </c>
      <c r="K304" s="17" t="s">
        <v>1206</v>
      </c>
      <c r="M304" s="17" t="s">
        <v>4</v>
      </c>
    </row>
    <row r="305">
      <c r="A305" s="17" t="s">
        <v>1198</v>
      </c>
      <c r="B305" s="17">
        <v>304.0</v>
      </c>
      <c r="C305" s="17" t="s">
        <v>1532</v>
      </c>
      <c r="D305" s="17" t="s">
        <v>653</v>
      </c>
      <c r="E305" s="17" t="s">
        <v>22</v>
      </c>
      <c r="F305" s="17" t="s">
        <v>1524</v>
      </c>
      <c r="G305" s="17" t="s">
        <v>500</v>
      </c>
      <c r="H305" s="17" t="s">
        <v>1034</v>
      </c>
      <c r="I305" s="28" t="s">
        <v>639</v>
      </c>
      <c r="J305" s="29" t="s">
        <v>37</v>
      </c>
      <c r="K305" s="17" t="s">
        <v>1206</v>
      </c>
      <c r="M305" s="17" t="s">
        <v>4</v>
      </c>
    </row>
    <row r="306">
      <c r="A306" s="17" t="s">
        <v>1198</v>
      </c>
      <c r="B306" s="17">
        <v>305.0</v>
      </c>
      <c r="C306" s="17" t="s">
        <v>1533</v>
      </c>
      <c r="D306" s="17" t="s">
        <v>655</v>
      </c>
      <c r="E306" s="17" t="s">
        <v>22</v>
      </c>
      <c r="F306" s="17" t="s">
        <v>1524</v>
      </c>
      <c r="G306" s="17" t="s">
        <v>500</v>
      </c>
      <c r="H306" s="17" t="s">
        <v>1034</v>
      </c>
      <c r="I306" s="28" t="s">
        <v>639</v>
      </c>
      <c r="J306" s="29" t="s">
        <v>37</v>
      </c>
      <c r="K306" s="17" t="s">
        <v>1206</v>
      </c>
      <c r="M306" s="17" t="s">
        <v>1069</v>
      </c>
    </row>
    <row r="307">
      <c r="A307" s="17" t="s">
        <v>1198</v>
      </c>
      <c r="B307" s="17">
        <v>306.0</v>
      </c>
      <c r="C307" s="17" t="s">
        <v>1534</v>
      </c>
      <c r="D307" s="17" t="s">
        <v>657</v>
      </c>
      <c r="E307" s="17" t="s">
        <v>22</v>
      </c>
      <c r="F307" s="17" t="s">
        <v>1524</v>
      </c>
      <c r="G307" s="17" t="s">
        <v>500</v>
      </c>
      <c r="H307" s="17" t="s">
        <v>1034</v>
      </c>
      <c r="I307" s="28" t="s">
        <v>639</v>
      </c>
      <c r="J307" s="29" t="s">
        <v>37</v>
      </c>
      <c r="K307" s="17" t="s">
        <v>1206</v>
      </c>
      <c r="M307" s="17" t="s">
        <v>1069</v>
      </c>
    </row>
    <row r="308">
      <c r="A308" s="17" t="s">
        <v>1198</v>
      </c>
      <c r="B308" s="17">
        <v>307.0</v>
      </c>
      <c r="C308" s="17" t="s">
        <v>1535</v>
      </c>
      <c r="D308" s="17" t="s">
        <v>659</v>
      </c>
      <c r="E308" s="17" t="s">
        <v>22</v>
      </c>
      <c r="F308" s="17" t="s">
        <v>1536</v>
      </c>
      <c r="G308" s="17" t="s">
        <v>500</v>
      </c>
      <c r="H308" s="17" t="s">
        <v>1034</v>
      </c>
      <c r="I308" s="28" t="s">
        <v>639</v>
      </c>
      <c r="J308" s="29" t="s">
        <v>37</v>
      </c>
      <c r="K308" s="17" t="s">
        <v>1206</v>
      </c>
      <c r="M308" s="17" t="s">
        <v>1069</v>
      </c>
    </row>
    <row r="309">
      <c r="A309" s="17" t="s">
        <v>1198</v>
      </c>
      <c r="B309" s="17">
        <v>308.0</v>
      </c>
      <c r="C309" s="17" t="s">
        <v>1537</v>
      </c>
      <c r="D309" s="17" t="s">
        <v>661</v>
      </c>
      <c r="E309" s="17" t="s">
        <v>22</v>
      </c>
      <c r="F309" s="17" t="s">
        <v>1538</v>
      </c>
      <c r="G309" s="17" t="s">
        <v>500</v>
      </c>
      <c r="H309" s="17" t="s">
        <v>1034</v>
      </c>
      <c r="I309" s="28" t="s">
        <v>639</v>
      </c>
      <c r="J309" s="29" t="s">
        <v>37</v>
      </c>
      <c r="K309" s="17" t="s">
        <v>1206</v>
      </c>
      <c r="M309" s="17" t="s">
        <v>1069</v>
      </c>
    </row>
    <row r="310">
      <c r="A310" s="17" t="s">
        <v>1198</v>
      </c>
      <c r="B310" s="17">
        <v>309.0</v>
      </c>
      <c r="C310" s="17" t="s">
        <v>1539</v>
      </c>
      <c r="D310" s="17" t="s">
        <v>663</v>
      </c>
      <c r="E310" s="17" t="s">
        <v>22</v>
      </c>
      <c r="F310" s="17" t="s">
        <v>1538</v>
      </c>
      <c r="G310" s="17" t="s">
        <v>500</v>
      </c>
      <c r="H310" s="17" t="s">
        <v>1034</v>
      </c>
      <c r="I310" s="28" t="s">
        <v>639</v>
      </c>
      <c r="J310" s="29" t="s">
        <v>37</v>
      </c>
      <c r="K310" s="17" t="s">
        <v>1206</v>
      </c>
      <c r="M310" s="17" t="s">
        <v>1069</v>
      </c>
    </row>
    <row r="311">
      <c r="A311" s="17" t="s">
        <v>1198</v>
      </c>
      <c r="B311" s="17">
        <v>310.0</v>
      </c>
      <c r="C311" s="17" t="s">
        <v>1540</v>
      </c>
      <c r="D311" s="17" t="s">
        <v>665</v>
      </c>
      <c r="E311" s="17" t="s">
        <v>22</v>
      </c>
      <c r="F311" s="17" t="s">
        <v>1538</v>
      </c>
      <c r="G311" s="17" t="s">
        <v>500</v>
      </c>
      <c r="H311" s="17" t="s">
        <v>1034</v>
      </c>
      <c r="I311" s="28" t="s">
        <v>639</v>
      </c>
      <c r="J311" s="29" t="s">
        <v>37</v>
      </c>
      <c r="K311" s="17" t="s">
        <v>1206</v>
      </c>
      <c r="M311" s="17" t="s">
        <v>1069</v>
      </c>
    </row>
    <row r="312">
      <c r="A312" s="17" t="s">
        <v>1198</v>
      </c>
      <c r="B312" s="17">
        <v>311.0</v>
      </c>
      <c r="C312" s="17" t="s">
        <v>1541</v>
      </c>
      <c r="D312" s="17" t="s">
        <v>667</v>
      </c>
      <c r="E312" s="17" t="s">
        <v>22</v>
      </c>
      <c r="F312" s="17" t="s">
        <v>1538</v>
      </c>
      <c r="G312" s="17" t="s">
        <v>500</v>
      </c>
      <c r="H312" s="17" t="s">
        <v>1034</v>
      </c>
      <c r="I312" s="28" t="s">
        <v>639</v>
      </c>
      <c r="J312" s="29" t="s">
        <v>37</v>
      </c>
      <c r="K312" s="17" t="s">
        <v>1206</v>
      </c>
      <c r="M312" s="17" t="s">
        <v>1069</v>
      </c>
    </row>
    <row r="313">
      <c r="A313" s="17" t="s">
        <v>1198</v>
      </c>
      <c r="B313" s="17">
        <v>312.0</v>
      </c>
      <c r="C313" s="17" t="s">
        <v>1542</v>
      </c>
      <c r="D313" s="17" t="s">
        <v>669</v>
      </c>
      <c r="E313" s="17" t="s">
        <v>22</v>
      </c>
      <c r="F313" s="17" t="s">
        <v>1538</v>
      </c>
      <c r="G313" s="17" t="s">
        <v>500</v>
      </c>
      <c r="H313" s="17" t="s">
        <v>1034</v>
      </c>
      <c r="I313" s="28" t="s">
        <v>639</v>
      </c>
      <c r="J313" s="29" t="s">
        <v>37</v>
      </c>
      <c r="K313" s="17" t="s">
        <v>1206</v>
      </c>
      <c r="M313" s="17" t="s">
        <v>1069</v>
      </c>
    </row>
    <row r="314">
      <c r="A314" s="17" t="s">
        <v>1198</v>
      </c>
      <c r="B314" s="17">
        <v>313.0</v>
      </c>
      <c r="C314" s="17" t="s">
        <v>1543</v>
      </c>
      <c r="D314" s="17" t="s">
        <v>671</v>
      </c>
      <c r="E314" s="17" t="s">
        <v>22</v>
      </c>
      <c r="F314" s="17" t="s">
        <v>1538</v>
      </c>
      <c r="G314" s="17" t="s">
        <v>500</v>
      </c>
      <c r="H314" s="17" t="s">
        <v>1034</v>
      </c>
      <c r="I314" s="28" t="s">
        <v>639</v>
      </c>
      <c r="J314" s="29" t="s">
        <v>37</v>
      </c>
      <c r="K314" s="17" t="s">
        <v>1206</v>
      </c>
      <c r="M314" s="17" t="s">
        <v>1069</v>
      </c>
    </row>
    <row r="315">
      <c r="A315" s="17" t="s">
        <v>1198</v>
      </c>
      <c r="B315" s="17">
        <v>314.0</v>
      </c>
      <c r="C315" s="17" t="s">
        <v>1544</v>
      </c>
      <c r="D315" s="17" t="s">
        <v>673</v>
      </c>
      <c r="E315" s="17" t="s">
        <v>22</v>
      </c>
      <c r="F315" s="17" t="s">
        <v>1538</v>
      </c>
      <c r="G315" s="17" t="s">
        <v>500</v>
      </c>
      <c r="H315" s="17" t="s">
        <v>1034</v>
      </c>
      <c r="I315" s="28" t="s">
        <v>639</v>
      </c>
      <c r="J315" s="29" t="s">
        <v>37</v>
      </c>
      <c r="K315" s="17" t="s">
        <v>1206</v>
      </c>
      <c r="M315" s="17" t="s">
        <v>1069</v>
      </c>
    </row>
    <row r="316">
      <c r="A316" s="17" t="s">
        <v>1198</v>
      </c>
      <c r="B316" s="17">
        <v>315.0</v>
      </c>
      <c r="C316" s="17" t="s">
        <v>1545</v>
      </c>
      <c r="D316" s="17" t="s">
        <v>675</v>
      </c>
      <c r="E316" s="17" t="s">
        <v>22</v>
      </c>
      <c r="F316" s="17" t="s">
        <v>1538</v>
      </c>
      <c r="G316" s="17" t="s">
        <v>500</v>
      </c>
      <c r="H316" s="17" t="s">
        <v>1034</v>
      </c>
      <c r="I316" s="28" t="s">
        <v>639</v>
      </c>
      <c r="J316" s="29" t="s">
        <v>37</v>
      </c>
      <c r="K316" s="17" t="s">
        <v>1206</v>
      </c>
      <c r="M316" s="17" t="s">
        <v>1069</v>
      </c>
    </row>
    <row r="317">
      <c r="A317" s="17" t="s">
        <v>1198</v>
      </c>
      <c r="B317" s="17">
        <v>316.0</v>
      </c>
      <c r="C317" s="17" t="s">
        <v>1546</v>
      </c>
      <c r="D317" s="17" t="s">
        <v>677</v>
      </c>
      <c r="E317" s="17" t="s">
        <v>22</v>
      </c>
      <c r="F317" s="17" t="s">
        <v>1538</v>
      </c>
      <c r="G317" s="17" t="s">
        <v>500</v>
      </c>
      <c r="H317" s="17" t="s">
        <v>1034</v>
      </c>
      <c r="I317" s="28" t="s">
        <v>639</v>
      </c>
      <c r="J317" s="29" t="s">
        <v>37</v>
      </c>
      <c r="K317" s="17" t="s">
        <v>1206</v>
      </c>
      <c r="M317" s="17" t="s">
        <v>1069</v>
      </c>
    </row>
    <row r="318">
      <c r="A318" s="17" t="s">
        <v>1198</v>
      </c>
      <c r="B318" s="17">
        <v>317.0</v>
      </c>
      <c r="C318" s="17" t="s">
        <v>1547</v>
      </c>
      <c r="D318" s="17" t="s">
        <v>679</v>
      </c>
      <c r="E318" s="17" t="s">
        <v>22</v>
      </c>
      <c r="F318" s="17" t="s">
        <v>1538</v>
      </c>
      <c r="G318" s="17" t="s">
        <v>500</v>
      </c>
      <c r="H318" s="17" t="s">
        <v>1034</v>
      </c>
      <c r="I318" s="28" t="s">
        <v>639</v>
      </c>
      <c r="J318" s="29" t="s">
        <v>37</v>
      </c>
      <c r="K318" s="17" t="s">
        <v>1206</v>
      </c>
      <c r="M318" s="17" t="s">
        <v>1069</v>
      </c>
    </row>
    <row r="319">
      <c r="A319" s="17" t="s">
        <v>1198</v>
      </c>
      <c r="B319" s="17">
        <v>318.0</v>
      </c>
      <c r="C319" s="17" t="s">
        <v>1548</v>
      </c>
      <c r="D319" s="17" t="s">
        <v>681</v>
      </c>
      <c r="E319" s="17" t="s">
        <v>22</v>
      </c>
      <c r="F319" s="17" t="s">
        <v>1538</v>
      </c>
      <c r="G319" s="17" t="s">
        <v>500</v>
      </c>
      <c r="H319" s="17" t="s">
        <v>1034</v>
      </c>
      <c r="I319" s="28" t="s">
        <v>639</v>
      </c>
      <c r="J319" s="29" t="s">
        <v>37</v>
      </c>
      <c r="K319" s="17" t="s">
        <v>1206</v>
      </c>
      <c r="M319" s="17" t="s">
        <v>1069</v>
      </c>
    </row>
    <row r="320">
      <c r="A320" s="17" t="s">
        <v>1198</v>
      </c>
      <c r="B320" s="17">
        <v>319.0</v>
      </c>
      <c r="C320" s="17" t="s">
        <v>1549</v>
      </c>
      <c r="D320" s="17" t="s">
        <v>683</v>
      </c>
      <c r="E320" s="17" t="s">
        <v>22</v>
      </c>
      <c r="F320" s="17" t="s">
        <v>1550</v>
      </c>
      <c r="G320" s="17" t="s">
        <v>500</v>
      </c>
      <c r="H320" s="17" t="s">
        <v>1034</v>
      </c>
      <c r="I320" s="28" t="s">
        <v>639</v>
      </c>
      <c r="J320" s="29" t="s">
        <v>37</v>
      </c>
      <c r="K320" s="17" t="s">
        <v>1206</v>
      </c>
      <c r="M320" s="17" t="s">
        <v>1069</v>
      </c>
    </row>
    <row r="321">
      <c r="A321" s="17" t="s">
        <v>1198</v>
      </c>
      <c r="B321" s="17">
        <v>320.0</v>
      </c>
      <c r="C321" s="17" t="s">
        <v>1551</v>
      </c>
      <c r="D321" s="17" t="s">
        <v>685</v>
      </c>
      <c r="E321" s="17" t="s">
        <v>22</v>
      </c>
      <c r="F321" s="18" t="s">
        <v>1552</v>
      </c>
      <c r="G321" s="17" t="s">
        <v>500</v>
      </c>
      <c r="H321" s="17" t="s">
        <v>1034</v>
      </c>
      <c r="I321" s="28" t="s">
        <v>639</v>
      </c>
      <c r="J321" s="29" t="s">
        <v>37</v>
      </c>
      <c r="K321" s="17" t="s">
        <v>1206</v>
      </c>
      <c r="M321" s="17" t="s">
        <v>1069</v>
      </c>
    </row>
    <row r="322">
      <c r="A322" s="17" t="s">
        <v>1198</v>
      </c>
      <c r="B322" s="17">
        <v>321.0</v>
      </c>
      <c r="C322" s="17" t="s">
        <v>1553</v>
      </c>
      <c r="D322" s="17" t="s">
        <v>687</v>
      </c>
      <c r="E322" s="17" t="s">
        <v>22</v>
      </c>
      <c r="F322" s="18" t="s">
        <v>1552</v>
      </c>
      <c r="G322" s="17" t="s">
        <v>500</v>
      </c>
      <c r="H322" s="17" t="s">
        <v>1034</v>
      </c>
      <c r="I322" s="28" t="s">
        <v>639</v>
      </c>
      <c r="J322" s="29" t="s">
        <v>37</v>
      </c>
      <c r="K322" s="17" t="s">
        <v>1206</v>
      </c>
      <c r="M322" s="17" t="s">
        <v>1069</v>
      </c>
    </row>
    <row r="323">
      <c r="A323" s="17" t="s">
        <v>1198</v>
      </c>
      <c r="B323" s="17">
        <v>322.0</v>
      </c>
      <c r="C323" s="17" t="s">
        <v>1554</v>
      </c>
      <c r="D323" s="17" t="s">
        <v>689</v>
      </c>
      <c r="E323" s="17" t="s">
        <v>22</v>
      </c>
      <c r="F323" s="18" t="s">
        <v>1552</v>
      </c>
      <c r="G323" s="17" t="s">
        <v>500</v>
      </c>
      <c r="H323" s="17" t="s">
        <v>1034</v>
      </c>
      <c r="I323" s="28" t="s">
        <v>639</v>
      </c>
      <c r="J323" s="29" t="s">
        <v>37</v>
      </c>
      <c r="K323" s="17" t="s">
        <v>1206</v>
      </c>
      <c r="M323" s="17" t="s">
        <v>1069</v>
      </c>
    </row>
    <row r="324">
      <c r="A324" s="17" t="s">
        <v>1198</v>
      </c>
      <c r="B324" s="17">
        <v>323.0</v>
      </c>
      <c r="C324" s="17" t="s">
        <v>1555</v>
      </c>
      <c r="D324" s="17" t="s">
        <v>691</v>
      </c>
      <c r="E324" s="17" t="s">
        <v>22</v>
      </c>
      <c r="F324" s="18" t="s">
        <v>1552</v>
      </c>
      <c r="G324" s="17" t="s">
        <v>500</v>
      </c>
      <c r="H324" s="17" t="s">
        <v>1034</v>
      </c>
      <c r="I324" s="28" t="s">
        <v>639</v>
      </c>
      <c r="J324" s="29" t="s">
        <v>37</v>
      </c>
      <c r="K324" s="17" t="s">
        <v>1206</v>
      </c>
      <c r="M324" s="17" t="s">
        <v>1069</v>
      </c>
    </row>
    <row r="325">
      <c r="A325" s="17" t="s">
        <v>1198</v>
      </c>
      <c r="B325" s="17">
        <v>324.0</v>
      </c>
      <c r="C325" s="17" t="s">
        <v>1556</v>
      </c>
      <c r="D325" s="17" t="s">
        <v>693</v>
      </c>
      <c r="E325" s="17" t="s">
        <v>22</v>
      </c>
      <c r="F325" s="18" t="s">
        <v>1552</v>
      </c>
      <c r="G325" s="17" t="s">
        <v>500</v>
      </c>
      <c r="H325" s="17" t="s">
        <v>1034</v>
      </c>
      <c r="I325" s="28" t="s">
        <v>639</v>
      </c>
      <c r="J325" s="29" t="s">
        <v>37</v>
      </c>
      <c r="K325" s="17" t="s">
        <v>1206</v>
      </c>
      <c r="M325" s="17" t="s">
        <v>1069</v>
      </c>
    </row>
    <row r="326">
      <c r="A326" s="17" t="s">
        <v>1198</v>
      </c>
      <c r="B326" s="17">
        <v>325.0</v>
      </c>
      <c r="C326" s="17" t="s">
        <v>1557</v>
      </c>
      <c r="D326" s="17" t="s">
        <v>695</v>
      </c>
      <c r="E326" s="17" t="s">
        <v>22</v>
      </c>
      <c r="F326" s="18" t="s">
        <v>1552</v>
      </c>
      <c r="G326" s="17" t="s">
        <v>500</v>
      </c>
      <c r="H326" s="17" t="s">
        <v>1034</v>
      </c>
      <c r="I326" s="28" t="s">
        <v>639</v>
      </c>
      <c r="J326" s="29" t="s">
        <v>37</v>
      </c>
      <c r="K326" s="17" t="s">
        <v>1206</v>
      </c>
      <c r="M326" s="17" t="s">
        <v>1069</v>
      </c>
    </row>
    <row r="327">
      <c r="A327" s="17" t="s">
        <v>1198</v>
      </c>
      <c r="B327" s="17">
        <v>326.0</v>
      </c>
      <c r="C327" s="17" t="s">
        <v>1558</v>
      </c>
      <c r="D327" s="17" t="s">
        <v>697</v>
      </c>
      <c r="E327" s="17" t="s">
        <v>22</v>
      </c>
      <c r="F327" s="18" t="s">
        <v>1552</v>
      </c>
      <c r="G327" s="17" t="s">
        <v>500</v>
      </c>
      <c r="H327" s="17" t="s">
        <v>1034</v>
      </c>
      <c r="I327" s="28" t="s">
        <v>639</v>
      </c>
      <c r="J327" s="29" t="s">
        <v>37</v>
      </c>
      <c r="K327" s="17" t="s">
        <v>1206</v>
      </c>
      <c r="M327" s="17" t="s">
        <v>1069</v>
      </c>
    </row>
    <row r="328">
      <c r="A328" s="17" t="s">
        <v>1198</v>
      </c>
      <c r="B328" s="17">
        <v>327.0</v>
      </c>
      <c r="C328" s="17" t="s">
        <v>1559</v>
      </c>
      <c r="D328" s="17" t="s">
        <v>699</v>
      </c>
      <c r="E328" s="17" t="s">
        <v>22</v>
      </c>
      <c r="F328" s="18" t="s">
        <v>1552</v>
      </c>
      <c r="G328" s="17" t="s">
        <v>500</v>
      </c>
      <c r="H328" s="17" t="s">
        <v>1034</v>
      </c>
      <c r="I328" s="28" t="s">
        <v>639</v>
      </c>
      <c r="J328" s="29" t="s">
        <v>37</v>
      </c>
      <c r="K328" s="17" t="s">
        <v>1206</v>
      </c>
      <c r="M328" s="17" t="s">
        <v>1069</v>
      </c>
    </row>
    <row r="329">
      <c r="A329" s="17" t="s">
        <v>1198</v>
      </c>
      <c r="B329" s="17">
        <v>328.0</v>
      </c>
      <c r="C329" s="17" t="s">
        <v>1560</v>
      </c>
      <c r="D329" s="17" t="s">
        <v>701</v>
      </c>
      <c r="E329" s="17" t="s">
        <v>22</v>
      </c>
      <c r="F329" s="17" t="s">
        <v>1561</v>
      </c>
      <c r="G329" s="17" t="s">
        <v>500</v>
      </c>
      <c r="H329" s="17" t="s">
        <v>1034</v>
      </c>
      <c r="I329" s="28" t="s">
        <v>639</v>
      </c>
      <c r="J329" s="29" t="s">
        <v>37</v>
      </c>
      <c r="K329" s="17" t="s">
        <v>1206</v>
      </c>
      <c r="M329" s="17" t="s">
        <v>4</v>
      </c>
    </row>
    <row r="330">
      <c r="A330" s="17" t="s">
        <v>1198</v>
      </c>
      <c r="B330" s="17">
        <v>329.0</v>
      </c>
      <c r="C330" s="17" t="s">
        <v>1562</v>
      </c>
      <c r="D330" s="17" t="s">
        <v>703</v>
      </c>
      <c r="E330" s="17" t="s">
        <v>22</v>
      </c>
      <c r="F330" s="17" t="s">
        <v>1561</v>
      </c>
      <c r="G330" s="17" t="s">
        <v>500</v>
      </c>
      <c r="H330" s="17" t="s">
        <v>1034</v>
      </c>
      <c r="I330" s="28" t="s">
        <v>639</v>
      </c>
      <c r="J330" s="29" t="s">
        <v>37</v>
      </c>
      <c r="K330" s="17" t="s">
        <v>1206</v>
      </c>
      <c r="M330" s="17" t="s">
        <v>4</v>
      </c>
    </row>
    <row r="331">
      <c r="A331" s="17" t="s">
        <v>1198</v>
      </c>
      <c r="B331" s="17">
        <v>330.0</v>
      </c>
      <c r="C331" s="17" t="s">
        <v>1563</v>
      </c>
      <c r="D331" s="17" t="s">
        <v>705</v>
      </c>
      <c r="E331" s="17" t="s">
        <v>22</v>
      </c>
      <c r="F331" s="17" t="s">
        <v>1561</v>
      </c>
      <c r="G331" s="17" t="s">
        <v>500</v>
      </c>
      <c r="H331" s="17" t="s">
        <v>1034</v>
      </c>
      <c r="I331" s="28" t="s">
        <v>639</v>
      </c>
      <c r="J331" s="29" t="s">
        <v>37</v>
      </c>
      <c r="K331" s="17" t="s">
        <v>1206</v>
      </c>
      <c r="M331" s="17" t="s">
        <v>4</v>
      </c>
    </row>
    <row r="332">
      <c r="A332" s="17" t="s">
        <v>1198</v>
      </c>
      <c r="B332" s="17">
        <v>331.0</v>
      </c>
      <c r="C332" s="17" t="s">
        <v>1564</v>
      </c>
      <c r="D332" s="17" t="s">
        <v>707</v>
      </c>
      <c r="E332" s="17" t="s">
        <v>22</v>
      </c>
      <c r="F332" s="17" t="s">
        <v>1561</v>
      </c>
      <c r="G332" s="17" t="s">
        <v>500</v>
      </c>
      <c r="H332" s="17" t="s">
        <v>1034</v>
      </c>
      <c r="I332" s="28" t="s">
        <v>639</v>
      </c>
      <c r="J332" s="29" t="s">
        <v>37</v>
      </c>
      <c r="K332" s="17" t="s">
        <v>1206</v>
      </c>
      <c r="M332" s="17" t="s">
        <v>1069</v>
      </c>
    </row>
    <row r="333">
      <c r="A333" s="17" t="s">
        <v>1198</v>
      </c>
      <c r="B333" s="17">
        <v>332.0</v>
      </c>
      <c r="C333" s="17" t="s">
        <v>1565</v>
      </c>
      <c r="D333" s="17" t="s">
        <v>709</v>
      </c>
      <c r="E333" s="17" t="s">
        <v>22</v>
      </c>
      <c r="F333" s="17" t="s">
        <v>1561</v>
      </c>
      <c r="G333" s="17" t="s">
        <v>500</v>
      </c>
      <c r="H333" s="17" t="s">
        <v>1034</v>
      </c>
      <c r="I333" s="28" t="s">
        <v>639</v>
      </c>
      <c r="J333" s="29" t="s">
        <v>37</v>
      </c>
      <c r="K333" s="17" t="s">
        <v>1206</v>
      </c>
      <c r="M333" s="17" t="s">
        <v>1069</v>
      </c>
    </row>
    <row r="334">
      <c r="A334" s="17" t="s">
        <v>1198</v>
      </c>
      <c r="B334" s="17">
        <v>333.0</v>
      </c>
      <c r="C334" s="17" t="s">
        <v>1566</v>
      </c>
      <c r="D334" s="17" t="s">
        <v>711</v>
      </c>
      <c r="E334" s="17" t="s">
        <v>22</v>
      </c>
      <c r="F334" s="17" t="s">
        <v>1561</v>
      </c>
      <c r="G334" s="17" t="s">
        <v>500</v>
      </c>
      <c r="H334" s="17" t="s">
        <v>1034</v>
      </c>
      <c r="I334" s="28" t="s">
        <v>639</v>
      </c>
      <c r="J334" s="29" t="s">
        <v>37</v>
      </c>
      <c r="K334" s="17" t="s">
        <v>1206</v>
      </c>
      <c r="M334" s="17" t="s">
        <v>1069</v>
      </c>
    </row>
    <row r="335">
      <c r="A335" s="17" t="s">
        <v>1198</v>
      </c>
      <c r="B335" s="17">
        <v>334.0</v>
      </c>
      <c r="C335" s="17" t="s">
        <v>1567</v>
      </c>
      <c r="D335" s="17" t="s">
        <v>713</v>
      </c>
      <c r="E335" s="17" t="s">
        <v>22</v>
      </c>
      <c r="F335" s="17" t="s">
        <v>1561</v>
      </c>
      <c r="G335" s="17" t="s">
        <v>500</v>
      </c>
      <c r="H335" s="17" t="s">
        <v>1034</v>
      </c>
      <c r="I335" s="28" t="s">
        <v>639</v>
      </c>
      <c r="J335" s="29" t="s">
        <v>37</v>
      </c>
      <c r="K335" s="17" t="s">
        <v>1206</v>
      </c>
      <c r="M335" s="17" t="s">
        <v>1069</v>
      </c>
    </row>
    <row r="336">
      <c r="A336" s="17" t="s">
        <v>1198</v>
      </c>
      <c r="B336" s="17">
        <v>335.0</v>
      </c>
      <c r="C336" s="17" t="s">
        <v>1568</v>
      </c>
      <c r="D336" s="17" t="s">
        <v>715</v>
      </c>
      <c r="E336" s="17" t="s">
        <v>22</v>
      </c>
      <c r="F336" s="17" t="s">
        <v>1561</v>
      </c>
      <c r="G336" s="17" t="s">
        <v>500</v>
      </c>
      <c r="H336" s="17" t="s">
        <v>1034</v>
      </c>
      <c r="I336" s="28" t="s">
        <v>639</v>
      </c>
      <c r="J336" s="29" t="s">
        <v>37</v>
      </c>
      <c r="K336" s="17" t="s">
        <v>1206</v>
      </c>
      <c r="M336" s="17" t="s">
        <v>1069</v>
      </c>
    </row>
    <row r="337">
      <c r="A337" s="17" t="s">
        <v>1198</v>
      </c>
      <c r="B337" s="17">
        <v>336.0</v>
      </c>
      <c r="C337" s="17" t="s">
        <v>1569</v>
      </c>
      <c r="D337" s="17" t="s">
        <v>717</v>
      </c>
      <c r="E337" s="17" t="s">
        <v>22</v>
      </c>
      <c r="F337" s="17" t="s">
        <v>1561</v>
      </c>
      <c r="G337" s="17" t="s">
        <v>500</v>
      </c>
      <c r="H337" s="17" t="s">
        <v>1034</v>
      </c>
      <c r="I337" s="28" t="s">
        <v>639</v>
      </c>
      <c r="J337" s="29" t="s">
        <v>37</v>
      </c>
      <c r="K337" s="17" t="s">
        <v>1206</v>
      </c>
      <c r="M337" s="17" t="s">
        <v>1069</v>
      </c>
    </row>
    <row r="338">
      <c r="A338" s="17" t="s">
        <v>1198</v>
      </c>
      <c r="B338" s="17">
        <v>337.0</v>
      </c>
      <c r="C338" s="17" t="s">
        <v>1570</v>
      </c>
      <c r="D338" s="17" t="s">
        <v>719</v>
      </c>
      <c r="E338" s="17" t="s">
        <v>22</v>
      </c>
      <c r="F338" s="17" t="s">
        <v>1561</v>
      </c>
      <c r="G338" s="17" t="s">
        <v>500</v>
      </c>
      <c r="H338" s="17" t="s">
        <v>1034</v>
      </c>
      <c r="I338" s="28" t="s">
        <v>639</v>
      </c>
      <c r="J338" s="29" t="s">
        <v>37</v>
      </c>
      <c r="K338" s="17" t="s">
        <v>1206</v>
      </c>
      <c r="M338" s="17" t="s">
        <v>1069</v>
      </c>
    </row>
    <row r="339">
      <c r="A339" s="17" t="s">
        <v>1198</v>
      </c>
      <c r="B339" s="17">
        <v>338.0</v>
      </c>
      <c r="C339" s="17" t="s">
        <v>1571</v>
      </c>
      <c r="D339" s="17" t="s">
        <v>721</v>
      </c>
      <c r="E339" s="17" t="s">
        <v>22</v>
      </c>
      <c r="F339" s="17" t="s">
        <v>1561</v>
      </c>
      <c r="G339" s="17" t="s">
        <v>500</v>
      </c>
      <c r="H339" s="17" t="s">
        <v>1034</v>
      </c>
      <c r="I339" s="28" t="s">
        <v>639</v>
      </c>
      <c r="J339" s="29" t="s">
        <v>37</v>
      </c>
      <c r="K339" s="17" t="s">
        <v>1206</v>
      </c>
      <c r="M339" s="17" t="s">
        <v>1069</v>
      </c>
    </row>
    <row r="340">
      <c r="A340" s="17" t="s">
        <v>1198</v>
      </c>
      <c r="B340" s="17">
        <v>339.0</v>
      </c>
      <c r="C340" s="17" t="s">
        <v>1572</v>
      </c>
      <c r="D340" s="17" t="s">
        <v>723</v>
      </c>
      <c r="E340" s="17" t="s">
        <v>22</v>
      </c>
      <c r="F340" s="17" t="s">
        <v>1561</v>
      </c>
      <c r="G340" s="17" t="s">
        <v>500</v>
      </c>
      <c r="H340" s="17" t="s">
        <v>1034</v>
      </c>
      <c r="I340" s="28" t="s">
        <v>639</v>
      </c>
      <c r="J340" s="29" t="s">
        <v>37</v>
      </c>
      <c r="K340" s="17" t="s">
        <v>1206</v>
      </c>
      <c r="M340" s="17" t="s">
        <v>1069</v>
      </c>
    </row>
    <row r="341">
      <c r="A341" s="17" t="s">
        <v>1198</v>
      </c>
      <c r="B341" s="17">
        <v>340.0</v>
      </c>
      <c r="C341" s="17" t="s">
        <v>1573</v>
      </c>
      <c r="D341" s="17" t="s">
        <v>725</v>
      </c>
      <c r="E341" s="17" t="s">
        <v>22</v>
      </c>
      <c r="F341" s="17" t="s">
        <v>1574</v>
      </c>
      <c r="G341" s="17" t="s">
        <v>500</v>
      </c>
      <c r="H341" s="17" t="s">
        <v>1034</v>
      </c>
      <c r="I341" s="28" t="s">
        <v>639</v>
      </c>
      <c r="J341" s="29" t="s">
        <v>37</v>
      </c>
      <c r="K341" s="17" t="s">
        <v>1206</v>
      </c>
      <c r="M341" s="17" t="s">
        <v>4</v>
      </c>
    </row>
    <row r="342">
      <c r="A342" s="17" t="s">
        <v>1198</v>
      </c>
      <c r="B342" s="17">
        <v>341.0</v>
      </c>
      <c r="C342" s="17" t="s">
        <v>1575</v>
      </c>
      <c r="D342" s="17" t="s">
        <v>727</v>
      </c>
      <c r="E342" s="17" t="s">
        <v>22</v>
      </c>
      <c r="F342" s="18" t="s">
        <v>1576</v>
      </c>
      <c r="G342" s="17" t="s">
        <v>500</v>
      </c>
      <c r="H342" s="17" t="s">
        <v>1034</v>
      </c>
      <c r="I342" s="28" t="s">
        <v>639</v>
      </c>
      <c r="J342" s="29" t="s">
        <v>37</v>
      </c>
      <c r="K342" s="17" t="s">
        <v>1206</v>
      </c>
      <c r="M342" s="17" t="s">
        <v>4</v>
      </c>
    </row>
    <row r="343">
      <c r="A343" s="17" t="s">
        <v>1198</v>
      </c>
      <c r="B343" s="17">
        <v>342.0</v>
      </c>
      <c r="C343" s="17" t="s">
        <v>1577</v>
      </c>
      <c r="D343" s="17" t="s">
        <v>729</v>
      </c>
      <c r="E343" s="17" t="s">
        <v>22</v>
      </c>
      <c r="F343" s="18" t="s">
        <v>1578</v>
      </c>
      <c r="G343" s="17" t="s">
        <v>500</v>
      </c>
      <c r="H343" s="17" t="s">
        <v>1034</v>
      </c>
      <c r="I343" s="28" t="s">
        <v>639</v>
      </c>
      <c r="J343" s="29" t="s">
        <v>37</v>
      </c>
      <c r="K343" s="17" t="s">
        <v>1206</v>
      </c>
      <c r="M343" s="17" t="s">
        <v>1069</v>
      </c>
    </row>
    <row r="344">
      <c r="A344" s="17" t="s">
        <v>1198</v>
      </c>
      <c r="B344" s="17">
        <v>343.0</v>
      </c>
      <c r="C344" s="17" t="s">
        <v>1579</v>
      </c>
      <c r="D344" s="17" t="s">
        <v>731</v>
      </c>
      <c r="E344" s="17" t="s">
        <v>22</v>
      </c>
      <c r="F344" s="18" t="s">
        <v>1580</v>
      </c>
      <c r="G344" s="17" t="s">
        <v>500</v>
      </c>
      <c r="H344" s="17" t="s">
        <v>1034</v>
      </c>
      <c r="I344" s="28" t="s">
        <v>639</v>
      </c>
      <c r="J344" s="29" t="s">
        <v>37</v>
      </c>
      <c r="K344" s="17" t="s">
        <v>1206</v>
      </c>
      <c r="M344" s="17" t="s">
        <v>1069</v>
      </c>
    </row>
    <row r="345">
      <c r="A345" s="17" t="s">
        <v>1198</v>
      </c>
      <c r="B345" s="17">
        <v>344.0</v>
      </c>
      <c r="C345" s="17" t="s">
        <v>1581</v>
      </c>
      <c r="D345" s="17" t="s">
        <v>733</v>
      </c>
      <c r="E345" s="17" t="s">
        <v>22</v>
      </c>
      <c r="F345" s="17" t="s">
        <v>1582</v>
      </c>
      <c r="G345" s="17" t="s">
        <v>500</v>
      </c>
      <c r="H345" s="17" t="s">
        <v>1034</v>
      </c>
      <c r="I345" s="28" t="s">
        <v>639</v>
      </c>
      <c r="J345" s="29" t="s">
        <v>37</v>
      </c>
      <c r="K345" s="17" t="s">
        <v>1206</v>
      </c>
      <c r="M345" s="17" t="s">
        <v>4</v>
      </c>
    </row>
    <row r="346">
      <c r="A346" s="17" t="s">
        <v>1198</v>
      </c>
      <c r="B346" s="17">
        <v>345.0</v>
      </c>
      <c r="C346" s="17" t="s">
        <v>1583</v>
      </c>
      <c r="D346" s="17" t="s">
        <v>735</v>
      </c>
      <c r="E346" s="17" t="s">
        <v>22</v>
      </c>
      <c r="F346" s="17" t="s">
        <v>1582</v>
      </c>
      <c r="G346" s="17" t="s">
        <v>500</v>
      </c>
      <c r="H346" s="17" t="s">
        <v>1034</v>
      </c>
      <c r="I346" s="28" t="s">
        <v>639</v>
      </c>
      <c r="J346" s="29" t="s">
        <v>37</v>
      </c>
      <c r="K346" s="17" t="s">
        <v>1206</v>
      </c>
      <c r="M346" s="17" t="s">
        <v>1069</v>
      </c>
    </row>
    <row r="347">
      <c r="A347" s="17" t="s">
        <v>1198</v>
      </c>
      <c r="B347" s="17">
        <v>346.0</v>
      </c>
      <c r="C347" s="17" t="s">
        <v>1584</v>
      </c>
      <c r="D347" s="17" t="s">
        <v>737</v>
      </c>
      <c r="E347" s="17" t="s">
        <v>22</v>
      </c>
      <c r="F347" s="17" t="s">
        <v>1582</v>
      </c>
      <c r="G347" s="17" t="s">
        <v>500</v>
      </c>
      <c r="H347" s="17" t="s">
        <v>1034</v>
      </c>
      <c r="I347" s="28" t="s">
        <v>639</v>
      </c>
      <c r="J347" s="29" t="s">
        <v>37</v>
      </c>
      <c r="K347" s="17" t="s">
        <v>1206</v>
      </c>
      <c r="M347" s="17" t="s">
        <v>1069</v>
      </c>
    </row>
    <row r="348">
      <c r="A348" s="17" t="s">
        <v>1198</v>
      </c>
      <c r="B348" s="17">
        <v>347.0</v>
      </c>
      <c r="C348" s="17" t="s">
        <v>1585</v>
      </c>
      <c r="D348" s="17" t="s">
        <v>739</v>
      </c>
      <c r="E348" s="17" t="s">
        <v>22</v>
      </c>
      <c r="F348" s="17" t="s">
        <v>1582</v>
      </c>
      <c r="G348" s="17" t="s">
        <v>500</v>
      </c>
      <c r="H348" s="17" t="s">
        <v>1034</v>
      </c>
      <c r="I348" s="28" t="s">
        <v>639</v>
      </c>
      <c r="J348" s="29" t="s">
        <v>37</v>
      </c>
      <c r="K348" s="17" t="s">
        <v>1206</v>
      </c>
      <c r="M348" s="17" t="s">
        <v>1069</v>
      </c>
    </row>
    <row r="349">
      <c r="A349" s="17" t="s">
        <v>1198</v>
      </c>
      <c r="B349" s="17">
        <v>348.0</v>
      </c>
      <c r="C349" s="17" t="s">
        <v>1586</v>
      </c>
      <c r="D349" s="17" t="s">
        <v>741</v>
      </c>
      <c r="E349" s="17" t="s">
        <v>22</v>
      </c>
      <c r="F349" s="17" t="s">
        <v>23</v>
      </c>
      <c r="G349" s="17" t="s">
        <v>23</v>
      </c>
      <c r="H349" s="17" t="s">
        <v>23</v>
      </c>
      <c r="I349" s="28" t="s">
        <v>639</v>
      </c>
      <c r="J349" s="29" t="s">
        <v>37</v>
      </c>
      <c r="K349" s="17" t="s">
        <v>1206</v>
      </c>
      <c r="M349" s="17" t="s">
        <v>4</v>
      </c>
    </row>
    <row r="350">
      <c r="A350" s="17" t="s">
        <v>1198</v>
      </c>
      <c r="B350" s="17">
        <v>349.0</v>
      </c>
      <c r="C350" s="17" t="s">
        <v>1587</v>
      </c>
      <c r="D350" s="17" t="s">
        <v>743</v>
      </c>
      <c r="E350" s="17" t="s">
        <v>22</v>
      </c>
      <c r="F350" s="17" t="s">
        <v>1588</v>
      </c>
      <c r="G350" s="17" t="s">
        <v>500</v>
      </c>
      <c r="H350" s="17" t="s">
        <v>1034</v>
      </c>
      <c r="I350" s="17" t="s">
        <v>1589</v>
      </c>
      <c r="J350" s="29" t="s">
        <v>37</v>
      </c>
      <c r="K350" s="17" t="s">
        <v>1206</v>
      </c>
      <c r="M350" s="17" t="s">
        <v>1069</v>
      </c>
    </row>
    <row r="351">
      <c r="A351" s="17" t="s">
        <v>1198</v>
      </c>
      <c r="B351" s="17">
        <v>350.0</v>
      </c>
      <c r="C351" s="17" t="s">
        <v>1590</v>
      </c>
      <c r="D351" s="17" t="s">
        <v>745</v>
      </c>
      <c r="E351" s="17" t="s">
        <v>22</v>
      </c>
      <c r="F351" s="17" t="s">
        <v>1588</v>
      </c>
      <c r="G351" s="17" t="s">
        <v>500</v>
      </c>
      <c r="H351" s="17" t="s">
        <v>1034</v>
      </c>
      <c r="I351" s="17" t="s">
        <v>1589</v>
      </c>
      <c r="J351" s="29" t="s">
        <v>37</v>
      </c>
      <c r="K351" s="17" t="s">
        <v>1206</v>
      </c>
      <c r="M351" s="17" t="s">
        <v>4</v>
      </c>
    </row>
    <row r="352">
      <c r="A352" s="17" t="s">
        <v>1198</v>
      </c>
      <c r="B352" s="17">
        <v>351.0</v>
      </c>
      <c r="C352" s="17" t="s">
        <v>1591</v>
      </c>
      <c r="D352" s="17" t="s">
        <v>747</v>
      </c>
      <c r="E352" s="17" t="s">
        <v>22</v>
      </c>
      <c r="F352" s="17" t="s">
        <v>1588</v>
      </c>
      <c r="G352" s="17" t="s">
        <v>500</v>
      </c>
      <c r="H352" s="17" t="s">
        <v>1034</v>
      </c>
      <c r="I352" s="17" t="s">
        <v>1589</v>
      </c>
      <c r="J352" s="29" t="s">
        <v>37</v>
      </c>
      <c r="K352" s="17" t="s">
        <v>1206</v>
      </c>
      <c r="M352" s="17" t="s">
        <v>1069</v>
      </c>
    </row>
    <row r="353">
      <c r="A353" s="17" t="s">
        <v>1198</v>
      </c>
      <c r="B353" s="17">
        <v>352.0</v>
      </c>
      <c r="C353" s="17" t="s">
        <v>1592</v>
      </c>
      <c r="D353" s="17" t="s">
        <v>749</v>
      </c>
      <c r="E353" s="17" t="s">
        <v>22</v>
      </c>
      <c r="F353" s="17" t="s">
        <v>1588</v>
      </c>
      <c r="G353" s="17" t="s">
        <v>500</v>
      </c>
      <c r="H353" s="17" t="s">
        <v>1034</v>
      </c>
      <c r="I353" s="17" t="s">
        <v>1589</v>
      </c>
      <c r="J353" s="29" t="s">
        <v>37</v>
      </c>
      <c r="K353" s="17" t="s">
        <v>1206</v>
      </c>
      <c r="M353" s="17" t="s">
        <v>1069</v>
      </c>
    </row>
    <row r="354">
      <c r="A354" s="17" t="s">
        <v>1198</v>
      </c>
      <c r="B354" s="17">
        <v>353.0</v>
      </c>
      <c r="C354" s="17" t="s">
        <v>1593</v>
      </c>
      <c r="D354" s="17" t="s">
        <v>751</v>
      </c>
      <c r="E354" s="17" t="s">
        <v>22</v>
      </c>
      <c r="F354" s="17" t="s">
        <v>1588</v>
      </c>
      <c r="G354" s="17" t="s">
        <v>500</v>
      </c>
      <c r="H354" s="17" t="s">
        <v>1034</v>
      </c>
      <c r="I354" s="17" t="s">
        <v>1589</v>
      </c>
      <c r="J354" s="29" t="s">
        <v>37</v>
      </c>
      <c r="K354" s="17" t="s">
        <v>1206</v>
      </c>
      <c r="M354" s="17" t="s">
        <v>1069</v>
      </c>
    </row>
    <row r="355">
      <c r="A355" s="17" t="s">
        <v>1198</v>
      </c>
      <c r="B355" s="17">
        <v>354.0</v>
      </c>
      <c r="C355" s="17" t="s">
        <v>1594</v>
      </c>
      <c r="D355" s="17" t="s">
        <v>753</v>
      </c>
      <c r="E355" s="17" t="s">
        <v>22</v>
      </c>
      <c r="F355" s="17" t="s">
        <v>1588</v>
      </c>
      <c r="G355" s="17" t="s">
        <v>500</v>
      </c>
      <c r="H355" s="17" t="s">
        <v>1034</v>
      </c>
      <c r="I355" s="17" t="s">
        <v>1589</v>
      </c>
      <c r="J355" s="29" t="s">
        <v>37</v>
      </c>
      <c r="K355" s="17" t="s">
        <v>1206</v>
      </c>
      <c r="M355" s="17" t="s">
        <v>1069</v>
      </c>
    </row>
    <row r="356">
      <c r="A356" s="17" t="s">
        <v>1198</v>
      </c>
      <c r="B356" s="17">
        <v>355.0</v>
      </c>
      <c r="C356" s="17" t="s">
        <v>1595</v>
      </c>
      <c r="D356" s="17" t="s">
        <v>755</v>
      </c>
      <c r="E356" s="17" t="s">
        <v>22</v>
      </c>
      <c r="F356" s="17" t="s">
        <v>1588</v>
      </c>
      <c r="G356" s="17" t="s">
        <v>500</v>
      </c>
      <c r="H356" s="17" t="s">
        <v>1034</v>
      </c>
      <c r="I356" s="17" t="s">
        <v>1589</v>
      </c>
      <c r="J356" s="29" t="s">
        <v>37</v>
      </c>
      <c r="K356" s="17" t="s">
        <v>1206</v>
      </c>
      <c r="M356" s="17" t="s">
        <v>1069</v>
      </c>
    </row>
    <row r="357">
      <c r="A357" s="17" t="s">
        <v>1198</v>
      </c>
      <c r="B357" s="17">
        <v>356.0</v>
      </c>
      <c r="C357" s="17" t="s">
        <v>1596</v>
      </c>
      <c r="D357" s="17" t="s">
        <v>757</v>
      </c>
      <c r="E357" s="17" t="s">
        <v>22</v>
      </c>
      <c r="F357" s="17" t="s">
        <v>1588</v>
      </c>
      <c r="G357" s="17" t="s">
        <v>500</v>
      </c>
      <c r="H357" s="17" t="s">
        <v>1034</v>
      </c>
      <c r="I357" s="17" t="s">
        <v>1589</v>
      </c>
      <c r="J357" s="29" t="s">
        <v>37</v>
      </c>
      <c r="K357" s="17" t="s">
        <v>1206</v>
      </c>
      <c r="M357" s="17" t="s">
        <v>1069</v>
      </c>
    </row>
    <row r="358">
      <c r="A358" s="17" t="s">
        <v>1198</v>
      </c>
      <c r="B358" s="17">
        <v>357.0</v>
      </c>
      <c r="C358" s="17" t="s">
        <v>1597</v>
      </c>
      <c r="D358" s="17" t="s">
        <v>759</v>
      </c>
      <c r="E358" s="17" t="s">
        <v>22</v>
      </c>
      <c r="F358" s="17" t="s">
        <v>1588</v>
      </c>
      <c r="G358" s="17" t="s">
        <v>500</v>
      </c>
      <c r="H358" s="17" t="s">
        <v>1034</v>
      </c>
      <c r="I358" s="17" t="s">
        <v>1589</v>
      </c>
      <c r="J358" s="29" t="s">
        <v>37</v>
      </c>
      <c r="K358" s="17" t="s">
        <v>1206</v>
      </c>
      <c r="M358" s="17" t="s">
        <v>1069</v>
      </c>
    </row>
    <row r="359">
      <c r="A359" s="17" t="s">
        <v>1198</v>
      </c>
      <c r="B359" s="17">
        <v>358.0</v>
      </c>
      <c r="C359" s="17" t="s">
        <v>1598</v>
      </c>
      <c r="D359" s="17" t="s">
        <v>761</v>
      </c>
      <c r="E359" s="17" t="s">
        <v>22</v>
      </c>
      <c r="F359" s="17" t="s">
        <v>1588</v>
      </c>
      <c r="G359" s="17" t="s">
        <v>500</v>
      </c>
      <c r="H359" s="17" t="s">
        <v>1034</v>
      </c>
      <c r="I359" s="17" t="s">
        <v>1589</v>
      </c>
      <c r="J359" s="29" t="s">
        <v>37</v>
      </c>
      <c r="K359" s="17" t="s">
        <v>1206</v>
      </c>
      <c r="M359" s="17" t="s">
        <v>1069</v>
      </c>
    </row>
    <row r="360">
      <c r="A360" s="17" t="s">
        <v>1198</v>
      </c>
      <c r="B360" s="17">
        <v>359.0</v>
      </c>
      <c r="C360" s="17" t="s">
        <v>1599</v>
      </c>
      <c r="D360" s="17" t="s">
        <v>763</v>
      </c>
      <c r="E360" s="17" t="s">
        <v>22</v>
      </c>
      <c r="F360" s="17" t="s">
        <v>1588</v>
      </c>
      <c r="G360" s="17" t="s">
        <v>500</v>
      </c>
      <c r="H360" s="17" t="s">
        <v>1034</v>
      </c>
      <c r="I360" s="17" t="s">
        <v>1589</v>
      </c>
      <c r="J360" s="29" t="s">
        <v>37</v>
      </c>
      <c r="K360" s="17" t="s">
        <v>1206</v>
      </c>
      <c r="M360" s="17" t="s">
        <v>1069</v>
      </c>
    </row>
    <row r="361">
      <c r="A361" s="17" t="s">
        <v>1198</v>
      </c>
      <c r="B361" s="17">
        <v>360.0</v>
      </c>
      <c r="C361" s="17" t="s">
        <v>1600</v>
      </c>
      <c r="D361" s="17" t="s">
        <v>765</v>
      </c>
      <c r="E361" s="17" t="s">
        <v>22</v>
      </c>
      <c r="F361" s="17" t="s">
        <v>1588</v>
      </c>
      <c r="G361" s="17" t="s">
        <v>500</v>
      </c>
      <c r="H361" s="17" t="s">
        <v>1034</v>
      </c>
      <c r="I361" s="17" t="s">
        <v>1589</v>
      </c>
      <c r="J361" s="29" t="s">
        <v>37</v>
      </c>
      <c r="K361" s="17" t="s">
        <v>1206</v>
      </c>
      <c r="M361" s="17" t="s">
        <v>1069</v>
      </c>
    </row>
    <row r="362">
      <c r="A362" s="17" t="s">
        <v>1198</v>
      </c>
      <c r="B362" s="17">
        <v>361.0</v>
      </c>
      <c r="C362" s="17" t="s">
        <v>1601</v>
      </c>
      <c r="D362" s="17" t="s">
        <v>767</v>
      </c>
      <c r="E362" s="17" t="s">
        <v>22</v>
      </c>
      <c r="F362" s="17" t="s">
        <v>1588</v>
      </c>
      <c r="G362" s="17" t="s">
        <v>500</v>
      </c>
      <c r="H362" s="17" t="s">
        <v>1034</v>
      </c>
      <c r="I362" s="17" t="s">
        <v>1589</v>
      </c>
      <c r="J362" s="29" t="s">
        <v>37</v>
      </c>
      <c r="K362" s="17" t="s">
        <v>1206</v>
      </c>
      <c r="M362" s="17" t="s">
        <v>1069</v>
      </c>
    </row>
    <row r="363">
      <c r="A363" s="17" t="s">
        <v>1198</v>
      </c>
      <c r="B363" s="17">
        <v>362.0</v>
      </c>
      <c r="C363" s="17" t="s">
        <v>1602</v>
      </c>
      <c r="D363" s="17" t="s">
        <v>769</v>
      </c>
      <c r="E363" s="17" t="s">
        <v>22</v>
      </c>
      <c r="F363" s="17" t="s">
        <v>1588</v>
      </c>
      <c r="G363" s="17" t="s">
        <v>500</v>
      </c>
      <c r="H363" s="17" t="s">
        <v>1034</v>
      </c>
      <c r="I363" s="17" t="s">
        <v>1589</v>
      </c>
      <c r="J363" s="29" t="s">
        <v>37</v>
      </c>
      <c r="K363" s="17" t="s">
        <v>1206</v>
      </c>
      <c r="M363" s="17" t="s">
        <v>4</v>
      </c>
    </row>
    <row r="364">
      <c r="A364" s="17" t="s">
        <v>1198</v>
      </c>
      <c r="B364" s="17">
        <v>363.0</v>
      </c>
      <c r="C364" s="17" t="s">
        <v>1603</v>
      </c>
      <c r="D364" s="17" t="s">
        <v>771</v>
      </c>
      <c r="E364" s="17" t="s">
        <v>22</v>
      </c>
      <c r="F364" s="17" t="s">
        <v>1588</v>
      </c>
      <c r="G364" s="17" t="s">
        <v>500</v>
      </c>
      <c r="H364" s="17" t="s">
        <v>1034</v>
      </c>
      <c r="I364" s="17" t="s">
        <v>1589</v>
      </c>
      <c r="J364" s="29" t="s">
        <v>37</v>
      </c>
      <c r="K364" s="17" t="s">
        <v>1206</v>
      </c>
      <c r="M364" s="17" t="s">
        <v>4</v>
      </c>
    </row>
    <row r="365">
      <c r="A365" s="17" t="s">
        <v>1198</v>
      </c>
      <c r="B365" s="17">
        <v>364.0</v>
      </c>
      <c r="C365" s="17" t="s">
        <v>1604</v>
      </c>
      <c r="D365" s="17" t="s">
        <v>773</v>
      </c>
      <c r="E365" s="17" t="s">
        <v>22</v>
      </c>
      <c r="F365" s="17" t="s">
        <v>1588</v>
      </c>
      <c r="G365" s="17" t="s">
        <v>500</v>
      </c>
      <c r="H365" s="17" t="s">
        <v>1034</v>
      </c>
      <c r="I365" s="17" t="s">
        <v>1589</v>
      </c>
      <c r="J365" s="29" t="s">
        <v>37</v>
      </c>
      <c r="K365" s="17" t="s">
        <v>1206</v>
      </c>
      <c r="M365" s="17" t="s">
        <v>4</v>
      </c>
    </row>
    <row r="366">
      <c r="A366" s="17" t="s">
        <v>1198</v>
      </c>
      <c r="B366" s="17">
        <v>365.0</v>
      </c>
      <c r="C366" s="17" t="s">
        <v>1605</v>
      </c>
      <c r="D366" s="17" t="s">
        <v>775</v>
      </c>
      <c r="E366" s="17" t="s">
        <v>22</v>
      </c>
      <c r="F366" s="17" t="s">
        <v>1588</v>
      </c>
      <c r="G366" s="17" t="s">
        <v>500</v>
      </c>
      <c r="H366" s="17" t="s">
        <v>1034</v>
      </c>
      <c r="I366" s="17" t="s">
        <v>1589</v>
      </c>
      <c r="J366" s="29" t="s">
        <v>37</v>
      </c>
      <c r="K366" s="17" t="s">
        <v>1206</v>
      </c>
      <c r="M366" s="17" t="s">
        <v>4</v>
      </c>
    </row>
    <row r="367">
      <c r="A367" s="17" t="s">
        <v>1198</v>
      </c>
      <c r="B367" s="17">
        <v>366.0</v>
      </c>
      <c r="C367" s="17" t="s">
        <v>1606</v>
      </c>
      <c r="D367" s="17" t="s">
        <v>777</v>
      </c>
      <c r="E367" s="17" t="s">
        <v>22</v>
      </c>
      <c r="F367" s="17" t="s">
        <v>1588</v>
      </c>
      <c r="G367" s="17" t="s">
        <v>500</v>
      </c>
      <c r="H367" s="17" t="s">
        <v>1034</v>
      </c>
      <c r="I367" s="17" t="s">
        <v>1589</v>
      </c>
      <c r="J367" s="29" t="s">
        <v>37</v>
      </c>
      <c r="K367" s="17" t="s">
        <v>1206</v>
      </c>
      <c r="M367" s="17" t="s">
        <v>4</v>
      </c>
    </row>
    <row r="368">
      <c r="A368" s="17" t="s">
        <v>1198</v>
      </c>
      <c r="B368" s="17">
        <v>367.0</v>
      </c>
      <c r="C368" s="17" t="s">
        <v>1607</v>
      </c>
      <c r="D368" s="17" t="s">
        <v>779</v>
      </c>
      <c r="E368" s="17" t="s">
        <v>22</v>
      </c>
      <c r="F368" s="17" t="s">
        <v>1588</v>
      </c>
      <c r="G368" s="17" t="s">
        <v>500</v>
      </c>
      <c r="H368" s="17" t="s">
        <v>1034</v>
      </c>
      <c r="I368" s="17" t="s">
        <v>1589</v>
      </c>
      <c r="J368" s="29" t="s">
        <v>37</v>
      </c>
      <c r="K368" s="17" t="s">
        <v>1206</v>
      </c>
      <c r="M368" s="17" t="s">
        <v>1069</v>
      </c>
    </row>
    <row r="369">
      <c r="A369" s="17" t="s">
        <v>1198</v>
      </c>
      <c r="B369" s="17">
        <v>368.0</v>
      </c>
      <c r="C369" s="17" t="s">
        <v>1608</v>
      </c>
      <c r="D369" s="17" t="s">
        <v>781</v>
      </c>
      <c r="E369" s="17" t="s">
        <v>22</v>
      </c>
      <c r="F369" s="17" t="s">
        <v>1588</v>
      </c>
      <c r="G369" s="17" t="s">
        <v>500</v>
      </c>
      <c r="H369" s="17" t="s">
        <v>1034</v>
      </c>
      <c r="I369" s="17" t="s">
        <v>1589</v>
      </c>
      <c r="J369" s="29" t="s">
        <v>37</v>
      </c>
      <c r="K369" s="17" t="s">
        <v>1206</v>
      </c>
      <c r="M369" s="17" t="s">
        <v>1069</v>
      </c>
    </row>
    <row r="370">
      <c r="A370" s="17" t="s">
        <v>1198</v>
      </c>
      <c r="B370" s="17">
        <v>369.0</v>
      </c>
      <c r="C370" s="17" t="s">
        <v>1609</v>
      </c>
      <c r="D370" s="17" t="s">
        <v>783</v>
      </c>
      <c r="E370" s="17" t="s">
        <v>22</v>
      </c>
      <c r="F370" s="17" t="s">
        <v>1588</v>
      </c>
      <c r="G370" s="17" t="s">
        <v>500</v>
      </c>
      <c r="H370" s="17" t="s">
        <v>1034</v>
      </c>
      <c r="I370" s="17" t="s">
        <v>1589</v>
      </c>
      <c r="J370" s="29" t="s">
        <v>37</v>
      </c>
      <c r="K370" s="17" t="s">
        <v>1206</v>
      </c>
      <c r="M370" s="17" t="s">
        <v>1069</v>
      </c>
    </row>
    <row r="371">
      <c r="A371" s="17" t="s">
        <v>1198</v>
      </c>
      <c r="B371" s="17">
        <v>370.0</v>
      </c>
      <c r="C371" s="17" t="s">
        <v>1610</v>
      </c>
      <c r="D371" s="17" t="s">
        <v>785</v>
      </c>
      <c r="E371" s="17" t="s">
        <v>22</v>
      </c>
      <c r="F371" s="17" t="s">
        <v>1588</v>
      </c>
      <c r="G371" s="17" t="s">
        <v>500</v>
      </c>
      <c r="H371" s="17" t="s">
        <v>1034</v>
      </c>
      <c r="I371" s="17" t="s">
        <v>1589</v>
      </c>
      <c r="J371" s="29" t="s">
        <v>37</v>
      </c>
      <c r="K371" s="17" t="s">
        <v>1206</v>
      </c>
      <c r="M371" s="17" t="s">
        <v>1069</v>
      </c>
    </row>
    <row r="372">
      <c r="A372" s="17" t="s">
        <v>1198</v>
      </c>
      <c r="B372" s="17">
        <v>371.0</v>
      </c>
      <c r="C372" s="17" t="s">
        <v>1611</v>
      </c>
      <c r="D372" s="17" t="s">
        <v>787</v>
      </c>
      <c r="E372" s="17" t="s">
        <v>22</v>
      </c>
      <c r="F372" s="17" t="s">
        <v>1588</v>
      </c>
      <c r="G372" s="17" t="s">
        <v>500</v>
      </c>
      <c r="H372" s="17" t="s">
        <v>1034</v>
      </c>
      <c r="I372" s="17" t="s">
        <v>1589</v>
      </c>
      <c r="J372" s="29" t="s">
        <v>37</v>
      </c>
      <c r="K372" s="17" t="s">
        <v>1206</v>
      </c>
      <c r="M372" s="17" t="s">
        <v>1069</v>
      </c>
    </row>
    <row r="373">
      <c r="A373" s="17" t="s">
        <v>1198</v>
      </c>
      <c r="B373" s="17">
        <v>372.0</v>
      </c>
      <c r="C373" s="17" t="s">
        <v>1612</v>
      </c>
      <c r="D373" s="17" t="s">
        <v>789</v>
      </c>
      <c r="E373" s="17" t="s">
        <v>22</v>
      </c>
      <c r="F373" s="17" t="s">
        <v>1588</v>
      </c>
      <c r="G373" s="17" t="s">
        <v>500</v>
      </c>
      <c r="H373" s="17" t="s">
        <v>1034</v>
      </c>
      <c r="I373" s="17" t="s">
        <v>1589</v>
      </c>
      <c r="J373" s="29" t="s">
        <v>37</v>
      </c>
      <c r="K373" s="17" t="s">
        <v>1206</v>
      </c>
      <c r="M373" s="17" t="s">
        <v>1069</v>
      </c>
    </row>
    <row r="374">
      <c r="A374" s="17" t="s">
        <v>1198</v>
      </c>
      <c r="B374" s="17">
        <v>373.0</v>
      </c>
      <c r="C374" s="17" t="s">
        <v>1613</v>
      </c>
      <c r="D374" s="17" t="s">
        <v>791</v>
      </c>
      <c r="E374" s="17" t="s">
        <v>22</v>
      </c>
      <c r="F374" s="17" t="s">
        <v>1588</v>
      </c>
      <c r="G374" s="17" t="s">
        <v>500</v>
      </c>
      <c r="H374" s="17" t="s">
        <v>1034</v>
      </c>
      <c r="I374" s="17" t="s">
        <v>1589</v>
      </c>
      <c r="J374" s="29" t="s">
        <v>37</v>
      </c>
      <c r="K374" s="17" t="s">
        <v>1206</v>
      </c>
      <c r="M374" s="17" t="s">
        <v>4</v>
      </c>
    </row>
    <row r="375">
      <c r="A375" s="17" t="s">
        <v>1198</v>
      </c>
      <c r="B375" s="17">
        <v>374.0</v>
      </c>
      <c r="C375" s="17" t="s">
        <v>1614</v>
      </c>
      <c r="D375" s="17" t="s">
        <v>793</v>
      </c>
      <c r="E375" s="17" t="s">
        <v>22</v>
      </c>
      <c r="F375" s="17" t="s">
        <v>1588</v>
      </c>
      <c r="G375" s="17" t="s">
        <v>500</v>
      </c>
      <c r="H375" s="17" t="s">
        <v>1034</v>
      </c>
      <c r="I375" s="17" t="s">
        <v>1589</v>
      </c>
      <c r="J375" s="29" t="s">
        <v>37</v>
      </c>
      <c r="K375" s="17" t="s">
        <v>1206</v>
      </c>
      <c r="M375" s="17" t="s">
        <v>1069</v>
      </c>
    </row>
    <row r="376">
      <c r="A376" s="17" t="s">
        <v>1198</v>
      </c>
      <c r="B376" s="17">
        <v>375.0</v>
      </c>
      <c r="C376" s="17" t="s">
        <v>1615</v>
      </c>
      <c r="D376" s="17" t="s">
        <v>795</v>
      </c>
      <c r="E376" s="17" t="s">
        <v>22</v>
      </c>
      <c r="F376" s="17" t="s">
        <v>1588</v>
      </c>
      <c r="G376" s="17" t="s">
        <v>500</v>
      </c>
      <c r="H376" s="17" t="s">
        <v>1034</v>
      </c>
      <c r="I376" s="17" t="s">
        <v>1589</v>
      </c>
      <c r="J376" s="29" t="s">
        <v>37</v>
      </c>
      <c r="K376" s="17" t="s">
        <v>1206</v>
      </c>
      <c r="M376" s="17" t="s">
        <v>1069</v>
      </c>
    </row>
    <row r="377">
      <c r="A377" s="17" t="s">
        <v>1198</v>
      </c>
      <c r="B377" s="17">
        <v>376.0</v>
      </c>
      <c r="C377" s="17" t="s">
        <v>1616</v>
      </c>
      <c r="D377" s="17" t="s">
        <v>797</v>
      </c>
      <c r="E377" s="17" t="s">
        <v>22</v>
      </c>
      <c r="F377" s="17" t="s">
        <v>1588</v>
      </c>
      <c r="G377" s="17" t="s">
        <v>500</v>
      </c>
      <c r="H377" s="17" t="s">
        <v>1034</v>
      </c>
      <c r="I377" s="17" t="s">
        <v>1589</v>
      </c>
      <c r="J377" s="29" t="s">
        <v>37</v>
      </c>
      <c r="K377" s="17" t="s">
        <v>1206</v>
      </c>
      <c r="M377" s="17" t="s">
        <v>1069</v>
      </c>
    </row>
    <row r="378">
      <c r="A378" s="17" t="s">
        <v>1198</v>
      </c>
      <c r="B378" s="17">
        <v>377.0</v>
      </c>
      <c r="C378" s="17" t="s">
        <v>1617</v>
      </c>
      <c r="D378" s="17" t="s">
        <v>799</v>
      </c>
      <c r="E378" s="17" t="s">
        <v>22</v>
      </c>
      <c r="F378" s="17" t="s">
        <v>1588</v>
      </c>
      <c r="G378" s="17" t="s">
        <v>500</v>
      </c>
      <c r="H378" s="17" t="s">
        <v>1034</v>
      </c>
      <c r="I378" s="17" t="s">
        <v>1589</v>
      </c>
      <c r="J378" s="29" t="s">
        <v>37</v>
      </c>
      <c r="K378" s="17" t="s">
        <v>1206</v>
      </c>
      <c r="M378" s="17" t="s">
        <v>1069</v>
      </c>
    </row>
    <row r="379">
      <c r="A379" s="17" t="s">
        <v>1198</v>
      </c>
      <c r="B379" s="17">
        <v>378.0</v>
      </c>
      <c r="C379" s="17" t="s">
        <v>1618</v>
      </c>
      <c r="D379" s="17" t="s">
        <v>801</v>
      </c>
      <c r="E379" s="17" t="s">
        <v>22</v>
      </c>
      <c r="F379" s="17" t="s">
        <v>1588</v>
      </c>
      <c r="G379" s="17" t="s">
        <v>500</v>
      </c>
      <c r="H379" s="17" t="s">
        <v>1034</v>
      </c>
      <c r="I379" s="17" t="s">
        <v>1589</v>
      </c>
      <c r="J379" s="29" t="s">
        <v>37</v>
      </c>
      <c r="K379" s="17" t="s">
        <v>1206</v>
      </c>
      <c r="M379" s="17" t="s">
        <v>1069</v>
      </c>
    </row>
    <row r="380">
      <c r="A380" s="17" t="s">
        <v>1198</v>
      </c>
      <c r="B380" s="17">
        <v>379.0</v>
      </c>
      <c r="C380" s="17" t="s">
        <v>1619</v>
      </c>
      <c r="D380" s="17" t="s">
        <v>803</v>
      </c>
      <c r="E380" s="17" t="s">
        <v>22</v>
      </c>
      <c r="F380" s="17" t="s">
        <v>1588</v>
      </c>
      <c r="G380" s="17" t="s">
        <v>500</v>
      </c>
      <c r="H380" s="17" t="s">
        <v>1034</v>
      </c>
      <c r="I380" s="17" t="s">
        <v>1589</v>
      </c>
      <c r="J380" s="29" t="s">
        <v>37</v>
      </c>
      <c r="K380" s="17" t="s">
        <v>1206</v>
      </c>
      <c r="M380" s="17" t="s">
        <v>1069</v>
      </c>
    </row>
    <row r="381">
      <c r="A381" s="17" t="s">
        <v>1198</v>
      </c>
      <c r="B381" s="17">
        <v>380.0</v>
      </c>
      <c r="C381" s="17" t="s">
        <v>1620</v>
      </c>
      <c r="D381" s="17" t="s">
        <v>805</v>
      </c>
      <c r="E381" s="17" t="s">
        <v>22</v>
      </c>
      <c r="F381" s="17" t="s">
        <v>1588</v>
      </c>
      <c r="G381" s="17" t="s">
        <v>500</v>
      </c>
      <c r="H381" s="17" t="s">
        <v>1034</v>
      </c>
      <c r="I381" s="17" t="s">
        <v>1589</v>
      </c>
      <c r="J381" s="29" t="s">
        <v>37</v>
      </c>
      <c r="K381" s="17" t="s">
        <v>1206</v>
      </c>
      <c r="M381" s="17" t="s">
        <v>1069</v>
      </c>
    </row>
    <row r="382">
      <c r="A382" s="17" t="s">
        <v>1198</v>
      </c>
      <c r="B382" s="17">
        <v>381.0</v>
      </c>
      <c r="C382" s="17" t="s">
        <v>1621</v>
      </c>
      <c r="D382" s="17" t="s">
        <v>807</v>
      </c>
      <c r="E382" s="17" t="s">
        <v>22</v>
      </c>
      <c r="F382" s="17" t="s">
        <v>1588</v>
      </c>
      <c r="G382" s="17" t="s">
        <v>500</v>
      </c>
      <c r="H382" s="17" t="s">
        <v>1034</v>
      </c>
      <c r="I382" s="17" t="s">
        <v>1589</v>
      </c>
      <c r="J382" s="29" t="s">
        <v>37</v>
      </c>
      <c r="K382" s="17" t="s">
        <v>1206</v>
      </c>
      <c r="M382" s="17" t="s">
        <v>1069</v>
      </c>
    </row>
    <row r="383">
      <c r="A383" s="17" t="s">
        <v>1198</v>
      </c>
      <c r="B383" s="17">
        <v>382.0</v>
      </c>
      <c r="C383" s="17" t="s">
        <v>1622</v>
      </c>
      <c r="D383" s="17" t="s">
        <v>809</v>
      </c>
      <c r="E383" s="17" t="s">
        <v>22</v>
      </c>
      <c r="F383" s="17" t="s">
        <v>1588</v>
      </c>
      <c r="G383" s="17" t="s">
        <v>500</v>
      </c>
      <c r="H383" s="17" t="s">
        <v>1034</v>
      </c>
      <c r="I383" s="17" t="s">
        <v>1589</v>
      </c>
      <c r="J383" s="29" t="s">
        <v>37</v>
      </c>
      <c r="K383" s="17" t="s">
        <v>1206</v>
      </c>
      <c r="M383" s="17" t="s">
        <v>1069</v>
      </c>
    </row>
    <row r="384">
      <c r="A384" s="17" t="s">
        <v>1198</v>
      </c>
      <c r="B384" s="17">
        <v>383.0</v>
      </c>
      <c r="C384" s="17" t="s">
        <v>1623</v>
      </c>
      <c r="D384" s="17" t="s">
        <v>811</v>
      </c>
      <c r="E384" s="17" t="s">
        <v>22</v>
      </c>
      <c r="F384" s="17" t="s">
        <v>1588</v>
      </c>
      <c r="G384" s="17" t="s">
        <v>500</v>
      </c>
      <c r="H384" s="17" t="s">
        <v>1034</v>
      </c>
      <c r="I384" s="17" t="s">
        <v>1589</v>
      </c>
      <c r="J384" s="29" t="s">
        <v>37</v>
      </c>
      <c r="K384" s="17" t="s">
        <v>1206</v>
      </c>
      <c r="M384" s="17" t="s">
        <v>1069</v>
      </c>
    </row>
    <row r="385">
      <c r="A385" s="17" t="s">
        <v>1198</v>
      </c>
      <c r="B385" s="17">
        <v>384.0</v>
      </c>
      <c r="C385" s="17" t="s">
        <v>1624</v>
      </c>
      <c r="D385" s="17" t="s">
        <v>813</v>
      </c>
      <c r="E385" s="17" t="s">
        <v>22</v>
      </c>
      <c r="F385" s="17" t="s">
        <v>1588</v>
      </c>
      <c r="G385" s="17" t="s">
        <v>500</v>
      </c>
      <c r="H385" s="17" t="s">
        <v>1034</v>
      </c>
      <c r="I385" s="17" t="s">
        <v>1589</v>
      </c>
      <c r="J385" s="29" t="s">
        <v>37</v>
      </c>
      <c r="K385" s="17" t="s">
        <v>1206</v>
      </c>
      <c r="M385" s="17" t="s">
        <v>1069</v>
      </c>
    </row>
    <row r="386">
      <c r="A386" s="17" t="s">
        <v>1198</v>
      </c>
      <c r="B386" s="17">
        <v>385.0</v>
      </c>
      <c r="C386" s="17" t="s">
        <v>1625</v>
      </c>
      <c r="D386" s="17" t="s">
        <v>815</v>
      </c>
      <c r="E386" s="17" t="s">
        <v>22</v>
      </c>
      <c r="F386" s="17" t="s">
        <v>1588</v>
      </c>
      <c r="G386" s="17" t="s">
        <v>500</v>
      </c>
      <c r="H386" s="17" t="s">
        <v>1034</v>
      </c>
      <c r="I386" s="17" t="s">
        <v>1589</v>
      </c>
      <c r="J386" s="29" t="s">
        <v>37</v>
      </c>
      <c r="K386" s="17" t="s">
        <v>1206</v>
      </c>
      <c r="M386" s="17" t="s">
        <v>1069</v>
      </c>
    </row>
    <row r="387">
      <c r="A387" s="17" t="s">
        <v>1198</v>
      </c>
      <c r="B387" s="17">
        <v>386.0</v>
      </c>
      <c r="C387" s="17" t="s">
        <v>1626</v>
      </c>
      <c r="D387" s="17" t="s">
        <v>817</v>
      </c>
      <c r="E387" s="17" t="s">
        <v>22</v>
      </c>
      <c r="F387" s="17" t="s">
        <v>1588</v>
      </c>
      <c r="G387" s="17" t="s">
        <v>500</v>
      </c>
      <c r="H387" s="17" t="s">
        <v>1034</v>
      </c>
      <c r="I387" s="17" t="s">
        <v>1589</v>
      </c>
      <c r="J387" s="29" t="s">
        <v>37</v>
      </c>
      <c r="K387" s="17" t="s">
        <v>1206</v>
      </c>
      <c r="M387" s="17" t="s">
        <v>1069</v>
      </c>
    </row>
    <row r="388">
      <c r="A388" s="17" t="s">
        <v>1198</v>
      </c>
      <c r="B388" s="17">
        <v>387.0</v>
      </c>
      <c r="C388" s="17" t="s">
        <v>1627</v>
      </c>
      <c r="D388" s="17" t="s">
        <v>819</v>
      </c>
      <c r="E388" s="17" t="s">
        <v>22</v>
      </c>
      <c r="F388" s="17" t="s">
        <v>1588</v>
      </c>
      <c r="G388" s="17" t="s">
        <v>500</v>
      </c>
      <c r="H388" s="17" t="s">
        <v>1034</v>
      </c>
      <c r="I388" s="17" t="s">
        <v>1589</v>
      </c>
      <c r="J388" s="29" t="s">
        <v>37</v>
      </c>
      <c r="K388" s="17" t="s">
        <v>1206</v>
      </c>
      <c r="M388" s="17" t="s">
        <v>1069</v>
      </c>
    </row>
    <row r="389">
      <c r="A389" s="17" t="s">
        <v>1198</v>
      </c>
      <c r="B389" s="17">
        <v>388.0</v>
      </c>
      <c r="C389" s="17" t="s">
        <v>1628</v>
      </c>
      <c r="D389" s="17" t="s">
        <v>821</v>
      </c>
      <c r="E389" s="17" t="s">
        <v>22</v>
      </c>
      <c r="F389" s="17" t="s">
        <v>1588</v>
      </c>
      <c r="G389" s="17" t="s">
        <v>500</v>
      </c>
      <c r="H389" s="17" t="s">
        <v>1034</v>
      </c>
      <c r="I389" s="17" t="s">
        <v>1589</v>
      </c>
      <c r="J389" s="29" t="s">
        <v>37</v>
      </c>
      <c r="K389" s="17" t="s">
        <v>1206</v>
      </c>
      <c r="M389" s="17" t="s">
        <v>1069</v>
      </c>
    </row>
    <row r="390">
      <c r="A390" s="17" t="s">
        <v>1198</v>
      </c>
      <c r="B390" s="17">
        <v>389.0</v>
      </c>
      <c r="C390" s="17" t="s">
        <v>1629</v>
      </c>
      <c r="D390" s="17" t="s">
        <v>823</v>
      </c>
      <c r="E390" s="17" t="s">
        <v>22</v>
      </c>
      <c r="F390" s="17" t="s">
        <v>1588</v>
      </c>
      <c r="G390" s="17" t="s">
        <v>500</v>
      </c>
      <c r="H390" s="17" t="s">
        <v>1034</v>
      </c>
      <c r="I390" s="17" t="s">
        <v>1589</v>
      </c>
      <c r="J390" s="29" t="s">
        <v>37</v>
      </c>
      <c r="K390" s="17" t="s">
        <v>1206</v>
      </c>
      <c r="M390" s="17" t="s">
        <v>1069</v>
      </c>
    </row>
    <row r="391">
      <c r="A391" s="17" t="s">
        <v>1198</v>
      </c>
      <c r="B391" s="17">
        <v>390.0</v>
      </c>
      <c r="C391" s="17" t="s">
        <v>1630</v>
      </c>
      <c r="D391" s="17" t="s">
        <v>825</v>
      </c>
      <c r="E391" s="17" t="s">
        <v>22</v>
      </c>
      <c r="F391" s="17" t="s">
        <v>1588</v>
      </c>
      <c r="G391" s="17" t="s">
        <v>500</v>
      </c>
      <c r="H391" s="17" t="s">
        <v>1034</v>
      </c>
      <c r="I391" s="17" t="s">
        <v>1589</v>
      </c>
      <c r="J391" s="29" t="s">
        <v>37</v>
      </c>
      <c r="K391" s="17" t="s">
        <v>1206</v>
      </c>
      <c r="M391" s="17" t="s">
        <v>1069</v>
      </c>
    </row>
    <row r="392">
      <c r="A392" s="17" t="s">
        <v>1198</v>
      </c>
      <c r="B392" s="17">
        <v>391.0</v>
      </c>
      <c r="C392" s="17" t="s">
        <v>1631</v>
      </c>
      <c r="D392" s="17" t="s">
        <v>827</v>
      </c>
      <c r="E392" s="17" t="s">
        <v>22</v>
      </c>
      <c r="F392" s="17" t="s">
        <v>1588</v>
      </c>
      <c r="G392" s="17" t="s">
        <v>500</v>
      </c>
      <c r="H392" s="17" t="s">
        <v>1034</v>
      </c>
      <c r="I392" s="17" t="s">
        <v>1589</v>
      </c>
      <c r="J392" s="29" t="s">
        <v>37</v>
      </c>
      <c r="K392" s="17" t="s">
        <v>1206</v>
      </c>
      <c r="M392" s="17" t="s">
        <v>1069</v>
      </c>
    </row>
    <row r="393">
      <c r="A393" s="17" t="s">
        <v>1198</v>
      </c>
      <c r="B393" s="17">
        <v>392.0</v>
      </c>
      <c r="C393" s="17" t="s">
        <v>1632</v>
      </c>
      <c r="D393" s="17" t="s">
        <v>829</v>
      </c>
      <c r="E393" s="17" t="s">
        <v>22</v>
      </c>
      <c r="F393" s="17" t="s">
        <v>1588</v>
      </c>
      <c r="G393" s="17" t="s">
        <v>500</v>
      </c>
      <c r="H393" s="17" t="s">
        <v>1034</v>
      </c>
      <c r="I393" s="17" t="s">
        <v>1589</v>
      </c>
      <c r="J393" s="29" t="s">
        <v>37</v>
      </c>
      <c r="K393" s="17" t="s">
        <v>1206</v>
      </c>
      <c r="M393" s="17" t="s">
        <v>1069</v>
      </c>
    </row>
    <row r="394">
      <c r="A394" s="17" t="s">
        <v>1198</v>
      </c>
      <c r="B394" s="17">
        <v>393.0</v>
      </c>
      <c r="C394" s="17" t="s">
        <v>1633</v>
      </c>
      <c r="D394" s="17" t="s">
        <v>831</v>
      </c>
      <c r="E394" s="17" t="s">
        <v>22</v>
      </c>
      <c r="F394" s="17" t="s">
        <v>1588</v>
      </c>
      <c r="G394" s="17" t="s">
        <v>500</v>
      </c>
      <c r="H394" s="17" t="s">
        <v>1034</v>
      </c>
      <c r="I394" s="17" t="s">
        <v>1589</v>
      </c>
      <c r="J394" s="29" t="s">
        <v>37</v>
      </c>
      <c r="K394" s="17" t="s">
        <v>1206</v>
      </c>
      <c r="M394" s="17" t="s">
        <v>1069</v>
      </c>
    </row>
    <row r="395">
      <c r="A395" s="17" t="s">
        <v>1198</v>
      </c>
      <c r="B395" s="17">
        <v>394.0</v>
      </c>
      <c r="C395" s="17" t="s">
        <v>1634</v>
      </c>
      <c r="D395" s="17" t="s">
        <v>833</v>
      </c>
      <c r="E395" s="17" t="s">
        <v>22</v>
      </c>
      <c r="F395" s="17" t="s">
        <v>1588</v>
      </c>
      <c r="G395" s="17" t="s">
        <v>500</v>
      </c>
      <c r="H395" s="17" t="s">
        <v>1034</v>
      </c>
      <c r="I395" s="17" t="s">
        <v>1589</v>
      </c>
      <c r="J395" s="29" t="s">
        <v>37</v>
      </c>
      <c r="K395" s="17" t="s">
        <v>1206</v>
      </c>
      <c r="M395" s="17" t="s">
        <v>1069</v>
      </c>
    </row>
    <row r="396">
      <c r="A396" s="17" t="s">
        <v>1198</v>
      </c>
      <c r="B396" s="17">
        <v>395.0</v>
      </c>
      <c r="C396" s="17" t="s">
        <v>1635</v>
      </c>
      <c r="D396" s="17" t="s">
        <v>835</v>
      </c>
      <c r="E396" s="17" t="s">
        <v>22</v>
      </c>
      <c r="F396" s="17" t="s">
        <v>1588</v>
      </c>
      <c r="G396" s="17" t="s">
        <v>500</v>
      </c>
      <c r="H396" s="17" t="s">
        <v>1034</v>
      </c>
      <c r="I396" s="17" t="s">
        <v>1589</v>
      </c>
      <c r="J396" s="29" t="s">
        <v>37</v>
      </c>
      <c r="K396" s="17" t="s">
        <v>1206</v>
      </c>
      <c r="M396" s="17" t="s">
        <v>1069</v>
      </c>
    </row>
    <row r="397">
      <c r="A397" s="17" t="s">
        <v>1198</v>
      </c>
      <c r="B397" s="17">
        <v>396.0</v>
      </c>
      <c r="C397" s="17" t="s">
        <v>1636</v>
      </c>
      <c r="D397" s="17" t="s">
        <v>837</v>
      </c>
      <c r="E397" s="17" t="s">
        <v>22</v>
      </c>
      <c r="F397" s="17" t="s">
        <v>1588</v>
      </c>
      <c r="G397" s="17" t="s">
        <v>500</v>
      </c>
      <c r="H397" s="17" t="s">
        <v>1034</v>
      </c>
      <c r="I397" s="17" t="s">
        <v>1589</v>
      </c>
      <c r="J397" s="29" t="s">
        <v>37</v>
      </c>
      <c r="K397" s="17" t="s">
        <v>1206</v>
      </c>
      <c r="M397" s="17" t="s">
        <v>1069</v>
      </c>
    </row>
    <row r="398">
      <c r="A398" s="17" t="s">
        <v>1198</v>
      </c>
      <c r="B398" s="17">
        <v>397.0</v>
      </c>
      <c r="C398" s="17" t="s">
        <v>1637</v>
      </c>
      <c r="D398" s="17" t="s">
        <v>839</v>
      </c>
      <c r="E398" s="17" t="s">
        <v>22</v>
      </c>
      <c r="F398" s="17" t="s">
        <v>1588</v>
      </c>
      <c r="G398" s="17" t="s">
        <v>500</v>
      </c>
      <c r="H398" s="17" t="s">
        <v>1034</v>
      </c>
      <c r="I398" s="17" t="s">
        <v>1589</v>
      </c>
      <c r="J398" s="29" t="s">
        <v>37</v>
      </c>
      <c r="K398" s="17" t="s">
        <v>1206</v>
      </c>
      <c r="M398" s="17" t="s">
        <v>1069</v>
      </c>
    </row>
    <row r="399">
      <c r="A399" s="17" t="s">
        <v>1198</v>
      </c>
      <c r="B399" s="17">
        <v>398.0</v>
      </c>
      <c r="C399" s="17" t="s">
        <v>1638</v>
      </c>
      <c r="D399" s="17" t="s">
        <v>841</v>
      </c>
      <c r="E399" s="17" t="s">
        <v>22</v>
      </c>
      <c r="F399" s="17" t="s">
        <v>1588</v>
      </c>
      <c r="G399" s="17" t="s">
        <v>500</v>
      </c>
      <c r="H399" s="17" t="s">
        <v>1034</v>
      </c>
      <c r="I399" s="17" t="s">
        <v>1589</v>
      </c>
      <c r="J399" s="29" t="s">
        <v>37</v>
      </c>
      <c r="K399" s="17" t="s">
        <v>1206</v>
      </c>
      <c r="M399" s="17" t="s">
        <v>4</v>
      </c>
    </row>
    <row r="400">
      <c r="A400" s="17" t="s">
        <v>1198</v>
      </c>
      <c r="B400" s="17">
        <v>399.0</v>
      </c>
      <c r="C400" s="17" t="s">
        <v>1639</v>
      </c>
      <c r="D400" s="17" t="s">
        <v>843</v>
      </c>
      <c r="E400" s="17" t="s">
        <v>22</v>
      </c>
      <c r="F400" s="17" t="s">
        <v>1588</v>
      </c>
      <c r="G400" s="17" t="s">
        <v>500</v>
      </c>
      <c r="H400" s="17" t="s">
        <v>1034</v>
      </c>
      <c r="I400" s="17" t="s">
        <v>1589</v>
      </c>
      <c r="J400" s="29" t="s">
        <v>37</v>
      </c>
      <c r="K400" s="17" t="s">
        <v>1206</v>
      </c>
      <c r="M400" s="17" t="s">
        <v>4</v>
      </c>
    </row>
    <row r="401">
      <c r="A401" s="17" t="s">
        <v>1198</v>
      </c>
      <c r="B401" s="17">
        <v>400.0</v>
      </c>
      <c r="C401" s="17" t="s">
        <v>1640</v>
      </c>
      <c r="D401" s="17" t="s">
        <v>845</v>
      </c>
      <c r="E401" s="17" t="s">
        <v>22</v>
      </c>
      <c r="F401" s="17" t="s">
        <v>1588</v>
      </c>
      <c r="G401" s="17" t="s">
        <v>500</v>
      </c>
      <c r="H401" s="17" t="s">
        <v>1034</v>
      </c>
      <c r="I401" s="17" t="s">
        <v>1589</v>
      </c>
      <c r="J401" s="29" t="s">
        <v>37</v>
      </c>
      <c r="K401" s="17" t="s">
        <v>1206</v>
      </c>
      <c r="M401" s="17" t="s">
        <v>4</v>
      </c>
    </row>
    <row r="402">
      <c r="A402" s="17" t="s">
        <v>1198</v>
      </c>
      <c r="B402" s="17">
        <v>401.0</v>
      </c>
      <c r="C402" s="17" t="s">
        <v>1641</v>
      </c>
      <c r="D402" s="17" t="s">
        <v>847</v>
      </c>
      <c r="E402" s="17" t="s">
        <v>22</v>
      </c>
      <c r="F402" s="17" t="s">
        <v>1588</v>
      </c>
      <c r="G402" s="17" t="s">
        <v>500</v>
      </c>
      <c r="H402" s="17" t="s">
        <v>1034</v>
      </c>
      <c r="I402" s="17" t="s">
        <v>1589</v>
      </c>
      <c r="J402" s="29" t="s">
        <v>37</v>
      </c>
      <c r="K402" s="17" t="s">
        <v>1206</v>
      </c>
      <c r="M402" s="17" t="s">
        <v>1069</v>
      </c>
    </row>
    <row r="403">
      <c r="A403" s="17" t="s">
        <v>1198</v>
      </c>
      <c r="B403" s="17">
        <v>402.0</v>
      </c>
      <c r="C403" s="17" t="s">
        <v>1642</v>
      </c>
      <c r="D403" s="17" t="s">
        <v>849</v>
      </c>
      <c r="E403" s="17" t="s">
        <v>22</v>
      </c>
      <c r="F403" s="17" t="s">
        <v>1588</v>
      </c>
      <c r="G403" s="17" t="s">
        <v>500</v>
      </c>
      <c r="H403" s="17" t="s">
        <v>1034</v>
      </c>
      <c r="I403" s="17" t="s">
        <v>1589</v>
      </c>
      <c r="J403" s="29" t="s">
        <v>37</v>
      </c>
      <c r="K403" s="17" t="s">
        <v>1206</v>
      </c>
      <c r="M403" s="17" t="s">
        <v>1069</v>
      </c>
    </row>
    <row r="404">
      <c r="A404" s="17" t="s">
        <v>1198</v>
      </c>
      <c r="B404" s="17">
        <v>403.0</v>
      </c>
      <c r="C404" s="17" t="s">
        <v>1643</v>
      </c>
      <c r="D404" s="17" t="s">
        <v>851</v>
      </c>
      <c r="E404" s="17" t="s">
        <v>22</v>
      </c>
      <c r="F404" s="17" t="s">
        <v>1588</v>
      </c>
      <c r="G404" s="17" t="s">
        <v>500</v>
      </c>
      <c r="H404" s="17" t="s">
        <v>1034</v>
      </c>
      <c r="I404" s="17" t="s">
        <v>1589</v>
      </c>
      <c r="J404" s="29" t="s">
        <v>37</v>
      </c>
      <c r="K404" s="17" t="s">
        <v>1206</v>
      </c>
      <c r="M404" s="17" t="s">
        <v>1069</v>
      </c>
    </row>
    <row r="405">
      <c r="A405" s="17" t="s">
        <v>1198</v>
      </c>
      <c r="B405" s="17">
        <v>404.0</v>
      </c>
      <c r="C405" s="17" t="s">
        <v>1644</v>
      </c>
      <c r="D405" s="17" t="s">
        <v>853</v>
      </c>
      <c r="E405" s="17" t="s">
        <v>22</v>
      </c>
      <c r="F405" s="17" t="s">
        <v>1588</v>
      </c>
      <c r="G405" s="17" t="s">
        <v>500</v>
      </c>
      <c r="H405" s="17" t="s">
        <v>1034</v>
      </c>
      <c r="I405" s="17" t="s">
        <v>1589</v>
      </c>
      <c r="J405" s="29" t="s">
        <v>37</v>
      </c>
      <c r="K405" s="17" t="s">
        <v>1206</v>
      </c>
      <c r="M405" s="17" t="s">
        <v>1069</v>
      </c>
    </row>
    <row r="406">
      <c r="A406" s="17" t="s">
        <v>1198</v>
      </c>
      <c r="B406" s="17">
        <v>405.0</v>
      </c>
      <c r="C406" s="17" t="s">
        <v>1645</v>
      </c>
      <c r="D406" s="17" t="s">
        <v>855</v>
      </c>
      <c r="E406" s="17" t="s">
        <v>22</v>
      </c>
      <c r="F406" s="17" t="s">
        <v>1588</v>
      </c>
      <c r="G406" s="17" t="s">
        <v>500</v>
      </c>
      <c r="H406" s="17" t="s">
        <v>1034</v>
      </c>
      <c r="I406" s="17" t="s">
        <v>1589</v>
      </c>
      <c r="J406" s="29" t="s">
        <v>37</v>
      </c>
      <c r="K406" s="17" t="s">
        <v>1206</v>
      </c>
      <c r="M406" s="17" t="s">
        <v>1069</v>
      </c>
    </row>
    <row r="407">
      <c r="A407" s="17" t="s">
        <v>1198</v>
      </c>
      <c r="B407" s="17">
        <v>406.0</v>
      </c>
      <c r="C407" s="17" t="s">
        <v>1646</v>
      </c>
      <c r="D407" s="17" t="s">
        <v>857</v>
      </c>
      <c r="E407" s="17" t="s">
        <v>22</v>
      </c>
      <c r="F407" s="17" t="s">
        <v>1588</v>
      </c>
      <c r="G407" s="17" t="s">
        <v>500</v>
      </c>
      <c r="H407" s="17" t="s">
        <v>1034</v>
      </c>
      <c r="I407" s="17" t="s">
        <v>1589</v>
      </c>
      <c r="J407" s="29" t="s">
        <v>37</v>
      </c>
      <c r="K407" s="17" t="s">
        <v>1206</v>
      </c>
      <c r="M407" s="17" t="s">
        <v>1069</v>
      </c>
    </row>
    <row r="408">
      <c r="A408" s="17" t="s">
        <v>1198</v>
      </c>
      <c r="B408" s="17">
        <v>407.0</v>
      </c>
      <c r="C408" s="17" t="s">
        <v>1647</v>
      </c>
      <c r="D408" s="17" t="s">
        <v>859</v>
      </c>
      <c r="E408" s="17" t="s">
        <v>22</v>
      </c>
      <c r="F408" s="17" t="s">
        <v>1588</v>
      </c>
      <c r="G408" s="17" t="s">
        <v>500</v>
      </c>
      <c r="H408" s="17" t="s">
        <v>1034</v>
      </c>
      <c r="I408" s="17" t="s">
        <v>1589</v>
      </c>
      <c r="J408" s="29" t="s">
        <v>37</v>
      </c>
      <c r="K408" s="17" t="s">
        <v>1206</v>
      </c>
      <c r="M408" s="17" t="s">
        <v>1069</v>
      </c>
    </row>
    <row r="409">
      <c r="A409" s="17" t="s">
        <v>1198</v>
      </c>
      <c r="B409" s="17">
        <v>408.0</v>
      </c>
      <c r="C409" s="17" t="s">
        <v>1648</v>
      </c>
      <c r="D409" s="17" t="s">
        <v>861</v>
      </c>
      <c r="E409" s="17" t="s">
        <v>22</v>
      </c>
      <c r="F409" s="17" t="s">
        <v>1588</v>
      </c>
      <c r="G409" s="17" t="s">
        <v>500</v>
      </c>
      <c r="H409" s="17" t="s">
        <v>1034</v>
      </c>
      <c r="I409" s="17" t="s">
        <v>1589</v>
      </c>
      <c r="J409" s="29" t="s">
        <v>37</v>
      </c>
      <c r="K409" s="17" t="s">
        <v>1206</v>
      </c>
      <c r="M409" s="17" t="s">
        <v>1069</v>
      </c>
    </row>
    <row r="410">
      <c r="A410" s="17" t="s">
        <v>1198</v>
      </c>
      <c r="B410" s="17">
        <v>409.0</v>
      </c>
      <c r="C410" s="17" t="s">
        <v>1649</v>
      </c>
      <c r="D410" s="17" t="s">
        <v>863</v>
      </c>
      <c r="E410" s="17" t="s">
        <v>22</v>
      </c>
      <c r="F410" s="17" t="s">
        <v>1588</v>
      </c>
      <c r="G410" s="17" t="s">
        <v>500</v>
      </c>
      <c r="H410" s="17" t="s">
        <v>1034</v>
      </c>
      <c r="I410" s="17" t="s">
        <v>1589</v>
      </c>
      <c r="J410" s="29" t="s">
        <v>37</v>
      </c>
      <c r="K410" s="17" t="s">
        <v>1206</v>
      </c>
      <c r="M410" s="17" t="s">
        <v>1069</v>
      </c>
    </row>
    <row r="411">
      <c r="A411" s="17" t="s">
        <v>1198</v>
      </c>
      <c r="B411" s="17">
        <v>410.0</v>
      </c>
      <c r="C411" s="17" t="s">
        <v>1650</v>
      </c>
      <c r="D411" s="17" t="s">
        <v>865</v>
      </c>
      <c r="E411" s="17" t="s">
        <v>22</v>
      </c>
      <c r="F411" s="17" t="s">
        <v>1588</v>
      </c>
      <c r="G411" s="17" t="s">
        <v>500</v>
      </c>
      <c r="H411" s="17" t="s">
        <v>1034</v>
      </c>
      <c r="I411" s="17" t="s">
        <v>1589</v>
      </c>
      <c r="J411" s="29" t="s">
        <v>37</v>
      </c>
      <c r="K411" s="17" t="s">
        <v>1206</v>
      </c>
      <c r="M411" s="17" t="s">
        <v>1069</v>
      </c>
    </row>
    <row r="412">
      <c r="A412" s="17" t="s">
        <v>1198</v>
      </c>
      <c r="B412" s="17">
        <v>411.0</v>
      </c>
      <c r="C412" s="17" t="s">
        <v>1651</v>
      </c>
      <c r="D412" s="17" t="s">
        <v>867</v>
      </c>
      <c r="E412" s="17" t="s">
        <v>22</v>
      </c>
      <c r="F412" s="17" t="s">
        <v>1588</v>
      </c>
      <c r="G412" s="17" t="s">
        <v>500</v>
      </c>
      <c r="H412" s="17" t="s">
        <v>1034</v>
      </c>
      <c r="I412" s="17" t="s">
        <v>1589</v>
      </c>
      <c r="J412" s="29" t="s">
        <v>37</v>
      </c>
      <c r="K412" s="17" t="s">
        <v>1206</v>
      </c>
      <c r="M412" s="17" t="s">
        <v>1069</v>
      </c>
    </row>
    <row r="413">
      <c r="A413" s="17" t="s">
        <v>1198</v>
      </c>
      <c r="B413" s="17">
        <v>412.0</v>
      </c>
      <c r="C413" s="17" t="s">
        <v>1652</v>
      </c>
      <c r="D413" s="17" t="s">
        <v>869</v>
      </c>
      <c r="E413" s="17" t="s">
        <v>22</v>
      </c>
      <c r="F413" s="17" t="s">
        <v>1588</v>
      </c>
      <c r="G413" s="17" t="s">
        <v>500</v>
      </c>
      <c r="H413" s="17" t="s">
        <v>1034</v>
      </c>
      <c r="I413" s="17" t="s">
        <v>1589</v>
      </c>
      <c r="J413" s="29" t="s">
        <v>37</v>
      </c>
      <c r="K413" s="17" t="s">
        <v>1206</v>
      </c>
      <c r="M413" s="17" t="s">
        <v>1069</v>
      </c>
    </row>
    <row r="414">
      <c r="A414" s="17" t="s">
        <v>1198</v>
      </c>
      <c r="B414" s="17">
        <v>413.0</v>
      </c>
      <c r="C414" s="17" t="s">
        <v>1653</v>
      </c>
      <c r="D414" s="17" t="s">
        <v>871</v>
      </c>
      <c r="E414" s="17" t="s">
        <v>22</v>
      </c>
      <c r="F414" s="17" t="s">
        <v>1588</v>
      </c>
      <c r="G414" s="17" t="s">
        <v>500</v>
      </c>
      <c r="H414" s="17" t="s">
        <v>1034</v>
      </c>
      <c r="I414" s="17" t="s">
        <v>1589</v>
      </c>
      <c r="J414" s="29" t="s">
        <v>37</v>
      </c>
      <c r="K414" s="17" t="s">
        <v>1206</v>
      </c>
      <c r="M414" s="17" t="s">
        <v>1069</v>
      </c>
    </row>
    <row r="415">
      <c r="A415" s="17" t="s">
        <v>1198</v>
      </c>
      <c r="B415" s="17">
        <v>414.0</v>
      </c>
      <c r="C415" s="17" t="s">
        <v>1654</v>
      </c>
      <c r="D415" s="17" t="s">
        <v>873</v>
      </c>
      <c r="E415" s="17" t="s">
        <v>22</v>
      </c>
      <c r="F415" s="17" t="s">
        <v>1588</v>
      </c>
      <c r="G415" s="17" t="s">
        <v>500</v>
      </c>
      <c r="H415" s="17" t="s">
        <v>1034</v>
      </c>
      <c r="I415" s="17" t="s">
        <v>1589</v>
      </c>
      <c r="J415" s="29" t="s">
        <v>37</v>
      </c>
      <c r="K415" s="17" t="s">
        <v>1206</v>
      </c>
      <c r="M415" s="17" t="s">
        <v>1069</v>
      </c>
    </row>
    <row r="416">
      <c r="A416" s="17" t="s">
        <v>1198</v>
      </c>
      <c r="B416" s="17">
        <v>415.0</v>
      </c>
      <c r="C416" s="17" t="s">
        <v>1655</v>
      </c>
      <c r="D416" s="17" t="s">
        <v>875</v>
      </c>
      <c r="E416" s="17" t="s">
        <v>22</v>
      </c>
      <c r="F416" s="17" t="s">
        <v>1588</v>
      </c>
      <c r="G416" s="17" t="s">
        <v>500</v>
      </c>
      <c r="H416" s="17" t="s">
        <v>1034</v>
      </c>
      <c r="I416" s="17" t="s">
        <v>1589</v>
      </c>
      <c r="J416" s="29" t="s">
        <v>37</v>
      </c>
      <c r="K416" s="17" t="s">
        <v>1206</v>
      </c>
      <c r="M416" s="17" t="s">
        <v>1069</v>
      </c>
    </row>
    <row r="417">
      <c r="A417" s="17" t="s">
        <v>1198</v>
      </c>
      <c r="B417" s="17">
        <v>416.0</v>
      </c>
      <c r="C417" s="17" t="s">
        <v>1656</v>
      </c>
      <c r="D417" s="17" t="s">
        <v>877</v>
      </c>
      <c r="E417" s="17" t="s">
        <v>22</v>
      </c>
      <c r="F417" s="17" t="s">
        <v>1588</v>
      </c>
      <c r="G417" s="17" t="s">
        <v>500</v>
      </c>
      <c r="H417" s="17" t="s">
        <v>1034</v>
      </c>
      <c r="I417" s="17" t="s">
        <v>1589</v>
      </c>
      <c r="J417" s="29" t="s">
        <v>37</v>
      </c>
      <c r="K417" s="17" t="s">
        <v>1206</v>
      </c>
      <c r="M417" s="17" t="s">
        <v>1069</v>
      </c>
    </row>
    <row r="418">
      <c r="A418" s="17" t="s">
        <v>1198</v>
      </c>
      <c r="B418" s="17">
        <v>417.0</v>
      </c>
      <c r="C418" s="17" t="s">
        <v>1657</v>
      </c>
      <c r="D418" s="17" t="s">
        <v>879</v>
      </c>
      <c r="E418" s="17" t="s">
        <v>22</v>
      </c>
      <c r="F418" s="17" t="s">
        <v>1588</v>
      </c>
      <c r="G418" s="17" t="s">
        <v>500</v>
      </c>
      <c r="H418" s="17" t="s">
        <v>1034</v>
      </c>
      <c r="I418" s="17" t="s">
        <v>1589</v>
      </c>
      <c r="J418" s="29" t="s">
        <v>37</v>
      </c>
      <c r="K418" s="17" t="s">
        <v>1206</v>
      </c>
      <c r="M418" s="17" t="s">
        <v>1069</v>
      </c>
    </row>
    <row r="419">
      <c r="A419" s="17" t="s">
        <v>1198</v>
      </c>
      <c r="B419" s="17">
        <v>418.0</v>
      </c>
      <c r="C419" s="17" t="s">
        <v>1658</v>
      </c>
      <c r="D419" s="17" t="s">
        <v>881</v>
      </c>
      <c r="E419" s="17" t="s">
        <v>22</v>
      </c>
      <c r="F419" s="17" t="s">
        <v>1588</v>
      </c>
      <c r="G419" s="17" t="s">
        <v>500</v>
      </c>
      <c r="H419" s="17" t="s">
        <v>1034</v>
      </c>
      <c r="I419" s="17" t="s">
        <v>1589</v>
      </c>
      <c r="J419" s="29" t="s">
        <v>37</v>
      </c>
      <c r="K419" s="17" t="s">
        <v>1206</v>
      </c>
      <c r="M419" s="17" t="s">
        <v>1069</v>
      </c>
    </row>
    <row r="420">
      <c r="A420" s="17" t="s">
        <v>1198</v>
      </c>
      <c r="B420" s="17">
        <v>419.0</v>
      </c>
      <c r="C420" s="17" t="s">
        <v>1659</v>
      </c>
      <c r="D420" s="17" t="s">
        <v>883</v>
      </c>
      <c r="E420" s="17" t="s">
        <v>22</v>
      </c>
      <c r="F420" s="17" t="s">
        <v>1588</v>
      </c>
      <c r="G420" s="17" t="s">
        <v>500</v>
      </c>
      <c r="H420" s="17" t="s">
        <v>1034</v>
      </c>
      <c r="I420" s="17" t="s">
        <v>1589</v>
      </c>
      <c r="J420" s="29" t="s">
        <v>37</v>
      </c>
      <c r="K420" s="17" t="s">
        <v>1206</v>
      </c>
      <c r="M420" s="17" t="s">
        <v>1069</v>
      </c>
    </row>
    <row r="421">
      <c r="A421" s="17" t="s">
        <v>1198</v>
      </c>
      <c r="B421" s="17">
        <v>420.0</v>
      </c>
      <c r="C421" s="17" t="s">
        <v>1660</v>
      </c>
      <c r="D421" s="17" t="s">
        <v>885</v>
      </c>
      <c r="E421" s="17" t="s">
        <v>22</v>
      </c>
      <c r="F421" s="17" t="s">
        <v>1588</v>
      </c>
      <c r="G421" s="17" t="s">
        <v>500</v>
      </c>
      <c r="H421" s="17" t="s">
        <v>1034</v>
      </c>
      <c r="I421" s="17" t="s">
        <v>1589</v>
      </c>
      <c r="J421" s="29" t="s">
        <v>37</v>
      </c>
      <c r="K421" s="17" t="s">
        <v>1206</v>
      </c>
      <c r="M421" s="17" t="s">
        <v>1069</v>
      </c>
    </row>
    <row r="422">
      <c r="A422" s="17" t="s">
        <v>1198</v>
      </c>
      <c r="B422" s="17">
        <v>421.0</v>
      </c>
      <c r="C422" s="17" t="s">
        <v>1661</v>
      </c>
      <c r="D422" s="17" t="s">
        <v>887</v>
      </c>
      <c r="E422" s="17" t="s">
        <v>22</v>
      </c>
      <c r="F422" s="17" t="s">
        <v>1588</v>
      </c>
      <c r="G422" s="17" t="s">
        <v>500</v>
      </c>
      <c r="H422" s="17" t="s">
        <v>1034</v>
      </c>
      <c r="I422" s="17" t="s">
        <v>1589</v>
      </c>
      <c r="J422" s="29" t="s">
        <v>37</v>
      </c>
      <c r="K422" s="17" t="s">
        <v>1206</v>
      </c>
      <c r="M422" s="17" t="s">
        <v>1069</v>
      </c>
    </row>
    <row r="423">
      <c r="A423" s="17" t="s">
        <v>1198</v>
      </c>
      <c r="B423" s="17">
        <v>422.0</v>
      </c>
      <c r="C423" s="17" t="s">
        <v>1662</v>
      </c>
      <c r="D423" s="17" t="s">
        <v>889</v>
      </c>
      <c r="E423" s="17" t="s">
        <v>22</v>
      </c>
      <c r="F423" s="17" t="s">
        <v>1588</v>
      </c>
      <c r="G423" s="17" t="s">
        <v>500</v>
      </c>
      <c r="H423" s="17" t="s">
        <v>1034</v>
      </c>
      <c r="I423" s="17" t="s">
        <v>1589</v>
      </c>
      <c r="J423" s="29" t="s">
        <v>37</v>
      </c>
      <c r="K423" s="17" t="s">
        <v>1206</v>
      </c>
      <c r="M423" s="17" t="s">
        <v>1069</v>
      </c>
    </row>
    <row r="424">
      <c r="A424" s="17" t="s">
        <v>1198</v>
      </c>
      <c r="B424" s="17">
        <v>423.0</v>
      </c>
      <c r="C424" s="17" t="s">
        <v>1663</v>
      </c>
      <c r="D424" s="17" t="s">
        <v>891</v>
      </c>
      <c r="E424" s="17" t="s">
        <v>22</v>
      </c>
      <c r="F424" s="17" t="s">
        <v>1588</v>
      </c>
      <c r="G424" s="17" t="s">
        <v>500</v>
      </c>
      <c r="H424" s="17" t="s">
        <v>1034</v>
      </c>
      <c r="I424" s="17" t="s">
        <v>1589</v>
      </c>
      <c r="J424" s="29" t="s">
        <v>37</v>
      </c>
      <c r="K424" s="17" t="s">
        <v>1206</v>
      </c>
      <c r="M424" s="17" t="s">
        <v>4</v>
      </c>
    </row>
    <row r="425">
      <c r="A425" s="17" t="s">
        <v>1198</v>
      </c>
      <c r="B425" s="17">
        <v>424.0</v>
      </c>
      <c r="C425" s="17" t="s">
        <v>1664</v>
      </c>
      <c r="D425" s="17" t="s">
        <v>893</v>
      </c>
      <c r="E425" s="17" t="s">
        <v>22</v>
      </c>
      <c r="F425" s="17" t="s">
        <v>1588</v>
      </c>
      <c r="G425" s="17" t="s">
        <v>500</v>
      </c>
      <c r="H425" s="17" t="s">
        <v>1034</v>
      </c>
      <c r="I425" s="17" t="s">
        <v>1589</v>
      </c>
      <c r="J425" s="29" t="s">
        <v>37</v>
      </c>
      <c r="K425" s="17" t="s">
        <v>1206</v>
      </c>
      <c r="M425" s="17" t="s">
        <v>4</v>
      </c>
    </row>
    <row r="426">
      <c r="A426" s="17" t="s">
        <v>1198</v>
      </c>
      <c r="B426" s="17">
        <v>425.0</v>
      </c>
      <c r="C426" s="17" t="s">
        <v>1665</v>
      </c>
      <c r="D426" s="17" t="s">
        <v>895</v>
      </c>
      <c r="E426" s="17" t="s">
        <v>22</v>
      </c>
      <c r="F426" s="17" t="s">
        <v>1588</v>
      </c>
      <c r="G426" s="17" t="s">
        <v>500</v>
      </c>
      <c r="H426" s="17" t="s">
        <v>1034</v>
      </c>
      <c r="I426" s="17" t="s">
        <v>1589</v>
      </c>
      <c r="J426" s="29" t="s">
        <v>37</v>
      </c>
      <c r="K426" s="17" t="s">
        <v>1206</v>
      </c>
      <c r="M426" s="17" t="s">
        <v>1069</v>
      </c>
    </row>
    <row r="427">
      <c r="A427" s="17" t="s">
        <v>1198</v>
      </c>
      <c r="B427" s="17">
        <v>426.0</v>
      </c>
      <c r="C427" s="17" t="s">
        <v>1666</v>
      </c>
      <c r="D427" s="17" t="s">
        <v>897</v>
      </c>
      <c r="E427" s="17" t="s">
        <v>22</v>
      </c>
      <c r="F427" s="17" t="s">
        <v>1588</v>
      </c>
      <c r="G427" s="17" t="s">
        <v>500</v>
      </c>
      <c r="H427" s="17" t="s">
        <v>1034</v>
      </c>
      <c r="I427" s="17" t="s">
        <v>1589</v>
      </c>
      <c r="J427" s="29" t="s">
        <v>37</v>
      </c>
      <c r="K427" s="17" t="s">
        <v>1206</v>
      </c>
      <c r="M427" s="17" t="s">
        <v>1069</v>
      </c>
    </row>
    <row r="428">
      <c r="A428" s="17" t="s">
        <v>1198</v>
      </c>
      <c r="B428" s="17">
        <v>427.0</v>
      </c>
      <c r="C428" s="17" t="s">
        <v>1667</v>
      </c>
      <c r="D428" s="17" t="s">
        <v>899</v>
      </c>
      <c r="E428" s="17" t="s">
        <v>22</v>
      </c>
      <c r="F428" s="17" t="s">
        <v>1588</v>
      </c>
      <c r="G428" s="17" t="s">
        <v>500</v>
      </c>
      <c r="H428" s="17" t="s">
        <v>1034</v>
      </c>
      <c r="I428" s="17" t="s">
        <v>1589</v>
      </c>
      <c r="J428" s="29" t="s">
        <v>37</v>
      </c>
      <c r="K428" s="17" t="s">
        <v>1206</v>
      </c>
      <c r="M428" s="17" t="s">
        <v>1069</v>
      </c>
    </row>
    <row r="429">
      <c r="A429" s="17" t="s">
        <v>1198</v>
      </c>
      <c r="B429" s="17">
        <v>428.0</v>
      </c>
      <c r="C429" s="17" t="s">
        <v>1668</v>
      </c>
      <c r="D429" s="17" t="s">
        <v>901</v>
      </c>
      <c r="E429" s="17" t="s">
        <v>22</v>
      </c>
      <c r="F429" s="17" t="s">
        <v>1588</v>
      </c>
      <c r="G429" s="17" t="s">
        <v>500</v>
      </c>
      <c r="H429" s="17" t="s">
        <v>1034</v>
      </c>
      <c r="I429" s="17" t="s">
        <v>1589</v>
      </c>
      <c r="J429" s="29" t="s">
        <v>37</v>
      </c>
      <c r="K429" s="17" t="s">
        <v>1206</v>
      </c>
      <c r="M429" s="17" t="s">
        <v>1069</v>
      </c>
    </row>
    <row r="430">
      <c r="A430" s="17" t="s">
        <v>1198</v>
      </c>
      <c r="B430" s="17">
        <v>429.0</v>
      </c>
      <c r="C430" s="17" t="s">
        <v>1669</v>
      </c>
      <c r="D430" s="17" t="s">
        <v>903</v>
      </c>
      <c r="E430" s="17" t="s">
        <v>22</v>
      </c>
      <c r="F430" s="17" t="s">
        <v>1588</v>
      </c>
      <c r="G430" s="17" t="s">
        <v>500</v>
      </c>
      <c r="H430" s="17" t="s">
        <v>1034</v>
      </c>
      <c r="I430" s="17" t="s">
        <v>1589</v>
      </c>
      <c r="J430" s="29" t="s">
        <v>37</v>
      </c>
      <c r="K430" s="17" t="s">
        <v>1206</v>
      </c>
      <c r="M430" s="17" t="s">
        <v>1069</v>
      </c>
    </row>
    <row r="431">
      <c r="A431" s="17" t="s">
        <v>1198</v>
      </c>
      <c r="B431" s="17">
        <v>430.0</v>
      </c>
      <c r="C431" s="17" t="s">
        <v>1670</v>
      </c>
      <c r="D431" s="17" t="s">
        <v>905</v>
      </c>
      <c r="E431" s="17" t="s">
        <v>22</v>
      </c>
      <c r="F431" s="17" t="s">
        <v>1588</v>
      </c>
      <c r="G431" s="17" t="s">
        <v>500</v>
      </c>
      <c r="H431" s="17" t="s">
        <v>1034</v>
      </c>
      <c r="I431" s="17" t="s">
        <v>1589</v>
      </c>
      <c r="J431" s="29" t="s">
        <v>37</v>
      </c>
      <c r="K431" s="17" t="s">
        <v>1206</v>
      </c>
      <c r="M431" s="17" t="s">
        <v>1069</v>
      </c>
    </row>
    <row r="432">
      <c r="A432" s="17" t="s">
        <v>1198</v>
      </c>
      <c r="B432" s="17">
        <v>431.0</v>
      </c>
      <c r="C432" s="17" t="s">
        <v>1671</v>
      </c>
      <c r="D432" s="17" t="s">
        <v>907</v>
      </c>
      <c r="E432" s="17" t="s">
        <v>22</v>
      </c>
      <c r="F432" s="17" t="s">
        <v>1588</v>
      </c>
      <c r="G432" s="17" t="s">
        <v>500</v>
      </c>
      <c r="H432" s="17" t="s">
        <v>1034</v>
      </c>
      <c r="I432" s="17" t="s">
        <v>1589</v>
      </c>
      <c r="J432" s="29" t="s">
        <v>37</v>
      </c>
      <c r="K432" s="17" t="s">
        <v>1206</v>
      </c>
      <c r="M432" s="17" t="s">
        <v>1069</v>
      </c>
    </row>
    <row r="433">
      <c r="A433" s="17" t="s">
        <v>1198</v>
      </c>
      <c r="B433" s="17">
        <v>432.0</v>
      </c>
      <c r="C433" s="17" t="s">
        <v>1672</v>
      </c>
      <c r="D433" s="17" t="s">
        <v>909</v>
      </c>
      <c r="E433" s="17" t="s">
        <v>22</v>
      </c>
      <c r="F433" s="17" t="s">
        <v>1588</v>
      </c>
      <c r="G433" s="17" t="s">
        <v>500</v>
      </c>
      <c r="H433" s="17" t="s">
        <v>1034</v>
      </c>
      <c r="I433" s="17" t="s">
        <v>1589</v>
      </c>
      <c r="J433" s="29" t="s">
        <v>37</v>
      </c>
      <c r="K433" s="17" t="s">
        <v>1206</v>
      </c>
      <c r="M433" s="17" t="s">
        <v>1069</v>
      </c>
    </row>
    <row r="434">
      <c r="A434" s="17" t="s">
        <v>1198</v>
      </c>
      <c r="B434" s="17">
        <v>433.0</v>
      </c>
      <c r="C434" s="17" t="s">
        <v>1673</v>
      </c>
      <c r="D434" s="17" t="s">
        <v>911</v>
      </c>
      <c r="E434" s="17" t="s">
        <v>22</v>
      </c>
      <c r="F434" s="17" t="s">
        <v>1588</v>
      </c>
      <c r="G434" s="17" t="s">
        <v>500</v>
      </c>
      <c r="H434" s="17" t="s">
        <v>1034</v>
      </c>
      <c r="I434" s="17" t="s">
        <v>1589</v>
      </c>
      <c r="J434" s="29" t="s">
        <v>37</v>
      </c>
      <c r="K434" s="17" t="s">
        <v>1206</v>
      </c>
      <c r="M434" s="17" t="s">
        <v>1069</v>
      </c>
    </row>
    <row r="435">
      <c r="A435" s="17" t="s">
        <v>1198</v>
      </c>
      <c r="B435" s="17">
        <v>434.0</v>
      </c>
      <c r="C435" s="17" t="s">
        <v>1674</v>
      </c>
      <c r="D435" s="17" t="s">
        <v>913</v>
      </c>
      <c r="E435" s="17" t="s">
        <v>22</v>
      </c>
      <c r="F435" s="17" t="s">
        <v>1588</v>
      </c>
      <c r="G435" s="17" t="s">
        <v>500</v>
      </c>
      <c r="H435" s="17" t="s">
        <v>1034</v>
      </c>
      <c r="I435" s="17" t="s">
        <v>1589</v>
      </c>
      <c r="J435" s="29" t="s">
        <v>37</v>
      </c>
      <c r="K435" s="17" t="s">
        <v>1206</v>
      </c>
      <c r="M435" s="17" t="s">
        <v>1069</v>
      </c>
    </row>
    <row r="436">
      <c r="A436" s="17" t="s">
        <v>1198</v>
      </c>
      <c r="B436" s="17">
        <v>435.0</v>
      </c>
      <c r="C436" s="17" t="s">
        <v>1675</v>
      </c>
      <c r="D436" s="17" t="s">
        <v>915</v>
      </c>
      <c r="E436" s="17" t="s">
        <v>22</v>
      </c>
      <c r="F436" s="17" t="s">
        <v>1588</v>
      </c>
      <c r="G436" s="17" t="s">
        <v>500</v>
      </c>
      <c r="H436" s="17" t="s">
        <v>1034</v>
      </c>
      <c r="I436" s="17" t="s">
        <v>1589</v>
      </c>
      <c r="J436" s="29" t="s">
        <v>37</v>
      </c>
      <c r="K436" s="17" t="s">
        <v>1206</v>
      </c>
      <c r="M436" s="17" t="s">
        <v>1069</v>
      </c>
    </row>
    <row r="437">
      <c r="A437" s="17" t="s">
        <v>1198</v>
      </c>
      <c r="B437" s="17">
        <v>436.0</v>
      </c>
      <c r="C437" s="17" t="s">
        <v>1676</v>
      </c>
      <c r="D437" s="17" t="s">
        <v>917</v>
      </c>
      <c r="E437" s="17" t="s">
        <v>22</v>
      </c>
      <c r="F437" s="17" t="s">
        <v>1588</v>
      </c>
      <c r="G437" s="17" t="s">
        <v>500</v>
      </c>
      <c r="H437" s="17" t="s">
        <v>1034</v>
      </c>
      <c r="I437" s="17" t="s">
        <v>1589</v>
      </c>
      <c r="J437" s="29" t="s">
        <v>37</v>
      </c>
      <c r="K437" s="17" t="s">
        <v>1206</v>
      </c>
      <c r="M437" s="17" t="s">
        <v>1069</v>
      </c>
    </row>
    <row r="438">
      <c r="A438" s="17" t="s">
        <v>1198</v>
      </c>
      <c r="B438" s="17">
        <v>437.0</v>
      </c>
      <c r="C438" s="17" t="s">
        <v>1677</v>
      </c>
      <c r="D438" s="17" t="s">
        <v>919</v>
      </c>
      <c r="E438" s="17" t="s">
        <v>22</v>
      </c>
      <c r="F438" s="17" t="s">
        <v>1588</v>
      </c>
      <c r="G438" s="17" t="s">
        <v>500</v>
      </c>
      <c r="H438" s="17" t="s">
        <v>1034</v>
      </c>
      <c r="I438" s="17" t="s">
        <v>1589</v>
      </c>
      <c r="J438" s="29" t="s">
        <v>37</v>
      </c>
      <c r="K438" s="17" t="s">
        <v>1206</v>
      </c>
      <c r="M438" s="17" t="s">
        <v>1069</v>
      </c>
    </row>
    <row r="439">
      <c r="A439" s="17" t="s">
        <v>1198</v>
      </c>
      <c r="B439" s="17">
        <v>438.0</v>
      </c>
      <c r="C439" s="17" t="s">
        <v>1678</v>
      </c>
      <c r="D439" s="17" t="s">
        <v>921</v>
      </c>
      <c r="E439" s="17" t="s">
        <v>22</v>
      </c>
      <c r="F439" s="17" t="s">
        <v>1588</v>
      </c>
      <c r="G439" s="17" t="s">
        <v>500</v>
      </c>
      <c r="H439" s="17" t="s">
        <v>1034</v>
      </c>
      <c r="I439" s="17" t="s">
        <v>1589</v>
      </c>
      <c r="J439" s="29" t="s">
        <v>37</v>
      </c>
      <c r="K439" s="17" t="s">
        <v>1206</v>
      </c>
      <c r="M439" s="17" t="s">
        <v>1069</v>
      </c>
    </row>
    <row r="440">
      <c r="A440" s="17" t="s">
        <v>1198</v>
      </c>
      <c r="B440" s="17">
        <v>439.0</v>
      </c>
      <c r="C440" s="17" t="s">
        <v>1679</v>
      </c>
      <c r="D440" s="17" t="s">
        <v>923</v>
      </c>
      <c r="E440" s="17" t="s">
        <v>22</v>
      </c>
      <c r="F440" s="17" t="s">
        <v>1588</v>
      </c>
      <c r="G440" s="17" t="s">
        <v>500</v>
      </c>
      <c r="H440" s="17" t="s">
        <v>1034</v>
      </c>
      <c r="I440" s="17" t="s">
        <v>1589</v>
      </c>
      <c r="J440" s="29" t="s">
        <v>37</v>
      </c>
      <c r="K440" s="17" t="s">
        <v>1206</v>
      </c>
      <c r="M440" s="17" t="s">
        <v>1069</v>
      </c>
    </row>
    <row r="441">
      <c r="A441" s="17" t="s">
        <v>1198</v>
      </c>
      <c r="B441" s="17">
        <v>440.0</v>
      </c>
      <c r="C441" s="17" t="s">
        <v>1680</v>
      </c>
      <c r="D441" s="17" t="s">
        <v>925</v>
      </c>
      <c r="E441" s="17" t="s">
        <v>22</v>
      </c>
      <c r="F441" s="17" t="s">
        <v>1588</v>
      </c>
      <c r="G441" s="17" t="s">
        <v>500</v>
      </c>
      <c r="H441" s="17" t="s">
        <v>1034</v>
      </c>
      <c r="I441" s="17" t="s">
        <v>1589</v>
      </c>
      <c r="J441" s="29" t="s">
        <v>37</v>
      </c>
      <c r="K441" s="17" t="s">
        <v>1206</v>
      </c>
      <c r="M441" s="17" t="s">
        <v>1069</v>
      </c>
    </row>
    <row r="442">
      <c r="A442" s="17" t="s">
        <v>1198</v>
      </c>
      <c r="B442" s="17">
        <v>441.0</v>
      </c>
      <c r="C442" s="17" t="s">
        <v>1681</v>
      </c>
      <c r="D442" s="17" t="s">
        <v>927</v>
      </c>
      <c r="E442" s="17" t="s">
        <v>22</v>
      </c>
      <c r="F442" s="17" t="s">
        <v>1588</v>
      </c>
      <c r="G442" s="17" t="s">
        <v>500</v>
      </c>
      <c r="H442" s="17" t="s">
        <v>1034</v>
      </c>
      <c r="I442" s="17" t="s">
        <v>1589</v>
      </c>
      <c r="J442" s="29" t="s">
        <v>37</v>
      </c>
      <c r="K442" s="17" t="s">
        <v>1206</v>
      </c>
      <c r="M442" s="17" t="s">
        <v>1069</v>
      </c>
    </row>
    <row r="443">
      <c r="A443" s="17" t="s">
        <v>1198</v>
      </c>
      <c r="B443" s="17">
        <v>442.0</v>
      </c>
      <c r="C443" s="17" t="s">
        <v>1682</v>
      </c>
      <c r="D443" s="17" t="s">
        <v>929</v>
      </c>
      <c r="E443" s="17" t="s">
        <v>22</v>
      </c>
      <c r="F443" s="17" t="s">
        <v>1588</v>
      </c>
      <c r="G443" s="17" t="s">
        <v>500</v>
      </c>
      <c r="H443" s="17" t="s">
        <v>1034</v>
      </c>
      <c r="I443" s="17" t="s">
        <v>1589</v>
      </c>
      <c r="J443" s="29" t="s">
        <v>37</v>
      </c>
      <c r="K443" s="17" t="s">
        <v>1206</v>
      </c>
      <c r="M443" s="17" t="s">
        <v>1069</v>
      </c>
    </row>
    <row r="444">
      <c r="A444" s="17" t="s">
        <v>1198</v>
      </c>
      <c r="B444" s="17">
        <v>443.0</v>
      </c>
      <c r="C444" s="17" t="s">
        <v>1683</v>
      </c>
      <c r="D444" s="17" t="s">
        <v>931</v>
      </c>
      <c r="E444" s="17" t="s">
        <v>22</v>
      </c>
      <c r="F444" s="17" t="s">
        <v>1588</v>
      </c>
      <c r="G444" s="17" t="s">
        <v>500</v>
      </c>
      <c r="H444" s="17" t="s">
        <v>1034</v>
      </c>
      <c r="I444" s="17" t="s">
        <v>1589</v>
      </c>
      <c r="J444" s="29" t="s">
        <v>37</v>
      </c>
      <c r="K444" s="17" t="s">
        <v>1206</v>
      </c>
      <c r="M444" s="17" t="s">
        <v>1069</v>
      </c>
    </row>
    <row r="445">
      <c r="A445" s="17" t="s">
        <v>1198</v>
      </c>
      <c r="B445" s="17">
        <v>444.0</v>
      </c>
      <c r="C445" s="17" t="s">
        <v>1684</v>
      </c>
      <c r="D445" s="17" t="s">
        <v>933</v>
      </c>
      <c r="E445" s="17" t="s">
        <v>22</v>
      </c>
      <c r="F445" s="17" t="s">
        <v>1588</v>
      </c>
      <c r="G445" s="17" t="s">
        <v>500</v>
      </c>
      <c r="H445" s="17" t="s">
        <v>1034</v>
      </c>
      <c r="I445" s="17" t="s">
        <v>1589</v>
      </c>
      <c r="J445" s="29" t="s">
        <v>37</v>
      </c>
      <c r="K445" s="17" t="s">
        <v>1206</v>
      </c>
      <c r="M445" s="17" t="s">
        <v>1069</v>
      </c>
    </row>
    <row r="446">
      <c r="A446" s="17" t="s">
        <v>1198</v>
      </c>
      <c r="B446" s="17">
        <v>445.0</v>
      </c>
      <c r="C446" s="17" t="s">
        <v>1685</v>
      </c>
      <c r="D446" s="17" t="s">
        <v>935</v>
      </c>
      <c r="E446" s="17" t="s">
        <v>22</v>
      </c>
      <c r="F446" s="17" t="s">
        <v>1588</v>
      </c>
      <c r="G446" s="17" t="s">
        <v>500</v>
      </c>
      <c r="H446" s="17" t="s">
        <v>1034</v>
      </c>
      <c r="I446" s="17" t="s">
        <v>1589</v>
      </c>
      <c r="J446" s="29" t="s">
        <v>37</v>
      </c>
      <c r="K446" s="17" t="s">
        <v>1206</v>
      </c>
      <c r="M446" s="17" t="s">
        <v>1069</v>
      </c>
    </row>
    <row r="447">
      <c r="A447" s="17" t="s">
        <v>1198</v>
      </c>
      <c r="B447" s="17">
        <v>446.0</v>
      </c>
      <c r="C447" s="17" t="s">
        <v>1686</v>
      </c>
      <c r="D447" s="17" t="s">
        <v>937</v>
      </c>
      <c r="E447" s="17" t="s">
        <v>22</v>
      </c>
      <c r="F447" s="17" t="s">
        <v>1588</v>
      </c>
      <c r="G447" s="17" t="s">
        <v>500</v>
      </c>
      <c r="H447" s="17" t="s">
        <v>1034</v>
      </c>
      <c r="I447" s="17" t="s">
        <v>1589</v>
      </c>
      <c r="J447" s="29" t="s">
        <v>37</v>
      </c>
      <c r="K447" s="17" t="s">
        <v>1206</v>
      </c>
      <c r="M447" s="17" t="s">
        <v>1069</v>
      </c>
    </row>
    <row r="448">
      <c r="A448" s="17" t="s">
        <v>1198</v>
      </c>
      <c r="B448" s="17">
        <v>447.0</v>
      </c>
      <c r="C448" s="17" t="s">
        <v>1687</v>
      </c>
      <c r="D448" s="17" t="s">
        <v>939</v>
      </c>
      <c r="E448" s="17" t="s">
        <v>22</v>
      </c>
      <c r="F448" s="17" t="s">
        <v>1588</v>
      </c>
      <c r="G448" s="17" t="s">
        <v>500</v>
      </c>
      <c r="H448" s="17" t="s">
        <v>1034</v>
      </c>
      <c r="I448" s="17" t="s">
        <v>1589</v>
      </c>
      <c r="J448" s="29" t="s">
        <v>37</v>
      </c>
      <c r="K448" s="17" t="s">
        <v>1206</v>
      </c>
      <c r="M448" s="17" t="s">
        <v>1069</v>
      </c>
    </row>
    <row r="449">
      <c r="A449" s="17" t="s">
        <v>1198</v>
      </c>
      <c r="B449" s="17">
        <v>448.0</v>
      </c>
      <c r="C449" s="17" t="s">
        <v>1688</v>
      </c>
      <c r="D449" s="17" t="s">
        <v>941</v>
      </c>
      <c r="E449" s="17" t="s">
        <v>22</v>
      </c>
      <c r="F449" s="17" t="s">
        <v>1588</v>
      </c>
      <c r="G449" s="17" t="s">
        <v>500</v>
      </c>
      <c r="H449" s="17" t="s">
        <v>1034</v>
      </c>
      <c r="I449" s="17" t="s">
        <v>1589</v>
      </c>
      <c r="J449" s="29" t="s">
        <v>37</v>
      </c>
      <c r="K449" s="17" t="s">
        <v>1206</v>
      </c>
      <c r="M449" s="17" t="s">
        <v>1069</v>
      </c>
    </row>
    <row r="450">
      <c r="A450" s="17" t="s">
        <v>1198</v>
      </c>
      <c r="B450" s="17">
        <v>449.0</v>
      </c>
      <c r="C450" s="17" t="s">
        <v>1689</v>
      </c>
      <c r="D450" s="17" t="s">
        <v>943</v>
      </c>
      <c r="E450" s="17" t="s">
        <v>22</v>
      </c>
      <c r="F450" s="17" t="s">
        <v>1588</v>
      </c>
      <c r="G450" s="17" t="s">
        <v>500</v>
      </c>
      <c r="H450" s="17" t="s">
        <v>1034</v>
      </c>
      <c r="I450" s="17" t="s">
        <v>1589</v>
      </c>
      <c r="J450" s="29" t="s">
        <v>37</v>
      </c>
      <c r="K450" s="17" t="s">
        <v>1206</v>
      </c>
      <c r="M450" s="17" t="s">
        <v>1069</v>
      </c>
    </row>
    <row r="451">
      <c r="A451" s="17" t="s">
        <v>1198</v>
      </c>
      <c r="B451" s="17">
        <v>450.0</v>
      </c>
      <c r="C451" s="17" t="s">
        <v>1690</v>
      </c>
      <c r="D451" s="17" t="s">
        <v>945</v>
      </c>
      <c r="E451" s="17" t="s">
        <v>22</v>
      </c>
      <c r="F451" s="17" t="s">
        <v>1588</v>
      </c>
      <c r="G451" s="17" t="s">
        <v>500</v>
      </c>
      <c r="H451" s="17" t="s">
        <v>1034</v>
      </c>
      <c r="I451" s="17" t="s">
        <v>1589</v>
      </c>
      <c r="J451" s="29" t="s">
        <v>37</v>
      </c>
      <c r="K451" s="17" t="s">
        <v>1206</v>
      </c>
      <c r="M451" s="17" t="s">
        <v>1069</v>
      </c>
    </row>
    <row r="452">
      <c r="A452" s="17" t="s">
        <v>1198</v>
      </c>
      <c r="B452" s="17">
        <v>451.0</v>
      </c>
      <c r="C452" s="17" t="s">
        <v>1691</v>
      </c>
      <c r="D452" s="17" t="s">
        <v>951</v>
      </c>
      <c r="E452" s="17" t="s">
        <v>22</v>
      </c>
      <c r="F452" s="17" t="s">
        <v>1588</v>
      </c>
      <c r="G452" s="17" t="s">
        <v>500</v>
      </c>
      <c r="H452" s="17" t="s">
        <v>1034</v>
      </c>
      <c r="I452" s="17" t="s">
        <v>1589</v>
      </c>
      <c r="J452" s="29" t="s">
        <v>37</v>
      </c>
      <c r="K452" s="17" t="s">
        <v>1206</v>
      </c>
      <c r="M452" s="17" t="s">
        <v>1069</v>
      </c>
    </row>
    <row r="453">
      <c r="A453" s="17" t="s">
        <v>1198</v>
      </c>
      <c r="B453" s="17">
        <v>452.0</v>
      </c>
      <c r="C453" s="17" t="s">
        <v>1692</v>
      </c>
      <c r="D453" s="17" t="s">
        <v>953</v>
      </c>
      <c r="E453" s="17" t="s">
        <v>22</v>
      </c>
      <c r="F453" s="17" t="s">
        <v>1588</v>
      </c>
      <c r="G453" s="17" t="s">
        <v>500</v>
      </c>
      <c r="H453" s="17" t="s">
        <v>1034</v>
      </c>
      <c r="I453" s="17" t="s">
        <v>1589</v>
      </c>
      <c r="J453" s="29" t="s">
        <v>37</v>
      </c>
      <c r="K453" s="17" t="s">
        <v>1206</v>
      </c>
      <c r="M453" s="17" t="s">
        <v>1069</v>
      </c>
    </row>
    <row r="454">
      <c r="A454" s="17" t="s">
        <v>1198</v>
      </c>
      <c r="B454" s="17">
        <v>453.0</v>
      </c>
      <c r="C454" s="17" t="s">
        <v>1693</v>
      </c>
      <c r="D454" s="17" t="s">
        <v>955</v>
      </c>
      <c r="E454" s="17" t="s">
        <v>22</v>
      </c>
      <c r="F454" s="17" t="s">
        <v>1588</v>
      </c>
      <c r="G454" s="17" t="s">
        <v>500</v>
      </c>
      <c r="H454" s="17" t="s">
        <v>1034</v>
      </c>
      <c r="I454" s="17" t="s">
        <v>1589</v>
      </c>
      <c r="J454" s="29" t="s">
        <v>37</v>
      </c>
      <c r="K454" s="17" t="s">
        <v>1206</v>
      </c>
      <c r="M454" s="17" t="s">
        <v>1069</v>
      </c>
    </row>
    <row r="455">
      <c r="A455" s="17" t="s">
        <v>1198</v>
      </c>
      <c r="B455" s="17">
        <v>454.0</v>
      </c>
      <c r="C455" s="17" t="s">
        <v>1694</v>
      </c>
      <c r="D455" s="17" t="s">
        <v>957</v>
      </c>
      <c r="E455" s="17" t="s">
        <v>22</v>
      </c>
      <c r="F455" s="17" t="s">
        <v>1588</v>
      </c>
      <c r="G455" s="17" t="s">
        <v>500</v>
      </c>
      <c r="H455" s="17" t="s">
        <v>1034</v>
      </c>
      <c r="I455" s="17" t="s">
        <v>1589</v>
      </c>
      <c r="J455" s="29" t="s">
        <v>37</v>
      </c>
      <c r="K455" s="17" t="s">
        <v>1206</v>
      </c>
      <c r="M455" s="17" t="s">
        <v>1069</v>
      </c>
    </row>
    <row r="456">
      <c r="A456" s="17" t="s">
        <v>1198</v>
      </c>
      <c r="B456" s="17">
        <v>455.0</v>
      </c>
      <c r="C456" s="17" t="s">
        <v>1695</v>
      </c>
      <c r="D456" s="17" t="s">
        <v>959</v>
      </c>
      <c r="E456" s="17" t="s">
        <v>22</v>
      </c>
      <c r="F456" s="17" t="s">
        <v>1588</v>
      </c>
      <c r="G456" s="17" t="s">
        <v>500</v>
      </c>
      <c r="H456" s="17" t="s">
        <v>1034</v>
      </c>
      <c r="I456" s="17" t="s">
        <v>1589</v>
      </c>
      <c r="J456" s="29" t="s">
        <v>37</v>
      </c>
      <c r="K456" s="17" t="s">
        <v>1206</v>
      </c>
      <c r="M456" s="17" t="s">
        <v>1069</v>
      </c>
    </row>
    <row r="457">
      <c r="A457" s="17" t="s">
        <v>1198</v>
      </c>
      <c r="B457" s="17">
        <v>456.0</v>
      </c>
      <c r="C457" s="17" t="s">
        <v>1696</v>
      </c>
      <c r="D457" s="17" t="s">
        <v>961</v>
      </c>
      <c r="E457" s="17" t="s">
        <v>22</v>
      </c>
      <c r="F457" s="17" t="s">
        <v>1588</v>
      </c>
      <c r="G457" s="17" t="s">
        <v>500</v>
      </c>
      <c r="H457" s="17" t="s">
        <v>1034</v>
      </c>
      <c r="I457" s="17" t="s">
        <v>1589</v>
      </c>
      <c r="J457" s="29" t="s">
        <v>37</v>
      </c>
      <c r="K457" s="17" t="s">
        <v>1206</v>
      </c>
      <c r="M457" s="17" t="s">
        <v>1069</v>
      </c>
    </row>
    <row r="458">
      <c r="A458" s="17" t="s">
        <v>1198</v>
      </c>
      <c r="B458" s="17">
        <v>457.0</v>
      </c>
      <c r="C458" s="17" t="s">
        <v>1697</v>
      </c>
      <c r="D458" s="17" t="s">
        <v>963</v>
      </c>
      <c r="E458" s="17" t="s">
        <v>22</v>
      </c>
      <c r="F458" s="17" t="s">
        <v>1588</v>
      </c>
      <c r="G458" s="17" t="s">
        <v>500</v>
      </c>
      <c r="H458" s="17" t="s">
        <v>1034</v>
      </c>
      <c r="I458" s="17" t="s">
        <v>1589</v>
      </c>
      <c r="J458" s="29" t="s">
        <v>37</v>
      </c>
      <c r="K458" s="17" t="s">
        <v>1206</v>
      </c>
      <c r="M458" s="17" t="s">
        <v>1069</v>
      </c>
    </row>
    <row r="459">
      <c r="A459" s="17" t="s">
        <v>1198</v>
      </c>
      <c r="B459" s="17">
        <v>458.0</v>
      </c>
      <c r="C459" s="17" t="s">
        <v>1698</v>
      </c>
      <c r="D459" s="17" t="s">
        <v>965</v>
      </c>
      <c r="E459" s="17" t="s">
        <v>22</v>
      </c>
      <c r="F459" s="17" t="s">
        <v>1588</v>
      </c>
      <c r="G459" s="17" t="s">
        <v>500</v>
      </c>
      <c r="H459" s="17" t="s">
        <v>1034</v>
      </c>
      <c r="I459" s="17" t="s">
        <v>1589</v>
      </c>
      <c r="J459" s="29" t="s">
        <v>37</v>
      </c>
      <c r="K459" s="17" t="s">
        <v>1206</v>
      </c>
      <c r="M459" s="17" t="s">
        <v>1069</v>
      </c>
    </row>
    <row r="460">
      <c r="A460" s="17" t="s">
        <v>1198</v>
      </c>
      <c r="B460" s="17">
        <v>459.0</v>
      </c>
      <c r="C460" s="17" t="s">
        <v>1699</v>
      </c>
      <c r="D460" s="17" t="s">
        <v>967</v>
      </c>
      <c r="E460" s="17" t="s">
        <v>22</v>
      </c>
      <c r="F460" s="17" t="s">
        <v>1588</v>
      </c>
      <c r="G460" s="17" t="s">
        <v>500</v>
      </c>
      <c r="H460" s="17" t="s">
        <v>1034</v>
      </c>
      <c r="I460" s="17" t="s">
        <v>1589</v>
      </c>
      <c r="J460" s="29" t="s">
        <v>37</v>
      </c>
      <c r="K460" s="17" t="s">
        <v>1206</v>
      </c>
      <c r="M460" s="17" t="s">
        <v>1069</v>
      </c>
    </row>
    <row r="461">
      <c r="A461" s="17" t="s">
        <v>1198</v>
      </c>
      <c r="B461" s="17">
        <v>460.0</v>
      </c>
      <c r="C461" s="17" t="s">
        <v>1700</v>
      </c>
      <c r="D461" s="17" t="s">
        <v>969</v>
      </c>
      <c r="E461" s="17" t="s">
        <v>22</v>
      </c>
      <c r="F461" s="17" t="s">
        <v>1588</v>
      </c>
      <c r="G461" s="17" t="s">
        <v>500</v>
      </c>
      <c r="H461" s="17" t="s">
        <v>1034</v>
      </c>
      <c r="I461" s="17" t="s">
        <v>1589</v>
      </c>
      <c r="J461" s="29" t="s">
        <v>37</v>
      </c>
      <c r="K461" s="17" t="s">
        <v>1206</v>
      </c>
      <c r="M461" s="17" t="s">
        <v>1069</v>
      </c>
    </row>
    <row r="462">
      <c r="A462" s="17" t="s">
        <v>1198</v>
      </c>
      <c r="B462" s="17">
        <v>461.0</v>
      </c>
      <c r="C462" s="17" t="s">
        <v>1701</v>
      </c>
      <c r="D462" s="17" t="s">
        <v>971</v>
      </c>
      <c r="E462" s="17" t="s">
        <v>22</v>
      </c>
      <c r="F462" s="17" t="s">
        <v>1588</v>
      </c>
      <c r="G462" s="17" t="s">
        <v>500</v>
      </c>
      <c r="H462" s="17" t="s">
        <v>1034</v>
      </c>
      <c r="I462" s="17" t="s">
        <v>1589</v>
      </c>
      <c r="J462" s="29" t="s">
        <v>37</v>
      </c>
      <c r="K462" s="17" t="s">
        <v>1206</v>
      </c>
      <c r="M462" s="17" t="s">
        <v>1069</v>
      </c>
    </row>
    <row r="463">
      <c r="A463" s="17" t="s">
        <v>1198</v>
      </c>
      <c r="B463" s="17">
        <v>462.0</v>
      </c>
      <c r="C463" s="17" t="s">
        <v>1702</v>
      </c>
      <c r="D463" s="17" t="s">
        <v>973</v>
      </c>
      <c r="E463" s="17" t="s">
        <v>22</v>
      </c>
      <c r="F463" s="17" t="s">
        <v>1588</v>
      </c>
      <c r="G463" s="17" t="s">
        <v>500</v>
      </c>
      <c r="H463" s="17" t="s">
        <v>1034</v>
      </c>
      <c r="I463" s="17" t="s">
        <v>1589</v>
      </c>
      <c r="J463" s="29" t="s">
        <v>37</v>
      </c>
      <c r="K463" s="17" t="s">
        <v>1206</v>
      </c>
      <c r="M463" s="17" t="s">
        <v>1069</v>
      </c>
    </row>
    <row r="464">
      <c r="A464" s="17" t="s">
        <v>1198</v>
      </c>
      <c r="B464" s="17">
        <v>463.0</v>
      </c>
      <c r="C464" s="17" t="s">
        <v>1703</v>
      </c>
      <c r="D464" s="17" t="s">
        <v>975</v>
      </c>
      <c r="E464" s="17" t="s">
        <v>22</v>
      </c>
      <c r="F464" s="17" t="s">
        <v>1588</v>
      </c>
      <c r="G464" s="17" t="s">
        <v>500</v>
      </c>
      <c r="H464" s="17" t="s">
        <v>1034</v>
      </c>
      <c r="I464" s="17" t="s">
        <v>1589</v>
      </c>
      <c r="J464" s="29" t="s">
        <v>37</v>
      </c>
      <c r="K464" s="17" t="s">
        <v>1206</v>
      </c>
      <c r="M464" s="17" t="s">
        <v>1069</v>
      </c>
    </row>
    <row r="465">
      <c r="A465" s="17" t="s">
        <v>1198</v>
      </c>
      <c r="B465" s="17">
        <v>464.0</v>
      </c>
      <c r="C465" s="17" t="s">
        <v>1704</v>
      </c>
      <c r="D465" s="17" t="s">
        <v>977</v>
      </c>
      <c r="E465" s="17" t="s">
        <v>22</v>
      </c>
      <c r="F465" s="17" t="s">
        <v>1588</v>
      </c>
      <c r="G465" s="17" t="s">
        <v>500</v>
      </c>
      <c r="H465" s="17" t="s">
        <v>1034</v>
      </c>
      <c r="I465" s="17" t="s">
        <v>1589</v>
      </c>
      <c r="J465" s="29" t="s">
        <v>37</v>
      </c>
      <c r="K465" s="17" t="s">
        <v>1206</v>
      </c>
      <c r="M465" s="17" t="s">
        <v>1069</v>
      </c>
    </row>
    <row r="466">
      <c r="A466" s="17" t="s">
        <v>1198</v>
      </c>
      <c r="B466" s="17">
        <v>465.0</v>
      </c>
      <c r="C466" s="17" t="s">
        <v>1705</v>
      </c>
      <c r="D466" s="17" t="s">
        <v>979</v>
      </c>
      <c r="E466" s="17" t="s">
        <v>22</v>
      </c>
      <c r="F466" s="17" t="s">
        <v>1588</v>
      </c>
      <c r="G466" s="17" t="s">
        <v>500</v>
      </c>
      <c r="H466" s="17" t="s">
        <v>1034</v>
      </c>
      <c r="I466" s="17" t="s">
        <v>1589</v>
      </c>
      <c r="J466" s="29" t="s">
        <v>37</v>
      </c>
      <c r="K466" s="17" t="s">
        <v>1206</v>
      </c>
      <c r="M466" s="17" t="s">
        <v>1069</v>
      </c>
    </row>
    <row r="467">
      <c r="A467" s="17" t="s">
        <v>1198</v>
      </c>
      <c r="B467" s="17">
        <v>466.0</v>
      </c>
      <c r="C467" s="17" t="s">
        <v>1706</v>
      </c>
      <c r="D467" s="17" t="s">
        <v>981</v>
      </c>
      <c r="E467" s="17" t="s">
        <v>22</v>
      </c>
      <c r="F467" s="17" t="s">
        <v>1588</v>
      </c>
      <c r="G467" s="17" t="s">
        <v>500</v>
      </c>
      <c r="H467" s="17" t="s">
        <v>1034</v>
      </c>
      <c r="I467" s="17" t="s">
        <v>1589</v>
      </c>
      <c r="J467" s="29" t="s">
        <v>37</v>
      </c>
      <c r="K467" s="17" t="s">
        <v>1206</v>
      </c>
      <c r="M467" s="17" t="s">
        <v>1069</v>
      </c>
    </row>
    <row r="468">
      <c r="A468" s="17" t="s">
        <v>1198</v>
      </c>
      <c r="B468" s="17">
        <v>467.0</v>
      </c>
      <c r="C468" s="17" t="s">
        <v>1707</v>
      </c>
      <c r="D468" s="17" t="s">
        <v>983</v>
      </c>
      <c r="E468" s="17" t="s">
        <v>22</v>
      </c>
      <c r="F468" s="17" t="s">
        <v>1588</v>
      </c>
      <c r="G468" s="17" t="s">
        <v>500</v>
      </c>
      <c r="H468" s="17" t="s">
        <v>1034</v>
      </c>
      <c r="I468" s="17" t="s">
        <v>1589</v>
      </c>
      <c r="J468" s="29" t="s">
        <v>37</v>
      </c>
      <c r="K468" s="17" t="s">
        <v>1206</v>
      </c>
      <c r="M468" s="17" t="s">
        <v>1069</v>
      </c>
    </row>
    <row r="469">
      <c r="A469" s="17" t="s">
        <v>1198</v>
      </c>
      <c r="B469" s="17">
        <v>468.0</v>
      </c>
      <c r="C469" s="17" t="s">
        <v>1708</v>
      </c>
      <c r="D469" s="17" t="s">
        <v>985</v>
      </c>
      <c r="E469" s="17" t="s">
        <v>22</v>
      </c>
      <c r="F469" s="17" t="s">
        <v>1588</v>
      </c>
      <c r="G469" s="17" t="s">
        <v>500</v>
      </c>
      <c r="H469" s="17" t="s">
        <v>1034</v>
      </c>
      <c r="I469" s="17" t="s">
        <v>1589</v>
      </c>
      <c r="J469" s="29" t="s">
        <v>37</v>
      </c>
      <c r="K469" s="17" t="s">
        <v>1206</v>
      </c>
      <c r="M469" s="17" t="s">
        <v>1069</v>
      </c>
    </row>
    <row r="470">
      <c r="A470" s="17" t="s">
        <v>1198</v>
      </c>
      <c r="B470" s="17">
        <v>469.0</v>
      </c>
      <c r="C470" s="17" t="s">
        <v>1709</v>
      </c>
      <c r="D470" s="17" t="s">
        <v>987</v>
      </c>
      <c r="E470" s="17" t="s">
        <v>22</v>
      </c>
      <c r="F470" s="17" t="s">
        <v>1588</v>
      </c>
      <c r="G470" s="17" t="s">
        <v>500</v>
      </c>
      <c r="H470" s="17" t="s">
        <v>1034</v>
      </c>
      <c r="I470" s="17" t="s">
        <v>1589</v>
      </c>
      <c r="J470" s="29" t="s">
        <v>37</v>
      </c>
      <c r="K470" s="17" t="s">
        <v>1206</v>
      </c>
      <c r="M470" s="17" t="s">
        <v>1069</v>
      </c>
    </row>
    <row r="471">
      <c r="A471" s="17" t="s">
        <v>1198</v>
      </c>
      <c r="B471" s="17">
        <v>470.0</v>
      </c>
      <c r="C471" s="17" t="s">
        <v>1710</v>
      </c>
      <c r="D471" s="17" t="s">
        <v>989</v>
      </c>
      <c r="E471" s="17" t="s">
        <v>22</v>
      </c>
      <c r="F471" s="17" t="s">
        <v>1588</v>
      </c>
      <c r="G471" s="17" t="s">
        <v>500</v>
      </c>
      <c r="H471" s="17" t="s">
        <v>1034</v>
      </c>
      <c r="I471" s="17" t="s">
        <v>1589</v>
      </c>
      <c r="J471" s="29" t="s">
        <v>37</v>
      </c>
      <c r="K471" s="17" t="s">
        <v>1206</v>
      </c>
      <c r="M471" s="17" t="s">
        <v>1069</v>
      </c>
    </row>
    <row r="472">
      <c r="A472" s="17" t="s">
        <v>1198</v>
      </c>
      <c r="B472" s="17">
        <v>471.0</v>
      </c>
      <c r="C472" s="17" t="s">
        <v>1711</v>
      </c>
      <c r="D472" s="17" t="s">
        <v>991</v>
      </c>
      <c r="E472" s="17" t="s">
        <v>22</v>
      </c>
      <c r="F472" s="17" t="s">
        <v>1712</v>
      </c>
      <c r="G472" s="17" t="s">
        <v>500</v>
      </c>
      <c r="H472" s="17" t="s">
        <v>1034</v>
      </c>
      <c r="I472" s="17" t="s">
        <v>1589</v>
      </c>
      <c r="J472" s="29" t="s">
        <v>37</v>
      </c>
      <c r="K472" s="17" t="s">
        <v>1206</v>
      </c>
      <c r="M472" s="17" t="s">
        <v>4</v>
      </c>
    </row>
    <row r="473">
      <c r="A473" s="17" t="s">
        <v>1198</v>
      </c>
      <c r="B473" s="17">
        <v>472.0</v>
      </c>
      <c r="C473" s="17" t="s">
        <v>1713</v>
      </c>
      <c r="D473" s="17" t="s">
        <v>993</v>
      </c>
      <c r="E473" s="17" t="s">
        <v>22</v>
      </c>
      <c r="F473" s="18" t="s">
        <v>1714</v>
      </c>
      <c r="G473" s="17" t="s">
        <v>500</v>
      </c>
      <c r="H473" s="17" t="s">
        <v>1034</v>
      </c>
      <c r="I473" s="17" t="s">
        <v>1589</v>
      </c>
      <c r="J473" s="29" t="s">
        <v>37</v>
      </c>
      <c r="K473" s="17" t="s">
        <v>1206</v>
      </c>
      <c r="M473" s="17" t="s">
        <v>4</v>
      </c>
    </row>
    <row r="474">
      <c r="A474" s="17" t="s">
        <v>1198</v>
      </c>
      <c r="B474" s="17">
        <v>473.0</v>
      </c>
      <c r="C474" s="17" t="s">
        <v>1715</v>
      </c>
      <c r="D474" s="17" t="s">
        <v>995</v>
      </c>
      <c r="E474" s="17" t="s">
        <v>22</v>
      </c>
      <c r="F474" s="18" t="s">
        <v>1714</v>
      </c>
      <c r="G474" s="17" t="s">
        <v>500</v>
      </c>
      <c r="H474" s="17" t="s">
        <v>1034</v>
      </c>
      <c r="I474" s="17" t="s">
        <v>1589</v>
      </c>
      <c r="J474" s="29" t="s">
        <v>37</v>
      </c>
      <c r="K474" s="17" t="s">
        <v>1206</v>
      </c>
      <c r="M474" s="17" t="s">
        <v>4</v>
      </c>
    </row>
    <row r="475">
      <c r="A475" s="17" t="s">
        <v>1198</v>
      </c>
      <c r="B475" s="17">
        <v>474.0</v>
      </c>
      <c r="C475" s="17" t="s">
        <v>1716</v>
      </c>
      <c r="D475" s="17" t="s">
        <v>997</v>
      </c>
      <c r="E475" s="17" t="s">
        <v>22</v>
      </c>
      <c r="F475" s="18" t="s">
        <v>1714</v>
      </c>
      <c r="G475" s="17" t="s">
        <v>500</v>
      </c>
      <c r="H475" s="17" t="s">
        <v>1034</v>
      </c>
      <c r="I475" s="17" t="s">
        <v>1589</v>
      </c>
      <c r="J475" s="29" t="s">
        <v>37</v>
      </c>
      <c r="K475" s="17" t="s">
        <v>1206</v>
      </c>
      <c r="M475" s="17" t="s">
        <v>1069</v>
      </c>
    </row>
    <row r="476">
      <c r="A476" s="17" t="s">
        <v>1198</v>
      </c>
      <c r="B476" s="17">
        <v>475.0</v>
      </c>
      <c r="C476" s="17" t="s">
        <v>1717</v>
      </c>
      <c r="D476" s="17" t="s">
        <v>999</v>
      </c>
      <c r="E476" s="17" t="s">
        <v>22</v>
      </c>
      <c r="F476" s="18" t="s">
        <v>1714</v>
      </c>
      <c r="G476" s="17" t="s">
        <v>500</v>
      </c>
      <c r="H476" s="17" t="s">
        <v>1034</v>
      </c>
      <c r="I476" s="17" t="s">
        <v>1589</v>
      </c>
      <c r="J476" s="29" t="s">
        <v>37</v>
      </c>
      <c r="K476" s="17" t="s">
        <v>1206</v>
      </c>
      <c r="M476" s="17" t="s">
        <v>1069</v>
      </c>
    </row>
    <row r="477">
      <c r="A477" s="17" t="s">
        <v>1198</v>
      </c>
      <c r="B477" s="17">
        <v>476.0</v>
      </c>
      <c r="C477" s="17" t="s">
        <v>1718</v>
      </c>
      <c r="D477" s="17" t="s">
        <v>1001</v>
      </c>
      <c r="E477" s="17" t="s">
        <v>22</v>
      </c>
      <c r="F477" s="18" t="s">
        <v>1714</v>
      </c>
      <c r="G477" s="17" t="s">
        <v>500</v>
      </c>
      <c r="H477" s="17" t="s">
        <v>1034</v>
      </c>
      <c r="I477" s="17" t="s">
        <v>1589</v>
      </c>
      <c r="J477" s="29" t="s">
        <v>37</v>
      </c>
      <c r="K477" s="17" t="s">
        <v>1206</v>
      </c>
      <c r="M477" s="17" t="s">
        <v>1069</v>
      </c>
    </row>
    <row r="478">
      <c r="A478" s="17" t="s">
        <v>1198</v>
      </c>
      <c r="B478" s="17">
        <v>477.0</v>
      </c>
      <c r="C478" s="17" t="s">
        <v>1719</v>
      </c>
      <c r="D478" s="17" t="s">
        <v>1003</v>
      </c>
      <c r="E478" s="17" t="s">
        <v>22</v>
      </c>
      <c r="F478" s="18" t="s">
        <v>1714</v>
      </c>
      <c r="G478" s="17" t="s">
        <v>500</v>
      </c>
      <c r="H478" s="17" t="s">
        <v>1034</v>
      </c>
      <c r="I478" s="17" t="s">
        <v>1589</v>
      </c>
      <c r="J478" s="29" t="s">
        <v>37</v>
      </c>
      <c r="K478" s="17" t="s">
        <v>1206</v>
      </c>
      <c r="M478" s="17" t="s">
        <v>1069</v>
      </c>
    </row>
    <row r="479">
      <c r="A479" s="17" t="s">
        <v>1198</v>
      </c>
      <c r="B479" s="17">
        <v>478.0</v>
      </c>
      <c r="C479" s="17" t="s">
        <v>1720</v>
      </c>
      <c r="D479" s="17" t="s">
        <v>1005</v>
      </c>
      <c r="E479" s="17" t="s">
        <v>22</v>
      </c>
      <c r="F479" s="18" t="s">
        <v>1714</v>
      </c>
      <c r="G479" s="17" t="s">
        <v>500</v>
      </c>
      <c r="H479" s="17" t="s">
        <v>1034</v>
      </c>
      <c r="I479" s="17" t="s">
        <v>1589</v>
      </c>
      <c r="J479" s="29" t="s">
        <v>37</v>
      </c>
      <c r="K479" s="17" t="s">
        <v>1206</v>
      </c>
      <c r="M479" s="17" t="s">
        <v>1069</v>
      </c>
    </row>
    <row r="480">
      <c r="A480" s="17" t="s">
        <v>1198</v>
      </c>
      <c r="B480" s="17">
        <v>479.0</v>
      </c>
      <c r="C480" s="17" t="s">
        <v>1721</v>
      </c>
      <c r="D480" s="17" t="s">
        <v>1007</v>
      </c>
      <c r="E480" s="17" t="s">
        <v>22</v>
      </c>
      <c r="F480" s="18" t="s">
        <v>1714</v>
      </c>
      <c r="G480" s="17" t="s">
        <v>500</v>
      </c>
      <c r="H480" s="17" t="s">
        <v>1034</v>
      </c>
      <c r="I480" s="17" t="s">
        <v>1589</v>
      </c>
      <c r="J480" s="29" t="s">
        <v>37</v>
      </c>
      <c r="K480" s="17" t="s">
        <v>1206</v>
      </c>
      <c r="M480" s="17" t="s">
        <v>1069</v>
      </c>
    </row>
    <row r="481">
      <c r="A481" s="17" t="s">
        <v>1198</v>
      </c>
      <c r="B481" s="17">
        <v>480.0</v>
      </c>
      <c r="C481" s="17" t="s">
        <v>1722</v>
      </c>
      <c r="D481" s="17" t="s">
        <v>1009</v>
      </c>
      <c r="E481" s="17" t="s">
        <v>22</v>
      </c>
      <c r="F481" s="18" t="s">
        <v>1714</v>
      </c>
      <c r="G481" s="17" t="s">
        <v>500</v>
      </c>
      <c r="H481" s="17" t="s">
        <v>1034</v>
      </c>
      <c r="I481" s="17" t="s">
        <v>1589</v>
      </c>
      <c r="J481" s="29" t="s">
        <v>37</v>
      </c>
      <c r="K481" s="17" t="s">
        <v>1206</v>
      </c>
      <c r="M481" s="17" t="s">
        <v>1069</v>
      </c>
    </row>
    <row r="482">
      <c r="A482" s="17" t="s">
        <v>1198</v>
      </c>
      <c r="B482" s="17">
        <v>481.0</v>
      </c>
      <c r="C482" s="17" t="s">
        <v>1723</v>
      </c>
      <c r="D482" s="17" t="s">
        <v>1012</v>
      </c>
      <c r="E482" s="17" t="s">
        <v>22</v>
      </c>
      <c r="F482" s="18" t="s">
        <v>1714</v>
      </c>
      <c r="G482" s="17" t="s">
        <v>500</v>
      </c>
      <c r="H482" s="17" t="s">
        <v>1034</v>
      </c>
      <c r="I482" s="17" t="s">
        <v>1589</v>
      </c>
      <c r="J482" s="29" t="s">
        <v>37</v>
      </c>
      <c r="K482" s="17" t="s">
        <v>1206</v>
      </c>
      <c r="M482" s="17" t="s">
        <v>1069</v>
      </c>
    </row>
    <row r="483">
      <c r="A483" s="17" t="s">
        <v>1198</v>
      </c>
      <c r="B483" s="17">
        <v>482.0</v>
      </c>
      <c r="C483" s="17" t="s">
        <v>1724</v>
      </c>
      <c r="D483" s="17" t="s">
        <v>1017</v>
      </c>
      <c r="E483" s="17" t="s">
        <v>22</v>
      </c>
      <c r="F483" s="18" t="s">
        <v>1714</v>
      </c>
      <c r="G483" s="17" t="s">
        <v>500</v>
      </c>
      <c r="H483" s="17" t="s">
        <v>1034</v>
      </c>
      <c r="I483" s="17" t="s">
        <v>1589</v>
      </c>
      <c r="J483" s="29" t="s">
        <v>37</v>
      </c>
      <c r="K483" s="17" t="s">
        <v>1206</v>
      </c>
      <c r="M483" s="17" t="s">
        <v>1069</v>
      </c>
    </row>
    <row r="484">
      <c r="A484" s="17" t="s">
        <v>1198</v>
      </c>
      <c r="B484" s="17">
        <v>483.0</v>
      </c>
      <c r="C484" s="17" t="s">
        <v>1725</v>
      </c>
      <c r="D484" s="17" t="s">
        <v>1726</v>
      </c>
      <c r="E484" s="17" t="s">
        <v>22</v>
      </c>
      <c r="F484" s="18" t="s">
        <v>1714</v>
      </c>
      <c r="G484" s="17" t="s">
        <v>500</v>
      </c>
      <c r="H484" s="17" t="s">
        <v>1034</v>
      </c>
      <c r="I484" s="17" t="s">
        <v>1589</v>
      </c>
      <c r="J484" s="29" t="s">
        <v>37</v>
      </c>
      <c r="K484" s="17" t="s">
        <v>1206</v>
      </c>
      <c r="M484" s="17" t="s">
        <v>1069</v>
      </c>
    </row>
    <row r="485">
      <c r="A485" s="17" t="s">
        <v>1198</v>
      </c>
      <c r="B485" s="17">
        <v>484.0</v>
      </c>
      <c r="C485" s="17" t="s">
        <v>1727</v>
      </c>
      <c r="D485" s="17" t="s">
        <v>1728</v>
      </c>
      <c r="E485" s="17" t="s">
        <v>22</v>
      </c>
      <c r="F485" s="18" t="s">
        <v>1714</v>
      </c>
      <c r="G485" s="17" t="s">
        <v>500</v>
      </c>
      <c r="H485" s="17" t="s">
        <v>1034</v>
      </c>
      <c r="I485" s="17" t="s">
        <v>1589</v>
      </c>
      <c r="J485" s="29" t="s">
        <v>37</v>
      </c>
      <c r="K485" s="17" t="s">
        <v>1206</v>
      </c>
      <c r="M485" s="17" t="s">
        <v>1069</v>
      </c>
    </row>
    <row r="486">
      <c r="A486" s="17" t="s">
        <v>1198</v>
      </c>
      <c r="B486" s="17">
        <v>485.0</v>
      </c>
      <c r="C486" s="17" t="s">
        <v>1729</v>
      </c>
      <c r="D486" s="17" t="s">
        <v>1730</v>
      </c>
      <c r="E486" s="17" t="s">
        <v>22</v>
      </c>
      <c r="F486" s="18" t="s">
        <v>1714</v>
      </c>
      <c r="G486" s="17" t="s">
        <v>500</v>
      </c>
      <c r="H486" s="17" t="s">
        <v>1034</v>
      </c>
      <c r="I486" s="17" t="s">
        <v>1589</v>
      </c>
      <c r="J486" s="29" t="s">
        <v>37</v>
      </c>
      <c r="K486" s="17" t="s">
        <v>1206</v>
      </c>
      <c r="M486" s="17" t="s">
        <v>1069</v>
      </c>
    </row>
    <row r="487">
      <c r="A487" s="17" t="s">
        <v>1198</v>
      </c>
      <c r="B487" s="17">
        <v>486.0</v>
      </c>
      <c r="C487" s="17" t="s">
        <v>1731</v>
      </c>
      <c r="D487" s="17" t="s">
        <v>1732</v>
      </c>
      <c r="E487" s="17" t="s">
        <v>22</v>
      </c>
      <c r="F487" s="18" t="s">
        <v>1714</v>
      </c>
      <c r="G487" s="17" t="s">
        <v>500</v>
      </c>
      <c r="H487" s="17" t="s">
        <v>1034</v>
      </c>
      <c r="I487" s="17" t="s">
        <v>1589</v>
      </c>
      <c r="J487" s="29" t="s">
        <v>37</v>
      </c>
      <c r="K487" s="17" t="s">
        <v>1206</v>
      </c>
      <c r="M487" s="17" t="s">
        <v>1069</v>
      </c>
    </row>
    <row r="488">
      <c r="A488" s="17" t="s">
        <v>1198</v>
      </c>
      <c r="B488" s="17">
        <v>487.0</v>
      </c>
      <c r="C488" s="17" t="s">
        <v>1733</v>
      </c>
      <c r="D488" s="17" t="s">
        <v>1734</v>
      </c>
      <c r="E488" s="17" t="s">
        <v>22</v>
      </c>
      <c r="F488" s="18" t="s">
        <v>1714</v>
      </c>
      <c r="G488" s="17" t="s">
        <v>500</v>
      </c>
      <c r="H488" s="17" t="s">
        <v>1034</v>
      </c>
      <c r="I488" s="17" t="s">
        <v>1589</v>
      </c>
      <c r="J488" s="29" t="s">
        <v>37</v>
      </c>
      <c r="K488" s="17" t="s">
        <v>1206</v>
      </c>
      <c r="M488" s="17" t="s">
        <v>4</v>
      </c>
    </row>
    <row r="489">
      <c r="A489" s="17" t="s">
        <v>1198</v>
      </c>
      <c r="B489" s="17">
        <v>488.0</v>
      </c>
      <c r="C489" s="17" t="s">
        <v>1735</v>
      </c>
      <c r="D489" s="17" t="s">
        <v>1736</v>
      </c>
      <c r="E489" s="17" t="s">
        <v>22</v>
      </c>
      <c r="F489" s="18" t="s">
        <v>1714</v>
      </c>
      <c r="G489" s="17" t="s">
        <v>500</v>
      </c>
      <c r="H489" s="17" t="s">
        <v>1034</v>
      </c>
      <c r="I489" s="17" t="s">
        <v>1589</v>
      </c>
      <c r="J489" s="29" t="s">
        <v>37</v>
      </c>
      <c r="K489" s="17" t="s">
        <v>1206</v>
      </c>
      <c r="M489" s="17" t="s">
        <v>1069</v>
      </c>
    </row>
    <row r="490">
      <c r="A490" s="17" t="s">
        <v>1198</v>
      </c>
      <c r="B490" s="17">
        <v>489.0</v>
      </c>
      <c r="C490" s="17" t="s">
        <v>1737</v>
      </c>
      <c r="D490" s="17" t="s">
        <v>1738</v>
      </c>
      <c r="E490" s="17" t="s">
        <v>22</v>
      </c>
      <c r="F490" s="18" t="s">
        <v>1714</v>
      </c>
      <c r="G490" s="17" t="s">
        <v>500</v>
      </c>
      <c r="H490" s="17" t="s">
        <v>1034</v>
      </c>
      <c r="I490" s="17" t="s">
        <v>1589</v>
      </c>
      <c r="J490" s="29" t="s">
        <v>37</v>
      </c>
      <c r="K490" s="17" t="s">
        <v>1206</v>
      </c>
      <c r="M490" s="17" t="s">
        <v>1069</v>
      </c>
    </row>
    <row r="491">
      <c r="A491" s="17" t="s">
        <v>1198</v>
      </c>
      <c r="B491" s="17">
        <v>490.0</v>
      </c>
      <c r="C491" s="17" t="s">
        <v>1739</v>
      </c>
      <c r="D491" s="17" t="s">
        <v>1740</v>
      </c>
      <c r="E491" s="17" t="s">
        <v>22</v>
      </c>
      <c r="F491" s="18" t="s">
        <v>1714</v>
      </c>
      <c r="G491" s="17" t="s">
        <v>500</v>
      </c>
      <c r="H491" s="17" t="s">
        <v>1034</v>
      </c>
      <c r="I491" s="17" t="s">
        <v>1589</v>
      </c>
      <c r="J491" s="29" t="s">
        <v>37</v>
      </c>
      <c r="K491" s="17" t="s">
        <v>1206</v>
      </c>
      <c r="M491" s="17" t="s">
        <v>1069</v>
      </c>
    </row>
    <row r="492">
      <c r="A492" s="17" t="s">
        <v>1198</v>
      </c>
      <c r="B492" s="17">
        <v>491.0</v>
      </c>
      <c r="C492" s="17" t="s">
        <v>1741</v>
      </c>
      <c r="D492" s="17" t="s">
        <v>1742</v>
      </c>
      <c r="E492" s="17" t="s">
        <v>22</v>
      </c>
      <c r="F492" s="18" t="s">
        <v>1714</v>
      </c>
      <c r="G492" s="17" t="s">
        <v>500</v>
      </c>
      <c r="H492" s="17" t="s">
        <v>1034</v>
      </c>
      <c r="I492" s="17" t="s">
        <v>1589</v>
      </c>
      <c r="J492" s="29" t="s">
        <v>37</v>
      </c>
      <c r="K492" s="17" t="s">
        <v>1206</v>
      </c>
      <c r="M492" s="17" t="s">
        <v>1069</v>
      </c>
    </row>
    <row r="493">
      <c r="A493" s="17" t="s">
        <v>1198</v>
      </c>
      <c r="B493" s="17">
        <v>492.0</v>
      </c>
      <c r="C493" s="17" t="s">
        <v>1743</v>
      </c>
      <c r="D493" s="17" t="s">
        <v>1744</v>
      </c>
      <c r="E493" s="17" t="s">
        <v>22</v>
      </c>
      <c r="F493" s="18" t="s">
        <v>1714</v>
      </c>
      <c r="G493" s="17" t="s">
        <v>500</v>
      </c>
      <c r="H493" s="17" t="s">
        <v>1034</v>
      </c>
      <c r="I493" s="17" t="s">
        <v>1589</v>
      </c>
      <c r="J493" s="29" t="s">
        <v>37</v>
      </c>
      <c r="K493" s="17" t="s">
        <v>1206</v>
      </c>
      <c r="M493" s="17" t="s">
        <v>1069</v>
      </c>
    </row>
    <row r="494">
      <c r="A494" s="17" t="s">
        <v>1198</v>
      </c>
      <c r="B494" s="17">
        <v>493.0</v>
      </c>
      <c r="C494" s="17" t="s">
        <v>1745</v>
      </c>
      <c r="D494" s="17" t="s">
        <v>1746</v>
      </c>
      <c r="E494" s="17" t="s">
        <v>22</v>
      </c>
      <c r="F494" s="18" t="s">
        <v>1714</v>
      </c>
      <c r="G494" s="17" t="s">
        <v>500</v>
      </c>
      <c r="H494" s="17" t="s">
        <v>1034</v>
      </c>
      <c r="I494" s="17" t="s">
        <v>1589</v>
      </c>
      <c r="J494" s="29" t="s">
        <v>37</v>
      </c>
      <c r="K494" s="17" t="s">
        <v>1206</v>
      </c>
      <c r="M494" s="17" t="s">
        <v>1069</v>
      </c>
    </row>
    <row r="495">
      <c r="A495" s="17" t="s">
        <v>1198</v>
      </c>
      <c r="B495" s="17">
        <v>494.0</v>
      </c>
      <c r="C495" s="17" t="s">
        <v>1747</v>
      </c>
      <c r="D495" s="17" t="s">
        <v>1748</v>
      </c>
      <c r="E495" s="17" t="s">
        <v>22</v>
      </c>
      <c r="F495" s="18" t="s">
        <v>1714</v>
      </c>
      <c r="G495" s="17" t="s">
        <v>500</v>
      </c>
      <c r="H495" s="17" t="s">
        <v>1034</v>
      </c>
      <c r="I495" s="17" t="s">
        <v>1589</v>
      </c>
      <c r="J495" s="29" t="s">
        <v>37</v>
      </c>
      <c r="K495" s="17" t="s">
        <v>1206</v>
      </c>
      <c r="M495" s="17" t="s">
        <v>1069</v>
      </c>
    </row>
    <row r="496">
      <c r="A496" s="17" t="s">
        <v>1198</v>
      </c>
      <c r="B496" s="17">
        <v>495.0</v>
      </c>
      <c r="C496" s="17" t="s">
        <v>1749</v>
      </c>
      <c r="D496" s="17" t="s">
        <v>1750</v>
      </c>
      <c r="E496" s="17" t="s">
        <v>22</v>
      </c>
      <c r="F496" s="18" t="s">
        <v>1714</v>
      </c>
      <c r="G496" s="17" t="s">
        <v>500</v>
      </c>
      <c r="H496" s="17" t="s">
        <v>1034</v>
      </c>
      <c r="I496" s="17" t="s">
        <v>1589</v>
      </c>
      <c r="J496" s="29" t="s">
        <v>37</v>
      </c>
      <c r="K496" s="17" t="s">
        <v>1206</v>
      </c>
      <c r="M496" s="17" t="s">
        <v>1069</v>
      </c>
    </row>
    <row r="497">
      <c r="A497" s="17" t="s">
        <v>1198</v>
      </c>
      <c r="B497" s="17">
        <v>496.0</v>
      </c>
      <c r="C497" s="17" t="s">
        <v>1751</v>
      </c>
      <c r="D497" s="17" t="s">
        <v>1752</v>
      </c>
      <c r="E497" s="17" t="s">
        <v>22</v>
      </c>
      <c r="F497" s="18" t="s">
        <v>1714</v>
      </c>
      <c r="G497" s="17" t="s">
        <v>500</v>
      </c>
      <c r="H497" s="17" t="s">
        <v>1034</v>
      </c>
      <c r="I497" s="17" t="s">
        <v>1589</v>
      </c>
      <c r="J497" s="29" t="s">
        <v>37</v>
      </c>
      <c r="K497" s="17" t="s">
        <v>1206</v>
      </c>
      <c r="M497" s="17" t="s">
        <v>1069</v>
      </c>
    </row>
    <row r="498">
      <c r="A498" s="17" t="s">
        <v>1198</v>
      </c>
      <c r="B498" s="17">
        <v>497.0</v>
      </c>
      <c r="C498" s="17" t="s">
        <v>1753</v>
      </c>
      <c r="D498" s="17" t="s">
        <v>1754</v>
      </c>
      <c r="E498" s="17" t="s">
        <v>22</v>
      </c>
      <c r="F498" s="18" t="s">
        <v>1714</v>
      </c>
      <c r="G498" s="17" t="s">
        <v>500</v>
      </c>
      <c r="H498" s="17" t="s">
        <v>1034</v>
      </c>
      <c r="I498" s="17" t="s">
        <v>1589</v>
      </c>
      <c r="J498" s="29" t="s">
        <v>37</v>
      </c>
      <c r="K498" s="17" t="s">
        <v>1206</v>
      </c>
      <c r="M498" s="17" t="s">
        <v>1069</v>
      </c>
    </row>
    <row r="499">
      <c r="A499" s="17" t="s">
        <v>1198</v>
      </c>
      <c r="B499" s="17">
        <v>498.0</v>
      </c>
      <c r="C499" s="17" t="s">
        <v>1755</v>
      </c>
      <c r="D499" s="17" t="s">
        <v>1756</v>
      </c>
      <c r="E499" s="17" t="s">
        <v>22</v>
      </c>
      <c r="F499" s="18" t="s">
        <v>1714</v>
      </c>
      <c r="G499" s="17" t="s">
        <v>500</v>
      </c>
      <c r="H499" s="17" t="s">
        <v>1034</v>
      </c>
      <c r="I499" s="17" t="s">
        <v>1589</v>
      </c>
      <c r="J499" s="29" t="s">
        <v>37</v>
      </c>
      <c r="K499" s="17" t="s">
        <v>1206</v>
      </c>
      <c r="M499" s="17" t="s">
        <v>1069</v>
      </c>
    </row>
    <row r="500">
      <c r="A500" s="17" t="s">
        <v>1198</v>
      </c>
      <c r="B500" s="17">
        <v>499.0</v>
      </c>
      <c r="C500" s="17" t="s">
        <v>1757</v>
      </c>
      <c r="D500" s="17" t="s">
        <v>1758</v>
      </c>
      <c r="E500" s="17" t="s">
        <v>22</v>
      </c>
      <c r="F500" s="18" t="s">
        <v>1714</v>
      </c>
      <c r="G500" s="17" t="s">
        <v>500</v>
      </c>
      <c r="H500" s="17" t="s">
        <v>1034</v>
      </c>
      <c r="I500" s="17" t="s">
        <v>1589</v>
      </c>
      <c r="J500" s="29" t="s">
        <v>37</v>
      </c>
      <c r="K500" s="17" t="s">
        <v>1206</v>
      </c>
      <c r="M500" s="17" t="s">
        <v>1069</v>
      </c>
    </row>
    <row r="501">
      <c r="A501" s="17" t="s">
        <v>1198</v>
      </c>
      <c r="B501" s="17">
        <v>500.0</v>
      </c>
      <c r="C501" s="17" t="s">
        <v>1759</v>
      </c>
      <c r="D501" s="17" t="s">
        <v>1760</v>
      </c>
      <c r="E501" s="17" t="s">
        <v>22</v>
      </c>
      <c r="F501" s="18" t="s">
        <v>1714</v>
      </c>
      <c r="G501" s="17" t="s">
        <v>500</v>
      </c>
      <c r="H501" s="17" t="s">
        <v>1034</v>
      </c>
      <c r="I501" s="17" t="s">
        <v>1589</v>
      </c>
      <c r="J501" s="29" t="s">
        <v>37</v>
      </c>
      <c r="K501" s="17" t="s">
        <v>1206</v>
      </c>
      <c r="M501" s="17" t="s">
        <v>4</v>
      </c>
    </row>
    <row r="502">
      <c r="A502" s="17" t="s">
        <v>1198</v>
      </c>
      <c r="B502" s="17">
        <v>501.0</v>
      </c>
      <c r="C502" s="17" t="s">
        <v>1761</v>
      </c>
      <c r="D502" s="17" t="s">
        <v>1762</v>
      </c>
      <c r="E502" s="17" t="s">
        <v>22</v>
      </c>
      <c r="F502" s="18" t="s">
        <v>1714</v>
      </c>
      <c r="G502" s="17" t="s">
        <v>500</v>
      </c>
      <c r="H502" s="17" t="s">
        <v>1034</v>
      </c>
      <c r="I502" s="17" t="s">
        <v>1589</v>
      </c>
      <c r="J502" s="29" t="s">
        <v>37</v>
      </c>
      <c r="K502" s="17" t="s">
        <v>1206</v>
      </c>
      <c r="M502" s="17" t="s">
        <v>4</v>
      </c>
    </row>
    <row r="503">
      <c r="A503" s="17" t="s">
        <v>1198</v>
      </c>
      <c r="B503" s="17">
        <v>502.0</v>
      </c>
      <c r="C503" s="17" t="s">
        <v>1763</v>
      </c>
      <c r="D503" s="17" t="s">
        <v>1764</v>
      </c>
      <c r="E503" s="17" t="s">
        <v>22</v>
      </c>
      <c r="F503" s="18" t="s">
        <v>1714</v>
      </c>
      <c r="G503" s="17" t="s">
        <v>500</v>
      </c>
      <c r="H503" s="17" t="s">
        <v>1034</v>
      </c>
      <c r="I503" s="17" t="s">
        <v>1589</v>
      </c>
      <c r="J503" s="29" t="s">
        <v>37</v>
      </c>
      <c r="K503" s="17" t="s">
        <v>1206</v>
      </c>
      <c r="M503" s="17" t="s">
        <v>1069</v>
      </c>
    </row>
    <row r="504">
      <c r="A504" s="17" t="s">
        <v>1198</v>
      </c>
      <c r="B504" s="17">
        <v>503.0</v>
      </c>
      <c r="C504" s="17" t="s">
        <v>1765</v>
      </c>
      <c r="D504" s="17" t="s">
        <v>1766</v>
      </c>
      <c r="E504" s="17" t="s">
        <v>22</v>
      </c>
      <c r="F504" s="18" t="s">
        <v>1714</v>
      </c>
      <c r="G504" s="17" t="s">
        <v>500</v>
      </c>
      <c r="H504" s="17" t="s">
        <v>1034</v>
      </c>
      <c r="I504" s="17" t="s">
        <v>1589</v>
      </c>
      <c r="J504" s="29" t="s">
        <v>37</v>
      </c>
      <c r="K504" s="17" t="s">
        <v>1206</v>
      </c>
      <c r="M504" s="17" t="s">
        <v>1069</v>
      </c>
    </row>
    <row r="505">
      <c r="A505" s="17" t="s">
        <v>1198</v>
      </c>
      <c r="B505" s="17">
        <v>504.0</v>
      </c>
      <c r="C505" s="17" t="s">
        <v>1767</v>
      </c>
      <c r="D505" s="17" t="s">
        <v>1768</v>
      </c>
      <c r="E505" s="17" t="s">
        <v>22</v>
      </c>
      <c r="F505" s="18" t="s">
        <v>1714</v>
      </c>
      <c r="G505" s="17" t="s">
        <v>500</v>
      </c>
      <c r="H505" s="17" t="s">
        <v>1034</v>
      </c>
      <c r="I505" s="17" t="s">
        <v>1589</v>
      </c>
      <c r="J505" s="29" t="s">
        <v>37</v>
      </c>
      <c r="K505" s="17" t="s">
        <v>1206</v>
      </c>
      <c r="M505" s="17" t="s">
        <v>1069</v>
      </c>
    </row>
    <row r="506">
      <c r="A506" s="17" t="s">
        <v>1198</v>
      </c>
      <c r="B506" s="17">
        <v>505.0</v>
      </c>
      <c r="C506" s="17" t="s">
        <v>1769</v>
      </c>
      <c r="D506" s="17" t="s">
        <v>1770</v>
      </c>
      <c r="E506" s="17" t="s">
        <v>22</v>
      </c>
      <c r="F506" s="18" t="s">
        <v>1714</v>
      </c>
      <c r="G506" s="17" t="s">
        <v>500</v>
      </c>
      <c r="H506" s="17" t="s">
        <v>1034</v>
      </c>
      <c r="I506" s="17" t="s">
        <v>1589</v>
      </c>
      <c r="J506" s="29" t="s">
        <v>37</v>
      </c>
      <c r="K506" s="17" t="s">
        <v>1206</v>
      </c>
      <c r="M506" s="17" t="s">
        <v>1069</v>
      </c>
    </row>
    <row r="507">
      <c r="A507" s="17" t="s">
        <v>1198</v>
      </c>
      <c r="B507" s="17">
        <v>506.0</v>
      </c>
      <c r="C507" s="17" t="s">
        <v>1771</v>
      </c>
      <c r="D507" s="17" t="s">
        <v>1772</v>
      </c>
      <c r="E507" s="17" t="s">
        <v>22</v>
      </c>
      <c r="F507" s="18" t="s">
        <v>1714</v>
      </c>
      <c r="G507" s="17" t="s">
        <v>500</v>
      </c>
      <c r="H507" s="17" t="s">
        <v>1034</v>
      </c>
      <c r="I507" s="17" t="s">
        <v>1589</v>
      </c>
      <c r="J507" s="29" t="s">
        <v>37</v>
      </c>
      <c r="K507" s="17" t="s">
        <v>1206</v>
      </c>
      <c r="M507" s="17" t="s">
        <v>1069</v>
      </c>
    </row>
    <row r="508">
      <c r="A508" s="17" t="s">
        <v>1198</v>
      </c>
      <c r="B508" s="17">
        <v>507.0</v>
      </c>
      <c r="C508" s="17" t="s">
        <v>1773</v>
      </c>
      <c r="D508" s="17" t="s">
        <v>1774</v>
      </c>
      <c r="E508" s="17" t="s">
        <v>22</v>
      </c>
      <c r="F508" s="18" t="s">
        <v>1714</v>
      </c>
      <c r="G508" s="17" t="s">
        <v>500</v>
      </c>
      <c r="H508" s="17" t="s">
        <v>1034</v>
      </c>
      <c r="I508" s="17" t="s">
        <v>1589</v>
      </c>
      <c r="J508" s="29" t="s">
        <v>37</v>
      </c>
      <c r="K508" s="17" t="s">
        <v>1206</v>
      </c>
      <c r="M508" s="17" t="s">
        <v>1069</v>
      </c>
    </row>
    <row r="509">
      <c r="A509" s="17" t="s">
        <v>1198</v>
      </c>
      <c r="B509" s="17">
        <v>508.0</v>
      </c>
      <c r="C509" s="17" t="s">
        <v>1775</v>
      </c>
      <c r="D509" s="17" t="s">
        <v>1776</v>
      </c>
      <c r="E509" s="17" t="s">
        <v>22</v>
      </c>
      <c r="F509" s="18" t="s">
        <v>1714</v>
      </c>
      <c r="G509" s="17" t="s">
        <v>500</v>
      </c>
      <c r="H509" s="17" t="s">
        <v>1034</v>
      </c>
      <c r="I509" s="17" t="s">
        <v>1589</v>
      </c>
      <c r="J509" s="29" t="s">
        <v>37</v>
      </c>
      <c r="K509" s="17" t="s">
        <v>1206</v>
      </c>
      <c r="M509" s="17" t="s">
        <v>1069</v>
      </c>
    </row>
    <row r="510">
      <c r="A510" s="17" t="s">
        <v>1198</v>
      </c>
      <c r="B510" s="17">
        <v>509.0</v>
      </c>
      <c r="C510" s="17" t="s">
        <v>1777</v>
      </c>
      <c r="D510" s="17" t="s">
        <v>1778</v>
      </c>
      <c r="E510" s="17" t="s">
        <v>22</v>
      </c>
      <c r="F510" s="18" t="s">
        <v>1714</v>
      </c>
      <c r="G510" s="17" t="s">
        <v>500</v>
      </c>
      <c r="H510" s="17" t="s">
        <v>1034</v>
      </c>
      <c r="I510" s="17" t="s">
        <v>1589</v>
      </c>
      <c r="J510" s="29" t="s">
        <v>37</v>
      </c>
      <c r="K510" s="17" t="s">
        <v>1206</v>
      </c>
      <c r="M510" s="17" t="s">
        <v>1069</v>
      </c>
    </row>
    <row r="511">
      <c r="A511" s="17" t="s">
        <v>1198</v>
      </c>
      <c r="B511" s="17">
        <v>510.0</v>
      </c>
      <c r="C511" s="17" t="s">
        <v>1779</v>
      </c>
      <c r="D511" s="17" t="s">
        <v>1780</v>
      </c>
      <c r="E511" s="17" t="s">
        <v>22</v>
      </c>
      <c r="F511" s="18" t="s">
        <v>1714</v>
      </c>
      <c r="G511" s="17" t="s">
        <v>500</v>
      </c>
      <c r="H511" s="17" t="s">
        <v>1034</v>
      </c>
      <c r="I511" s="17" t="s">
        <v>1589</v>
      </c>
      <c r="J511" s="29" t="s">
        <v>37</v>
      </c>
      <c r="K511" s="17" t="s">
        <v>1206</v>
      </c>
      <c r="M511" s="17" t="s">
        <v>1069</v>
      </c>
    </row>
    <row r="512">
      <c r="A512" s="17" t="s">
        <v>1198</v>
      </c>
      <c r="B512" s="17">
        <v>511.0</v>
      </c>
      <c r="C512" s="17" t="s">
        <v>1781</v>
      </c>
      <c r="D512" s="17" t="s">
        <v>1782</v>
      </c>
      <c r="E512" s="17" t="s">
        <v>22</v>
      </c>
      <c r="F512" s="18" t="s">
        <v>1714</v>
      </c>
      <c r="G512" s="17" t="s">
        <v>500</v>
      </c>
      <c r="H512" s="17" t="s">
        <v>1034</v>
      </c>
      <c r="I512" s="17" t="s">
        <v>1589</v>
      </c>
      <c r="J512" s="29" t="s">
        <v>37</v>
      </c>
      <c r="K512" s="17" t="s">
        <v>1206</v>
      </c>
      <c r="M512" s="17" t="s">
        <v>1069</v>
      </c>
    </row>
    <row r="513">
      <c r="A513" s="17" t="s">
        <v>1198</v>
      </c>
      <c r="B513" s="17">
        <v>512.0</v>
      </c>
      <c r="C513" s="17" t="s">
        <v>1783</v>
      </c>
      <c r="D513" s="17" t="s">
        <v>1784</v>
      </c>
      <c r="E513" s="17" t="s">
        <v>22</v>
      </c>
      <c r="F513" s="18" t="s">
        <v>1714</v>
      </c>
      <c r="G513" s="17" t="s">
        <v>500</v>
      </c>
      <c r="H513" s="17" t="s">
        <v>1034</v>
      </c>
      <c r="I513" s="17" t="s">
        <v>1589</v>
      </c>
      <c r="J513" s="29" t="s">
        <v>37</v>
      </c>
      <c r="K513" s="17" t="s">
        <v>1206</v>
      </c>
      <c r="M513" s="17" t="s">
        <v>1069</v>
      </c>
    </row>
    <row r="514">
      <c r="A514" s="17" t="s">
        <v>1198</v>
      </c>
      <c r="B514" s="17">
        <v>513.0</v>
      </c>
      <c r="C514" s="17" t="s">
        <v>1785</v>
      </c>
      <c r="D514" s="17" t="s">
        <v>1786</v>
      </c>
      <c r="E514" s="17" t="s">
        <v>22</v>
      </c>
      <c r="F514" s="18" t="s">
        <v>1714</v>
      </c>
      <c r="G514" s="17" t="s">
        <v>500</v>
      </c>
      <c r="H514" s="17" t="s">
        <v>1034</v>
      </c>
      <c r="I514" s="17" t="s">
        <v>1589</v>
      </c>
      <c r="J514" s="29" t="s">
        <v>37</v>
      </c>
      <c r="K514" s="17" t="s">
        <v>1206</v>
      </c>
      <c r="M514" s="17" t="s">
        <v>1069</v>
      </c>
    </row>
    <row r="515">
      <c r="A515" s="17" t="s">
        <v>1198</v>
      </c>
      <c r="B515" s="17">
        <v>514.0</v>
      </c>
      <c r="C515" s="17" t="s">
        <v>1787</v>
      </c>
      <c r="D515" s="17" t="s">
        <v>1788</v>
      </c>
      <c r="E515" s="17" t="s">
        <v>22</v>
      </c>
      <c r="F515" s="18" t="s">
        <v>1714</v>
      </c>
      <c r="G515" s="17" t="s">
        <v>500</v>
      </c>
      <c r="H515" s="17" t="s">
        <v>1034</v>
      </c>
      <c r="I515" s="17" t="s">
        <v>1589</v>
      </c>
      <c r="J515" s="29" t="s">
        <v>37</v>
      </c>
      <c r="K515" s="17" t="s">
        <v>1206</v>
      </c>
      <c r="M515" s="17" t="s">
        <v>1069</v>
      </c>
    </row>
    <row r="516">
      <c r="A516" s="17" t="s">
        <v>1198</v>
      </c>
      <c r="B516" s="17">
        <v>515.0</v>
      </c>
      <c r="C516" s="17" t="s">
        <v>1789</v>
      </c>
      <c r="D516" s="17" t="s">
        <v>1790</v>
      </c>
      <c r="E516" s="17" t="s">
        <v>22</v>
      </c>
      <c r="F516" s="18" t="s">
        <v>1714</v>
      </c>
      <c r="G516" s="17" t="s">
        <v>500</v>
      </c>
      <c r="H516" s="17" t="s">
        <v>1034</v>
      </c>
      <c r="I516" s="17" t="s">
        <v>1589</v>
      </c>
      <c r="J516" s="29" t="s">
        <v>37</v>
      </c>
      <c r="K516" s="17" t="s">
        <v>1206</v>
      </c>
      <c r="M516" s="17" t="s">
        <v>1069</v>
      </c>
    </row>
    <row r="517">
      <c r="A517" s="17" t="s">
        <v>1198</v>
      </c>
      <c r="B517" s="17">
        <v>516.0</v>
      </c>
      <c r="C517" s="17" t="s">
        <v>1791</v>
      </c>
      <c r="D517" s="17" t="s">
        <v>1792</v>
      </c>
      <c r="E517" s="17" t="s">
        <v>22</v>
      </c>
      <c r="F517" s="18" t="s">
        <v>1714</v>
      </c>
      <c r="G517" s="17" t="s">
        <v>500</v>
      </c>
      <c r="H517" s="17" t="s">
        <v>1034</v>
      </c>
      <c r="I517" s="17" t="s">
        <v>1589</v>
      </c>
      <c r="J517" s="29" t="s">
        <v>37</v>
      </c>
      <c r="K517" s="17" t="s">
        <v>1206</v>
      </c>
      <c r="M517" s="17" t="s">
        <v>1069</v>
      </c>
    </row>
    <row r="518">
      <c r="A518" s="17" t="s">
        <v>1198</v>
      </c>
      <c r="B518" s="17">
        <v>517.0</v>
      </c>
      <c r="C518" s="17" t="s">
        <v>1793</v>
      </c>
      <c r="D518" s="17" t="s">
        <v>1794</v>
      </c>
      <c r="E518" s="17" t="s">
        <v>22</v>
      </c>
      <c r="F518" s="18" t="s">
        <v>1714</v>
      </c>
      <c r="G518" s="17" t="s">
        <v>500</v>
      </c>
      <c r="H518" s="17" t="s">
        <v>1034</v>
      </c>
      <c r="I518" s="17" t="s">
        <v>1589</v>
      </c>
      <c r="J518" s="29" t="s">
        <v>37</v>
      </c>
      <c r="K518" s="17" t="s">
        <v>1206</v>
      </c>
      <c r="M518" s="17" t="s">
        <v>1069</v>
      </c>
    </row>
    <row r="519">
      <c r="A519" s="17" t="s">
        <v>1198</v>
      </c>
      <c r="B519" s="17">
        <v>518.0</v>
      </c>
      <c r="C519" s="17" t="s">
        <v>1795</v>
      </c>
      <c r="D519" s="17" t="s">
        <v>1796</v>
      </c>
      <c r="E519" s="17" t="s">
        <v>22</v>
      </c>
      <c r="F519" s="18" t="s">
        <v>1714</v>
      </c>
      <c r="G519" s="17" t="s">
        <v>500</v>
      </c>
      <c r="H519" s="17" t="s">
        <v>1034</v>
      </c>
      <c r="I519" s="17" t="s">
        <v>1589</v>
      </c>
      <c r="J519" s="29" t="s">
        <v>37</v>
      </c>
      <c r="K519" s="17" t="s">
        <v>1206</v>
      </c>
      <c r="M519" s="17" t="s">
        <v>1069</v>
      </c>
    </row>
    <row r="520">
      <c r="A520" s="17" t="s">
        <v>1198</v>
      </c>
      <c r="B520" s="17">
        <v>519.0</v>
      </c>
      <c r="C520" s="17" t="s">
        <v>1797</v>
      </c>
      <c r="D520" s="17" t="s">
        <v>1798</v>
      </c>
      <c r="E520" s="17" t="s">
        <v>22</v>
      </c>
      <c r="F520" s="18" t="s">
        <v>1714</v>
      </c>
      <c r="G520" s="17" t="s">
        <v>500</v>
      </c>
      <c r="H520" s="17" t="s">
        <v>1034</v>
      </c>
      <c r="I520" s="17" t="s">
        <v>1589</v>
      </c>
      <c r="J520" s="29" t="s">
        <v>37</v>
      </c>
      <c r="K520" s="17" t="s">
        <v>1206</v>
      </c>
      <c r="M520" s="17" t="s">
        <v>1069</v>
      </c>
    </row>
    <row r="521">
      <c r="A521" s="17" t="s">
        <v>1198</v>
      </c>
      <c r="B521" s="17">
        <v>520.0</v>
      </c>
      <c r="C521" s="17" t="s">
        <v>1799</v>
      </c>
      <c r="D521" s="17" t="s">
        <v>1800</v>
      </c>
      <c r="E521" s="17" t="s">
        <v>22</v>
      </c>
      <c r="F521" s="18" t="s">
        <v>1714</v>
      </c>
      <c r="G521" s="17" t="s">
        <v>500</v>
      </c>
      <c r="H521" s="17" t="s">
        <v>1034</v>
      </c>
      <c r="I521" s="17" t="s">
        <v>1589</v>
      </c>
      <c r="J521" s="29" t="s">
        <v>37</v>
      </c>
      <c r="K521" s="17" t="s">
        <v>1206</v>
      </c>
      <c r="M521" s="17" t="s">
        <v>1069</v>
      </c>
    </row>
    <row r="522">
      <c r="A522" s="17" t="s">
        <v>1198</v>
      </c>
      <c r="B522" s="17">
        <v>521.0</v>
      </c>
      <c r="C522" s="17" t="s">
        <v>1801</v>
      </c>
      <c r="D522" s="17" t="s">
        <v>1802</v>
      </c>
      <c r="E522" s="17" t="s">
        <v>22</v>
      </c>
      <c r="F522" s="18" t="s">
        <v>1714</v>
      </c>
      <c r="G522" s="17" t="s">
        <v>500</v>
      </c>
      <c r="H522" s="17" t="s">
        <v>1034</v>
      </c>
      <c r="I522" s="17" t="s">
        <v>1589</v>
      </c>
      <c r="J522" s="29" t="s">
        <v>37</v>
      </c>
      <c r="K522" s="17" t="s">
        <v>1206</v>
      </c>
      <c r="M522" s="17" t="s">
        <v>1069</v>
      </c>
    </row>
    <row r="523">
      <c r="A523" s="17" t="s">
        <v>1198</v>
      </c>
      <c r="B523" s="17">
        <v>522.0</v>
      </c>
      <c r="C523" s="17" t="s">
        <v>1803</v>
      </c>
      <c r="D523" s="17" t="s">
        <v>1804</v>
      </c>
      <c r="E523" s="17" t="s">
        <v>22</v>
      </c>
      <c r="F523" s="18" t="s">
        <v>1714</v>
      </c>
      <c r="G523" s="17" t="s">
        <v>500</v>
      </c>
      <c r="H523" s="17" t="s">
        <v>1034</v>
      </c>
      <c r="I523" s="17" t="s">
        <v>1589</v>
      </c>
      <c r="J523" s="29" t="s">
        <v>37</v>
      </c>
      <c r="K523" s="17" t="s">
        <v>1206</v>
      </c>
      <c r="M523" s="17" t="s">
        <v>1069</v>
      </c>
    </row>
    <row r="524">
      <c r="A524" s="17" t="s">
        <v>1198</v>
      </c>
      <c r="B524" s="17">
        <v>523.0</v>
      </c>
      <c r="C524" s="17" t="s">
        <v>1805</v>
      </c>
      <c r="D524" s="17" t="s">
        <v>1806</v>
      </c>
      <c r="E524" s="17" t="s">
        <v>22</v>
      </c>
      <c r="F524" s="18" t="s">
        <v>1714</v>
      </c>
      <c r="G524" s="17" t="s">
        <v>500</v>
      </c>
      <c r="H524" s="17" t="s">
        <v>1034</v>
      </c>
      <c r="I524" s="17" t="s">
        <v>1589</v>
      </c>
      <c r="J524" s="29" t="s">
        <v>37</v>
      </c>
      <c r="K524" s="17" t="s">
        <v>1206</v>
      </c>
      <c r="M524" s="17" t="s">
        <v>1069</v>
      </c>
    </row>
    <row r="525">
      <c r="A525" s="17" t="s">
        <v>1198</v>
      </c>
      <c r="B525" s="17">
        <v>524.0</v>
      </c>
      <c r="C525" s="17" t="s">
        <v>1807</v>
      </c>
      <c r="D525" s="17" t="s">
        <v>1808</v>
      </c>
      <c r="E525" s="17" t="s">
        <v>22</v>
      </c>
      <c r="F525" s="18" t="s">
        <v>1714</v>
      </c>
      <c r="G525" s="17" t="s">
        <v>500</v>
      </c>
      <c r="H525" s="17" t="s">
        <v>1034</v>
      </c>
      <c r="I525" s="17" t="s">
        <v>1589</v>
      </c>
      <c r="J525" s="29" t="s">
        <v>37</v>
      </c>
      <c r="K525" s="17" t="s">
        <v>1206</v>
      </c>
      <c r="M525" s="17" t="s">
        <v>1069</v>
      </c>
    </row>
    <row r="526">
      <c r="A526" s="17" t="s">
        <v>1198</v>
      </c>
      <c r="B526" s="17">
        <v>525.0</v>
      </c>
      <c r="C526" s="17" t="s">
        <v>1809</v>
      </c>
      <c r="D526" s="17" t="s">
        <v>1810</v>
      </c>
      <c r="E526" s="17" t="s">
        <v>22</v>
      </c>
      <c r="F526" s="18" t="s">
        <v>1714</v>
      </c>
      <c r="G526" s="17" t="s">
        <v>500</v>
      </c>
      <c r="H526" s="17" t="s">
        <v>1034</v>
      </c>
      <c r="I526" s="17" t="s">
        <v>1589</v>
      </c>
      <c r="J526" s="29" t="s">
        <v>37</v>
      </c>
      <c r="K526" s="17" t="s">
        <v>1206</v>
      </c>
      <c r="M526" s="17" t="s">
        <v>1069</v>
      </c>
    </row>
    <row r="527">
      <c r="A527" s="17" t="s">
        <v>1198</v>
      </c>
      <c r="B527" s="17">
        <v>526.0</v>
      </c>
      <c r="C527" s="17" t="s">
        <v>1811</v>
      </c>
      <c r="D527" s="17" t="s">
        <v>1812</v>
      </c>
      <c r="E527" s="17" t="s">
        <v>22</v>
      </c>
      <c r="F527" s="18" t="s">
        <v>1714</v>
      </c>
      <c r="G527" s="17" t="s">
        <v>500</v>
      </c>
      <c r="H527" s="17" t="s">
        <v>1034</v>
      </c>
      <c r="I527" s="17" t="s">
        <v>1589</v>
      </c>
      <c r="J527" s="29" t="s">
        <v>37</v>
      </c>
      <c r="K527" s="17" t="s">
        <v>1206</v>
      </c>
      <c r="M527" s="17" t="s">
        <v>1069</v>
      </c>
    </row>
    <row r="528">
      <c r="A528" s="17" t="s">
        <v>1198</v>
      </c>
      <c r="B528" s="17">
        <v>527.0</v>
      </c>
      <c r="C528" s="17" t="s">
        <v>1813</v>
      </c>
      <c r="D528" s="17" t="s">
        <v>1814</v>
      </c>
      <c r="E528" s="17" t="s">
        <v>22</v>
      </c>
      <c r="F528" s="18" t="s">
        <v>1714</v>
      </c>
      <c r="G528" s="17" t="s">
        <v>500</v>
      </c>
      <c r="H528" s="17" t="s">
        <v>1034</v>
      </c>
      <c r="I528" s="17" t="s">
        <v>1589</v>
      </c>
      <c r="J528" s="29" t="s">
        <v>37</v>
      </c>
      <c r="K528" s="17" t="s">
        <v>1206</v>
      </c>
      <c r="M528" s="17" t="s">
        <v>1069</v>
      </c>
    </row>
    <row r="529">
      <c r="A529" s="17" t="s">
        <v>1198</v>
      </c>
      <c r="B529" s="17">
        <v>528.0</v>
      </c>
      <c r="C529" s="17" t="s">
        <v>1815</v>
      </c>
      <c r="D529" s="17" t="s">
        <v>1816</v>
      </c>
      <c r="E529" s="17" t="s">
        <v>22</v>
      </c>
      <c r="F529" s="18" t="s">
        <v>1714</v>
      </c>
      <c r="G529" s="17" t="s">
        <v>500</v>
      </c>
      <c r="H529" s="17" t="s">
        <v>1034</v>
      </c>
      <c r="I529" s="17" t="s">
        <v>1589</v>
      </c>
      <c r="J529" s="29" t="s">
        <v>37</v>
      </c>
      <c r="K529" s="17" t="s">
        <v>1206</v>
      </c>
      <c r="M529" s="17" t="s">
        <v>1069</v>
      </c>
    </row>
    <row r="530">
      <c r="A530" s="17" t="s">
        <v>1198</v>
      </c>
      <c r="B530" s="17">
        <v>529.0</v>
      </c>
      <c r="C530" s="17" t="s">
        <v>1817</v>
      </c>
      <c r="D530" s="17" t="s">
        <v>1818</v>
      </c>
      <c r="E530" s="17" t="s">
        <v>22</v>
      </c>
      <c r="F530" s="18" t="s">
        <v>1714</v>
      </c>
      <c r="G530" s="17" t="s">
        <v>500</v>
      </c>
      <c r="H530" s="17" t="s">
        <v>1034</v>
      </c>
      <c r="I530" s="17" t="s">
        <v>1589</v>
      </c>
      <c r="J530" s="29" t="s">
        <v>37</v>
      </c>
      <c r="K530" s="17" t="s">
        <v>1206</v>
      </c>
      <c r="M530" s="17" t="s">
        <v>1069</v>
      </c>
    </row>
    <row r="531">
      <c r="A531" s="17" t="s">
        <v>1198</v>
      </c>
      <c r="B531" s="17">
        <v>530.0</v>
      </c>
      <c r="C531" s="17" t="s">
        <v>1819</v>
      </c>
      <c r="D531" s="17" t="s">
        <v>1820</v>
      </c>
      <c r="E531" s="17" t="s">
        <v>22</v>
      </c>
      <c r="F531" s="18" t="s">
        <v>1714</v>
      </c>
      <c r="G531" s="17" t="s">
        <v>500</v>
      </c>
      <c r="H531" s="17" t="s">
        <v>1034</v>
      </c>
      <c r="I531" s="17" t="s">
        <v>1589</v>
      </c>
      <c r="J531" s="29" t="s">
        <v>37</v>
      </c>
      <c r="K531" s="17" t="s">
        <v>1206</v>
      </c>
      <c r="M531" s="17" t="s">
        <v>1069</v>
      </c>
    </row>
    <row r="532">
      <c r="A532" s="17" t="s">
        <v>1198</v>
      </c>
      <c r="B532" s="17">
        <v>531.0</v>
      </c>
      <c r="C532" s="17" t="s">
        <v>1821</v>
      </c>
      <c r="D532" s="17" t="s">
        <v>1822</v>
      </c>
      <c r="E532" s="17" t="s">
        <v>22</v>
      </c>
      <c r="F532" s="18" t="s">
        <v>1714</v>
      </c>
      <c r="G532" s="17" t="s">
        <v>500</v>
      </c>
      <c r="H532" s="17" t="s">
        <v>1034</v>
      </c>
      <c r="I532" s="17" t="s">
        <v>1589</v>
      </c>
      <c r="J532" s="29" t="s">
        <v>37</v>
      </c>
      <c r="K532" s="17" t="s">
        <v>1206</v>
      </c>
      <c r="M532" s="17" t="s">
        <v>1069</v>
      </c>
    </row>
    <row r="533">
      <c r="A533" s="17" t="s">
        <v>1198</v>
      </c>
      <c r="B533" s="17">
        <v>532.0</v>
      </c>
      <c r="C533" s="17" t="s">
        <v>1823</v>
      </c>
      <c r="D533" s="17" t="s">
        <v>1824</v>
      </c>
      <c r="E533" s="17" t="s">
        <v>22</v>
      </c>
      <c r="F533" s="18" t="s">
        <v>1714</v>
      </c>
      <c r="G533" s="17" t="s">
        <v>500</v>
      </c>
      <c r="H533" s="17" t="s">
        <v>1034</v>
      </c>
      <c r="I533" s="17" t="s">
        <v>1589</v>
      </c>
      <c r="J533" s="29" t="s">
        <v>37</v>
      </c>
      <c r="K533" s="17" t="s">
        <v>1206</v>
      </c>
      <c r="M533" s="17" t="s">
        <v>1069</v>
      </c>
    </row>
    <row r="534">
      <c r="A534" s="17" t="s">
        <v>1198</v>
      </c>
      <c r="B534" s="17">
        <v>533.0</v>
      </c>
      <c r="C534" s="17" t="s">
        <v>1825</v>
      </c>
      <c r="D534" s="17" t="s">
        <v>1826</v>
      </c>
      <c r="E534" s="17" t="s">
        <v>22</v>
      </c>
      <c r="F534" s="18" t="s">
        <v>1714</v>
      </c>
      <c r="G534" s="17" t="s">
        <v>500</v>
      </c>
      <c r="H534" s="17" t="s">
        <v>1034</v>
      </c>
      <c r="I534" s="17" t="s">
        <v>1589</v>
      </c>
      <c r="J534" s="29" t="s">
        <v>37</v>
      </c>
      <c r="K534" s="17" t="s">
        <v>1206</v>
      </c>
      <c r="M534" s="17" t="s">
        <v>1069</v>
      </c>
    </row>
    <row r="535">
      <c r="A535" s="17" t="s">
        <v>1198</v>
      </c>
      <c r="B535" s="17">
        <v>534.0</v>
      </c>
      <c r="C535" s="17" t="s">
        <v>1827</v>
      </c>
      <c r="D535" s="17" t="s">
        <v>1828</v>
      </c>
      <c r="E535" s="17" t="s">
        <v>22</v>
      </c>
      <c r="F535" s="18" t="s">
        <v>1714</v>
      </c>
      <c r="G535" s="17" t="s">
        <v>500</v>
      </c>
      <c r="H535" s="17" t="s">
        <v>1034</v>
      </c>
      <c r="I535" s="17" t="s">
        <v>1589</v>
      </c>
      <c r="J535" s="29" t="s">
        <v>37</v>
      </c>
      <c r="K535" s="17" t="s">
        <v>1206</v>
      </c>
      <c r="M535" s="17" t="s">
        <v>1069</v>
      </c>
    </row>
    <row r="536">
      <c r="A536" s="17" t="s">
        <v>1198</v>
      </c>
      <c r="B536" s="17">
        <v>535.0</v>
      </c>
      <c r="C536" s="17" t="s">
        <v>1829</v>
      </c>
      <c r="D536" s="17" t="s">
        <v>1830</v>
      </c>
      <c r="E536" s="17" t="s">
        <v>22</v>
      </c>
      <c r="F536" s="18" t="s">
        <v>1714</v>
      </c>
      <c r="G536" s="17" t="s">
        <v>500</v>
      </c>
      <c r="H536" s="17" t="s">
        <v>1034</v>
      </c>
      <c r="I536" s="17" t="s">
        <v>1589</v>
      </c>
      <c r="J536" s="29" t="s">
        <v>37</v>
      </c>
      <c r="K536" s="17" t="s">
        <v>1206</v>
      </c>
      <c r="M536" s="17" t="s">
        <v>1069</v>
      </c>
    </row>
    <row r="537">
      <c r="A537" s="17" t="s">
        <v>1198</v>
      </c>
      <c r="B537" s="17">
        <v>536.0</v>
      </c>
      <c r="C537" s="17" t="s">
        <v>1831</v>
      </c>
      <c r="D537" s="17" t="s">
        <v>1832</v>
      </c>
      <c r="E537" s="17" t="s">
        <v>22</v>
      </c>
      <c r="F537" s="18" t="s">
        <v>1714</v>
      </c>
      <c r="G537" s="17" t="s">
        <v>500</v>
      </c>
      <c r="H537" s="17" t="s">
        <v>1034</v>
      </c>
      <c r="I537" s="17" t="s">
        <v>1589</v>
      </c>
      <c r="J537" s="29" t="s">
        <v>37</v>
      </c>
      <c r="K537" s="17" t="s">
        <v>1206</v>
      </c>
      <c r="M537" s="17" t="s">
        <v>1069</v>
      </c>
    </row>
    <row r="538">
      <c r="A538" s="17" t="s">
        <v>1198</v>
      </c>
      <c r="B538" s="17">
        <v>537.0</v>
      </c>
      <c r="C538" s="17" t="s">
        <v>1833</v>
      </c>
      <c r="D538" s="17" t="s">
        <v>1834</v>
      </c>
      <c r="E538" s="17" t="s">
        <v>22</v>
      </c>
      <c r="F538" s="18" t="s">
        <v>1714</v>
      </c>
      <c r="G538" s="17" t="s">
        <v>500</v>
      </c>
      <c r="H538" s="17" t="s">
        <v>1034</v>
      </c>
      <c r="I538" s="17" t="s">
        <v>1589</v>
      </c>
      <c r="J538" s="29" t="s">
        <v>37</v>
      </c>
      <c r="K538" s="17" t="s">
        <v>1206</v>
      </c>
      <c r="M538" s="17" t="s">
        <v>4</v>
      </c>
    </row>
    <row r="539">
      <c r="A539" s="17" t="s">
        <v>1198</v>
      </c>
      <c r="B539" s="17">
        <v>538.0</v>
      </c>
      <c r="C539" s="17" t="s">
        <v>1835</v>
      </c>
      <c r="D539" s="17" t="s">
        <v>1836</v>
      </c>
      <c r="E539" s="17" t="s">
        <v>22</v>
      </c>
      <c r="F539" s="17" t="s">
        <v>23</v>
      </c>
      <c r="G539" s="17" t="s">
        <v>23</v>
      </c>
      <c r="H539" s="17" t="s">
        <v>23</v>
      </c>
      <c r="I539" s="17" t="s">
        <v>1589</v>
      </c>
      <c r="J539" s="29" t="s">
        <v>37</v>
      </c>
      <c r="K539" s="17" t="s">
        <v>1206</v>
      </c>
      <c r="M539" s="17" t="s">
        <v>4</v>
      </c>
    </row>
    <row r="540">
      <c r="A540" s="17" t="s">
        <v>1198</v>
      </c>
      <c r="B540" s="17">
        <v>539.0</v>
      </c>
      <c r="C540" s="17" t="s">
        <v>1837</v>
      </c>
      <c r="D540" s="17" t="s">
        <v>1838</v>
      </c>
      <c r="E540" s="17" t="s">
        <v>22</v>
      </c>
      <c r="F540" s="17" t="s">
        <v>1839</v>
      </c>
      <c r="G540" s="17" t="s">
        <v>500</v>
      </c>
      <c r="H540" s="17" t="s">
        <v>1034</v>
      </c>
      <c r="I540" s="17" t="s">
        <v>1589</v>
      </c>
      <c r="J540" s="29" t="s">
        <v>37</v>
      </c>
      <c r="K540" s="17" t="s">
        <v>1206</v>
      </c>
      <c r="M540" s="17" t="s">
        <v>1069</v>
      </c>
    </row>
    <row r="541">
      <c r="A541" s="17" t="s">
        <v>1198</v>
      </c>
      <c r="B541" s="17">
        <v>540.0</v>
      </c>
      <c r="C541" s="17" t="s">
        <v>1840</v>
      </c>
      <c r="D541" s="17" t="s">
        <v>1841</v>
      </c>
      <c r="E541" s="17" t="s">
        <v>22</v>
      </c>
      <c r="F541" s="17" t="s">
        <v>1839</v>
      </c>
      <c r="G541" s="17" t="s">
        <v>500</v>
      </c>
      <c r="H541" s="17" t="s">
        <v>1034</v>
      </c>
      <c r="I541" s="17" t="s">
        <v>1589</v>
      </c>
      <c r="J541" s="29" t="s">
        <v>37</v>
      </c>
      <c r="K541" s="17" t="s">
        <v>1206</v>
      </c>
      <c r="M541" s="17" t="s">
        <v>1069</v>
      </c>
    </row>
    <row r="542">
      <c r="A542" s="17" t="s">
        <v>1198</v>
      </c>
      <c r="B542" s="17">
        <v>541.0</v>
      </c>
      <c r="C542" s="17" t="s">
        <v>1842</v>
      </c>
      <c r="D542" s="17" t="s">
        <v>1843</v>
      </c>
      <c r="E542" s="17" t="s">
        <v>22</v>
      </c>
      <c r="F542" s="17" t="s">
        <v>1839</v>
      </c>
      <c r="G542" s="17" t="s">
        <v>500</v>
      </c>
      <c r="H542" s="17" t="s">
        <v>1034</v>
      </c>
      <c r="I542" s="17" t="s">
        <v>1589</v>
      </c>
      <c r="J542" s="29" t="s">
        <v>37</v>
      </c>
      <c r="K542" s="17" t="s">
        <v>1206</v>
      </c>
      <c r="M542" s="17" t="s">
        <v>1069</v>
      </c>
    </row>
    <row r="543">
      <c r="A543" s="17" t="s">
        <v>1198</v>
      </c>
      <c r="B543" s="17">
        <v>542.0</v>
      </c>
      <c r="C543" s="17" t="s">
        <v>1844</v>
      </c>
      <c r="D543" s="17" t="s">
        <v>1845</v>
      </c>
      <c r="E543" s="17" t="s">
        <v>22</v>
      </c>
      <c r="F543" s="17" t="s">
        <v>1839</v>
      </c>
      <c r="G543" s="17" t="s">
        <v>500</v>
      </c>
      <c r="H543" s="17" t="s">
        <v>1034</v>
      </c>
      <c r="I543" s="17" t="s">
        <v>1589</v>
      </c>
      <c r="J543" s="29" t="s">
        <v>37</v>
      </c>
      <c r="K543" s="17" t="s">
        <v>1206</v>
      </c>
      <c r="M543" s="17" t="s">
        <v>1069</v>
      </c>
    </row>
    <row r="544">
      <c r="A544" s="17" t="s">
        <v>1198</v>
      </c>
      <c r="B544" s="17">
        <v>543.0</v>
      </c>
      <c r="C544" s="17" t="s">
        <v>1846</v>
      </c>
      <c r="D544" s="17" t="s">
        <v>1847</v>
      </c>
      <c r="E544" s="17" t="s">
        <v>22</v>
      </c>
      <c r="F544" s="17" t="s">
        <v>1839</v>
      </c>
      <c r="G544" s="17" t="s">
        <v>500</v>
      </c>
      <c r="H544" s="17" t="s">
        <v>1034</v>
      </c>
      <c r="I544" s="17" t="s">
        <v>1589</v>
      </c>
      <c r="J544" s="29" t="s">
        <v>37</v>
      </c>
      <c r="K544" s="17" t="s">
        <v>1206</v>
      </c>
      <c r="M544" s="17" t="s">
        <v>1069</v>
      </c>
    </row>
    <row r="545">
      <c r="A545" s="17" t="s">
        <v>1198</v>
      </c>
      <c r="B545" s="17">
        <v>544.0</v>
      </c>
      <c r="C545" s="17" t="s">
        <v>1848</v>
      </c>
      <c r="D545" s="17" t="s">
        <v>1849</v>
      </c>
      <c r="E545" s="17" t="s">
        <v>22</v>
      </c>
      <c r="F545" s="17" t="s">
        <v>1839</v>
      </c>
      <c r="G545" s="17" t="s">
        <v>500</v>
      </c>
      <c r="H545" s="17" t="s">
        <v>1034</v>
      </c>
      <c r="I545" s="17" t="s">
        <v>1589</v>
      </c>
      <c r="J545" s="29" t="s">
        <v>37</v>
      </c>
      <c r="K545" s="17" t="s">
        <v>1206</v>
      </c>
      <c r="M545" s="17" t="s">
        <v>1069</v>
      </c>
    </row>
    <row r="546">
      <c r="A546" s="17" t="s">
        <v>1198</v>
      </c>
      <c r="B546" s="17">
        <v>545.0</v>
      </c>
      <c r="C546" s="17" t="s">
        <v>1850</v>
      </c>
      <c r="D546" s="17" t="s">
        <v>1851</v>
      </c>
      <c r="E546" s="17" t="s">
        <v>22</v>
      </c>
      <c r="F546" s="17" t="s">
        <v>1839</v>
      </c>
      <c r="G546" s="17" t="s">
        <v>500</v>
      </c>
      <c r="H546" s="17" t="s">
        <v>1034</v>
      </c>
      <c r="I546" s="17" t="s">
        <v>1589</v>
      </c>
      <c r="J546" s="29" t="s">
        <v>37</v>
      </c>
      <c r="K546" s="17" t="s">
        <v>1206</v>
      </c>
      <c r="M546" s="17" t="s">
        <v>1069</v>
      </c>
    </row>
    <row r="547">
      <c r="A547" s="17" t="s">
        <v>1198</v>
      </c>
      <c r="B547" s="17">
        <v>546.0</v>
      </c>
      <c r="C547" s="17" t="s">
        <v>1852</v>
      </c>
      <c r="D547" s="17" t="s">
        <v>1853</v>
      </c>
      <c r="E547" s="17" t="s">
        <v>22</v>
      </c>
      <c r="F547" s="17" t="s">
        <v>1839</v>
      </c>
      <c r="G547" s="17" t="s">
        <v>500</v>
      </c>
      <c r="H547" s="17" t="s">
        <v>1034</v>
      </c>
      <c r="I547" s="17" t="s">
        <v>1589</v>
      </c>
      <c r="J547" s="29" t="s">
        <v>37</v>
      </c>
      <c r="K547" s="17" t="s">
        <v>1206</v>
      </c>
      <c r="M547" s="17" t="s">
        <v>1069</v>
      </c>
    </row>
    <row r="548">
      <c r="A548" s="17" t="s">
        <v>1198</v>
      </c>
      <c r="B548" s="17">
        <v>547.0</v>
      </c>
      <c r="C548" s="17" t="s">
        <v>1854</v>
      </c>
      <c r="D548" s="17" t="s">
        <v>1855</v>
      </c>
      <c r="E548" s="17" t="s">
        <v>22</v>
      </c>
      <c r="F548" s="17" t="s">
        <v>1839</v>
      </c>
      <c r="G548" s="17" t="s">
        <v>500</v>
      </c>
      <c r="H548" s="17" t="s">
        <v>1034</v>
      </c>
      <c r="I548" s="17" t="s">
        <v>1589</v>
      </c>
      <c r="J548" s="29" t="s">
        <v>37</v>
      </c>
      <c r="K548" s="17" t="s">
        <v>1206</v>
      </c>
      <c r="M548" s="17" t="s">
        <v>1069</v>
      </c>
    </row>
    <row r="549">
      <c r="A549" s="17" t="s">
        <v>1198</v>
      </c>
      <c r="B549" s="17">
        <v>548.0</v>
      </c>
      <c r="C549" s="17" t="s">
        <v>1856</v>
      </c>
      <c r="D549" s="17" t="s">
        <v>1857</v>
      </c>
      <c r="E549" s="17" t="s">
        <v>22</v>
      </c>
      <c r="F549" s="17" t="s">
        <v>1839</v>
      </c>
      <c r="G549" s="17" t="s">
        <v>500</v>
      </c>
      <c r="H549" s="17" t="s">
        <v>1034</v>
      </c>
      <c r="I549" s="17" t="s">
        <v>1589</v>
      </c>
      <c r="J549" s="29" t="s">
        <v>37</v>
      </c>
      <c r="K549" s="17" t="s">
        <v>1206</v>
      </c>
      <c r="M549" s="17" t="s">
        <v>1069</v>
      </c>
    </row>
    <row r="550">
      <c r="A550" s="17" t="s">
        <v>1198</v>
      </c>
      <c r="B550" s="17">
        <v>549.0</v>
      </c>
      <c r="C550" s="17" t="s">
        <v>1858</v>
      </c>
      <c r="D550" s="17" t="s">
        <v>1859</v>
      </c>
      <c r="E550" s="17" t="s">
        <v>22</v>
      </c>
      <c r="F550" s="17" t="s">
        <v>1839</v>
      </c>
      <c r="G550" s="17" t="s">
        <v>500</v>
      </c>
      <c r="H550" s="17" t="s">
        <v>1034</v>
      </c>
      <c r="I550" s="17" t="s">
        <v>1589</v>
      </c>
      <c r="J550" s="29" t="s">
        <v>37</v>
      </c>
      <c r="K550" s="17" t="s">
        <v>1206</v>
      </c>
      <c r="M550" s="17" t="s">
        <v>1069</v>
      </c>
    </row>
    <row r="551">
      <c r="A551" s="17" t="s">
        <v>1198</v>
      </c>
      <c r="B551" s="17">
        <v>550.0</v>
      </c>
      <c r="C551" s="17" t="s">
        <v>1860</v>
      </c>
      <c r="D551" s="17" t="s">
        <v>1861</v>
      </c>
      <c r="E551" s="17" t="s">
        <v>22</v>
      </c>
      <c r="F551" s="17" t="s">
        <v>1839</v>
      </c>
      <c r="G551" s="17" t="s">
        <v>500</v>
      </c>
      <c r="H551" s="17" t="s">
        <v>1034</v>
      </c>
      <c r="I551" s="17" t="s">
        <v>1589</v>
      </c>
      <c r="J551" s="29" t="s">
        <v>37</v>
      </c>
      <c r="K551" s="17" t="s">
        <v>1206</v>
      </c>
      <c r="M551" s="17" t="s">
        <v>1069</v>
      </c>
    </row>
    <row r="552">
      <c r="A552" s="17" t="s">
        <v>1198</v>
      </c>
      <c r="B552" s="17">
        <v>551.0</v>
      </c>
      <c r="C552" s="17" t="s">
        <v>1862</v>
      </c>
      <c r="D552" s="17" t="s">
        <v>1863</v>
      </c>
      <c r="E552" s="17" t="s">
        <v>22</v>
      </c>
      <c r="F552" s="17" t="s">
        <v>1864</v>
      </c>
      <c r="G552" s="17" t="s">
        <v>500</v>
      </c>
      <c r="H552" s="17" t="s">
        <v>1034</v>
      </c>
      <c r="I552" s="17" t="s">
        <v>1865</v>
      </c>
      <c r="J552" s="29" t="s">
        <v>37</v>
      </c>
      <c r="K552" s="17" t="s">
        <v>1206</v>
      </c>
      <c r="M552" s="17" t="s">
        <v>1069</v>
      </c>
    </row>
    <row r="553">
      <c r="A553" s="17" t="s">
        <v>1198</v>
      </c>
      <c r="B553" s="17">
        <v>552.0</v>
      </c>
      <c r="C553" s="17" t="s">
        <v>1866</v>
      </c>
      <c r="D553" s="17" t="s">
        <v>1867</v>
      </c>
      <c r="E553" s="17" t="s">
        <v>22</v>
      </c>
      <c r="F553" s="17" t="s">
        <v>1864</v>
      </c>
      <c r="G553" s="17" t="s">
        <v>500</v>
      </c>
      <c r="H553" s="17" t="s">
        <v>1034</v>
      </c>
      <c r="I553" s="17" t="s">
        <v>1865</v>
      </c>
      <c r="J553" s="29" t="s">
        <v>37</v>
      </c>
      <c r="K553" s="17" t="s">
        <v>1206</v>
      </c>
      <c r="M553" s="17" t="s">
        <v>1069</v>
      </c>
    </row>
    <row r="554">
      <c r="A554" s="17" t="s">
        <v>1198</v>
      </c>
      <c r="B554" s="17">
        <v>553.0</v>
      </c>
      <c r="C554" s="17" t="s">
        <v>1868</v>
      </c>
      <c r="D554" s="17" t="s">
        <v>1869</v>
      </c>
      <c r="E554" s="17" t="s">
        <v>22</v>
      </c>
      <c r="F554" s="17" t="s">
        <v>1864</v>
      </c>
      <c r="G554" s="17" t="s">
        <v>500</v>
      </c>
      <c r="H554" s="17" t="s">
        <v>1034</v>
      </c>
      <c r="I554" s="17" t="s">
        <v>1865</v>
      </c>
      <c r="J554" s="29" t="s">
        <v>37</v>
      </c>
      <c r="K554" s="17" t="s">
        <v>1206</v>
      </c>
      <c r="M554" s="17" t="s">
        <v>1069</v>
      </c>
    </row>
    <row r="555">
      <c r="A555" s="17" t="s">
        <v>1198</v>
      </c>
      <c r="B555" s="17">
        <v>554.0</v>
      </c>
      <c r="C555" s="17" t="s">
        <v>1870</v>
      </c>
      <c r="D555" s="17" t="s">
        <v>1871</v>
      </c>
      <c r="E555" s="17" t="s">
        <v>22</v>
      </c>
      <c r="F555" s="17" t="s">
        <v>1864</v>
      </c>
      <c r="G555" s="17" t="s">
        <v>500</v>
      </c>
      <c r="H555" s="17" t="s">
        <v>1034</v>
      </c>
      <c r="I555" s="17" t="s">
        <v>1865</v>
      </c>
      <c r="J555" s="29" t="s">
        <v>37</v>
      </c>
      <c r="K555" s="17" t="s">
        <v>1206</v>
      </c>
      <c r="M555" s="17" t="s">
        <v>1069</v>
      </c>
    </row>
    <row r="556">
      <c r="A556" s="17" t="s">
        <v>1198</v>
      </c>
      <c r="B556" s="17">
        <v>555.0</v>
      </c>
      <c r="C556" s="17" t="s">
        <v>1872</v>
      </c>
      <c r="D556" s="17" t="s">
        <v>1873</v>
      </c>
      <c r="E556" s="17" t="s">
        <v>22</v>
      </c>
      <c r="F556" s="17" t="s">
        <v>1864</v>
      </c>
      <c r="G556" s="17" t="s">
        <v>500</v>
      </c>
      <c r="H556" s="17" t="s">
        <v>1034</v>
      </c>
      <c r="I556" s="17" t="s">
        <v>1865</v>
      </c>
      <c r="J556" s="29" t="s">
        <v>37</v>
      </c>
      <c r="K556" s="17" t="s">
        <v>1206</v>
      </c>
      <c r="M556" s="17" t="s">
        <v>1069</v>
      </c>
    </row>
    <row r="557">
      <c r="A557" s="17" t="s">
        <v>1198</v>
      </c>
      <c r="B557" s="17">
        <v>556.0</v>
      </c>
      <c r="C557" s="17" t="s">
        <v>1874</v>
      </c>
      <c r="D557" s="17" t="s">
        <v>1875</v>
      </c>
      <c r="E557" s="17" t="s">
        <v>22</v>
      </c>
      <c r="F557" s="17" t="s">
        <v>1864</v>
      </c>
      <c r="G557" s="17" t="s">
        <v>500</v>
      </c>
      <c r="H557" s="17" t="s">
        <v>1034</v>
      </c>
      <c r="I557" s="17" t="s">
        <v>1865</v>
      </c>
      <c r="J557" s="29" t="s">
        <v>37</v>
      </c>
      <c r="K557" s="17" t="s">
        <v>1206</v>
      </c>
      <c r="M557" s="17" t="s">
        <v>1069</v>
      </c>
    </row>
    <row r="558">
      <c r="A558" s="17" t="s">
        <v>1198</v>
      </c>
      <c r="B558" s="17">
        <v>557.0</v>
      </c>
      <c r="C558" s="17" t="s">
        <v>1876</v>
      </c>
      <c r="D558" s="17" t="s">
        <v>1877</v>
      </c>
      <c r="E558" s="17" t="s">
        <v>22</v>
      </c>
      <c r="F558" s="17" t="s">
        <v>1864</v>
      </c>
      <c r="G558" s="17" t="s">
        <v>500</v>
      </c>
      <c r="H558" s="17" t="s">
        <v>1034</v>
      </c>
      <c r="I558" s="17" t="s">
        <v>1865</v>
      </c>
      <c r="J558" s="29" t="s">
        <v>37</v>
      </c>
      <c r="K558" s="17" t="s">
        <v>1206</v>
      </c>
      <c r="M558" s="17" t="s">
        <v>1069</v>
      </c>
    </row>
    <row r="559">
      <c r="A559" s="17" t="s">
        <v>1198</v>
      </c>
      <c r="B559" s="17">
        <v>558.0</v>
      </c>
      <c r="C559" s="17" t="s">
        <v>1878</v>
      </c>
      <c r="D559" s="17" t="s">
        <v>1879</v>
      </c>
      <c r="E559" s="17" t="s">
        <v>22</v>
      </c>
      <c r="F559" s="17" t="s">
        <v>1864</v>
      </c>
      <c r="G559" s="17" t="s">
        <v>500</v>
      </c>
      <c r="H559" s="17" t="s">
        <v>1034</v>
      </c>
      <c r="I559" s="17" t="s">
        <v>1865</v>
      </c>
      <c r="J559" s="29" t="s">
        <v>37</v>
      </c>
      <c r="K559" s="17" t="s">
        <v>1206</v>
      </c>
      <c r="M559" s="17" t="s">
        <v>1069</v>
      </c>
    </row>
    <row r="560">
      <c r="A560" s="17" t="s">
        <v>1198</v>
      </c>
      <c r="B560" s="17">
        <v>559.0</v>
      </c>
      <c r="C560" s="17" t="s">
        <v>1880</v>
      </c>
      <c r="D560" s="17" t="s">
        <v>1881</v>
      </c>
      <c r="E560" s="17" t="s">
        <v>22</v>
      </c>
      <c r="F560" s="17" t="s">
        <v>1864</v>
      </c>
      <c r="G560" s="17" t="s">
        <v>500</v>
      </c>
      <c r="H560" s="17" t="s">
        <v>1034</v>
      </c>
      <c r="I560" s="17" t="s">
        <v>1865</v>
      </c>
      <c r="J560" s="29" t="s">
        <v>37</v>
      </c>
      <c r="K560" s="17" t="s">
        <v>1206</v>
      </c>
      <c r="M560" s="17" t="s">
        <v>1069</v>
      </c>
    </row>
    <row r="561">
      <c r="A561" s="17" t="s">
        <v>1198</v>
      </c>
      <c r="B561" s="17">
        <v>560.0</v>
      </c>
      <c r="C561" s="17" t="s">
        <v>1882</v>
      </c>
      <c r="D561" s="17" t="s">
        <v>1883</v>
      </c>
      <c r="E561" s="17" t="s">
        <v>22</v>
      </c>
      <c r="F561" s="17" t="s">
        <v>1864</v>
      </c>
      <c r="G561" s="17" t="s">
        <v>500</v>
      </c>
      <c r="H561" s="17" t="s">
        <v>1034</v>
      </c>
      <c r="I561" s="17" t="s">
        <v>1865</v>
      </c>
      <c r="J561" s="29" t="s">
        <v>37</v>
      </c>
      <c r="K561" s="17" t="s">
        <v>1206</v>
      </c>
      <c r="M561" s="17" t="s">
        <v>4</v>
      </c>
    </row>
    <row r="562">
      <c r="A562" s="17" t="s">
        <v>1198</v>
      </c>
      <c r="B562" s="17">
        <v>561.0</v>
      </c>
      <c r="C562" s="17" t="s">
        <v>1884</v>
      </c>
      <c r="D562" s="17" t="s">
        <v>1885</v>
      </c>
      <c r="E562" s="17" t="s">
        <v>22</v>
      </c>
      <c r="F562" s="17" t="s">
        <v>1864</v>
      </c>
      <c r="G562" s="17" t="s">
        <v>500</v>
      </c>
      <c r="H562" s="17" t="s">
        <v>1034</v>
      </c>
      <c r="I562" s="17" t="s">
        <v>1865</v>
      </c>
      <c r="J562" s="29" t="s">
        <v>37</v>
      </c>
      <c r="K562" s="17" t="s">
        <v>1206</v>
      </c>
      <c r="M562" s="17" t="s">
        <v>4</v>
      </c>
    </row>
    <row r="563">
      <c r="A563" s="17" t="s">
        <v>1198</v>
      </c>
      <c r="B563" s="17">
        <v>562.0</v>
      </c>
      <c r="C563" s="17" t="s">
        <v>1886</v>
      </c>
      <c r="D563" s="17" t="s">
        <v>1887</v>
      </c>
      <c r="E563" s="17" t="s">
        <v>22</v>
      </c>
      <c r="F563" s="17" t="s">
        <v>1864</v>
      </c>
      <c r="G563" s="17" t="s">
        <v>500</v>
      </c>
      <c r="H563" s="17" t="s">
        <v>1034</v>
      </c>
      <c r="I563" s="17" t="s">
        <v>1865</v>
      </c>
      <c r="J563" s="29" t="s">
        <v>37</v>
      </c>
      <c r="K563" s="17" t="s">
        <v>1206</v>
      </c>
      <c r="M563" s="17" t="s">
        <v>4</v>
      </c>
    </row>
    <row r="564">
      <c r="A564" s="17" t="s">
        <v>1198</v>
      </c>
      <c r="B564" s="17">
        <v>563.0</v>
      </c>
      <c r="C564" s="17" t="s">
        <v>1888</v>
      </c>
      <c r="D564" s="17" t="s">
        <v>1889</v>
      </c>
      <c r="E564" s="17" t="s">
        <v>22</v>
      </c>
      <c r="F564" s="17" t="s">
        <v>1864</v>
      </c>
      <c r="G564" s="17" t="s">
        <v>500</v>
      </c>
      <c r="H564" s="17" t="s">
        <v>1034</v>
      </c>
      <c r="I564" s="17" t="s">
        <v>1865</v>
      </c>
      <c r="J564" s="29" t="s">
        <v>37</v>
      </c>
      <c r="K564" s="17" t="s">
        <v>1206</v>
      </c>
      <c r="M564" s="17" t="s">
        <v>4</v>
      </c>
    </row>
    <row r="565">
      <c r="A565" s="17" t="s">
        <v>1198</v>
      </c>
      <c r="B565" s="17">
        <v>564.0</v>
      </c>
      <c r="C565" s="17" t="s">
        <v>1890</v>
      </c>
      <c r="D565" s="17" t="s">
        <v>1891</v>
      </c>
      <c r="E565" s="17" t="s">
        <v>22</v>
      </c>
      <c r="F565" s="17" t="s">
        <v>1864</v>
      </c>
      <c r="G565" s="17" t="s">
        <v>500</v>
      </c>
      <c r="H565" s="17" t="s">
        <v>1034</v>
      </c>
      <c r="I565" s="17" t="s">
        <v>1865</v>
      </c>
      <c r="J565" s="29" t="s">
        <v>37</v>
      </c>
      <c r="K565" s="17" t="s">
        <v>1206</v>
      </c>
      <c r="M565" s="17" t="s">
        <v>1069</v>
      </c>
    </row>
    <row r="566">
      <c r="A566" s="17" t="s">
        <v>1198</v>
      </c>
      <c r="B566" s="17">
        <v>565.0</v>
      </c>
      <c r="C566" s="17" t="s">
        <v>1892</v>
      </c>
      <c r="D566" s="17" t="s">
        <v>1893</v>
      </c>
      <c r="E566" s="17" t="s">
        <v>22</v>
      </c>
      <c r="F566" s="17" t="s">
        <v>1864</v>
      </c>
      <c r="G566" s="17" t="s">
        <v>500</v>
      </c>
      <c r="H566" s="17" t="s">
        <v>1034</v>
      </c>
      <c r="I566" s="17" t="s">
        <v>1865</v>
      </c>
      <c r="J566" s="29" t="s">
        <v>37</v>
      </c>
      <c r="K566" s="17" t="s">
        <v>1206</v>
      </c>
      <c r="M566" s="17" t="s">
        <v>1069</v>
      </c>
    </row>
    <row r="567">
      <c r="A567" s="17" t="s">
        <v>1198</v>
      </c>
      <c r="B567" s="17">
        <v>566.0</v>
      </c>
      <c r="C567" s="17" t="s">
        <v>1894</v>
      </c>
      <c r="D567" s="17" t="s">
        <v>1895</v>
      </c>
      <c r="E567" s="17" t="s">
        <v>22</v>
      </c>
      <c r="F567" s="17" t="s">
        <v>1864</v>
      </c>
      <c r="G567" s="17" t="s">
        <v>500</v>
      </c>
      <c r="H567" s="17" t="s">
        <v>1034</v>
      </c>
      <c r="I567" s="17" t="s">
        <v>1865</v>
      </c>
      <c r="J567" s="29" t="s">
        <v>37</v>
      </c>
      <c r="K567" s="17" t="s">
        <v>1206</v>
      </c>
      <c r="M567" s="17" t="s">
        <v>1069</v>
      </c>
    </row>
    <row r="568">
      <c r="A568" s="17" t="s">
        <v>1198</v>
      </c>
      <c r="B568" s="17">
        <v>567.0</v>
      </c>
      <c r="C568" s="17" t="s">
        <v>1896</v>
      </c>
      <c r="D568" s="17" t="s">
        <v>1897</v>
      </c>
      <c r="E568" s="17" t="s">
        <v>22</v>
      </c>
      <c r="F568" s="17" t="s">
        <v>1864</v>
      </c>
      <c r="G568" s="17" t="s">
        <v>500</v>
      </c>
      <c r="H568" s="17" t="s">
        <v>1034</v>
      </c>
      <c r="I568" s="17" t="s">
        <v>1865</v>
      </c>
      <c r="J568" s="29" t="s">
        <v>37</v>
      </c>
      <c r="K568" s="17" t="s">
        <v>1206</v>
      </c>
      <c r="M568" s="17" t="s">
        <v>1069</v>
      </c>
    </row>
    <row r="569">
      <c r="A569" s="17" t="s">
        <v>1198</v>
      </c>
      <c r="B569" s="17">
        <v>568.0</v>
      </c>
      <c r="C569" s="17" t="s">
        <v>1898</v>
      </c>
      <c r="D569" s="17" t="s">
        <v>1899</v>
      </c>
      <c r="E569" s="17" t="s">
        <v>22</v>
      </c>
      <c r="F569" s="17" t="s">
        <v>1864</v>
      </c>
      <c r="G569" s="17" t="s">
        <v>500</v>
      </c>
      <c r="H569" s="17" t="s">
        <v>1034</v>
      </c>
      <c r="I569" s="17" t="s">
        <v>1865</v>
      </c>
      <c r="J569" s="29" t="s">
        <v>37</v>
      </c>
      <c r="K569" s="17" t="s">
        <v>1206</v>
      </c>
      <c r="M569" s="17" t="s">
        <v>1069</v>
      </c>
    </row>
    <row r="570">
      <c r="A570" s="17" t="s">
        <v>1198</v>
      </c>
      <c r="B570" s="17">
        <v>569.0</v>
      </c>
      <c r="C570" s="17" t="s">
        <v>1900</v>
      </c>
      <c r="D570" s="17" t="s">
        <v>1901</v>
      </c>
      <c r="E570" s="17" t="s">
        <v>22</v>
      </c>
      <c r="F570" s="17" t="s">
        <v>1864</v>
      </c>
      <c r="G570" s="17" t="s">
        <v>500</v>
      </c>
      <c r="H570" s="17" t="s">
        <v>1034</v>
      </c>
      <c r="I570" s="17" t="s">
        <v>1865</v>
      </c>
      <c r="J570" s="29" t="s">
        <v>37</v>
      </c>
      <c r="K570" s="17" t="s">
        <v>1206</v>
      </c>
      <c r="M570" s="17" t="s">
        <v>1069</v>
      </c>
    </row>
    <row r="571">
      <c r="A571" s="17" t="s">
        <v>1198</v>
      </c>
      <c r="B571" s="17">
        <v>570.0</v>
      </c>
      <c r="C571" s="17" t="s">
        <v>1902</v>
      </c>
      <c r="D571" s="17" t="s">
        <v>1903</v>
      </c>
      <c r="E571" s="17" t="s">
        <v>22</v>
      </c>
      <c r="F571" s="17" t="s">
        <v>1864</v>
      </c>
      <c r="G571" s="17" t="s">
        <v>500</v>
      </c>
      <c r="H571" s="17" t="s">
        <v>1034</v>
      </c>
      <c r="I571" s="17" t="s">
        <v>1865</v>
      </c>
      <c r="J571" s="29" t="s">
        <v>37</v>
      </c>
      <c r="K571" s="17" t="s">
        <v>1206</v>
      </c>
      <c r="M571" s="17" t="s">
        <v>1069</v>
      </c>
    </row>
    <row r="572">
      <c r="A572" s="17" t="s">
        <v>1198</v>
      </c>
      <c r="B572" s="17">
        <v>571.0</v>
      </c>
      <c r="C572" s="17" t="s">
        <v>1904</v>
      </c>
      <c r="D572" s="17" t="s">
        <v>1905</v>
      </c>
      <c r="E572" s="17" t="s">
        <v>22</v>
      </c>
      <c r="F572" s="17" t="s">
        <v>1864</v>
      </c>
      <c r="G572" s="17" t="s">
        <v>500</v>
      </c>
      <c r="H572" s="17" t="s">
        <v>1034</v>
      </c>
      <c r="I572" s="17" t="s">
        <v>1865</v>
      </c>
      <c r="J572" s="29" t="s">
        <v>37</v>
      </c>
      <c r="K572" s="17" t="s">
        <v>1206</v>
      </c>
      <c r="M572" s="17" t="s">
        <v>1069</v>
      </c>
    </row>
    <row r="573">
      <c r="A573" s="17" t="s">
        <v>1198</v>
      </c>
      <c r="B573" s="17">
        <v>572.0</v>
      </c>
      <c r="C573" s="17" t="s">
        <v>1906</v>
      </c>
      <c r="D573" s="17" t="s">
        <v>1907</v>
      </c>
      <c r="E573" s="17" t="s">
        <v>22</v>
      </c>
      <c r="F573" s="17" t="s">
        <v>1864</v>
      </c>
      <c r="G573" s="17" t="s">
        <v>500</v>
      </c>
      <c r="H573" s="17" t="s">
        <v>1034</v>
      </c>
      <c r="I573" s="17" t="s">
        <v>1865</v>
      </c>
      <c r="J573" s="29" t="s">
        <v>37</v>
      </c>
      <c r="K573" s="17" t="s">
        <v>1206</v>
      </c>
      <c r="M573" s="17" t="s">
        <v>1069</v>
      </c>
    </row>
    <row r="574">
      <c r="A574" s="17" t="s">
        <v>1198</v>
      </c>
      <c r="B574" s="17">
        <v>573.0</v>
      </c>
      <c r="C574" s="17" t="s">
        <v>1908</v>
      </c>
      <c r="D574" s="17" t="s">
        <v>1909</v>
      </c>
      <c r="E574" s="17" t="s">
        <v>22</v>
      </c>
      <c r="F574" s="17" t="s">
        <v>1864</v>
      </c>
      <c r="G574" s="17" t="s">
        <v>500</v>
      </c>
      <c r="H574" s="17" t="s">
        <v>1034</v>
      </c>
      <c r="I574" s="17" t="s">
        <v>1865</v>
      </c>
      <c r="J574" s="29" t="s">
        <v>37</v>
      </c>
      <c r="K574" s="17" t="s">
        <v>1206</v>
      </c>
      <c r="M574" s="17" t="s">
        <v>1069</v>
      </c>
    </row>
    <row r="575">
      <c r="A575" s="17" t="s">
        <v>1198</v>
      </c>
      <c r="B575" s="17">
        <v>574.0</v>
      </c>
      <c r="C575" s="17" t="s">
        <v>1910</v>
      </c>
      <c r="D575" s="17" t="s">
        <v>1911</v>
      </c>
      <c r="E575" s="17" t="s">
        <v>22</v>
      </c>
      <c r="F575" s="17" t="s">
        <v>1864</v>
      </c>
      <c r="G575" s="17" t="s">
        <v>500</v>
      </c>
      <c r="H575" s="17" t="s">
        <v>1034</v>
      </c>
      <c r="I575" s="17" t="s">
        <v>1865</v>
      </c>
      <c r="J575" s="29" t="s">
        <v>37</v>
      </c>
      <c r="K575" s="17" t="s">
        <v>1206</v>
      </c>
      <c r="M575" s="17" t="s">
        <v>1069</v>
      </c>
    </row>
    <row r="576">
      <c r="A576" s="17" t="s">
        <v>1198</v>
      </c>
      <c r="B576" s="17">
        <v>575.0</v>
      </c>
      <c r="C576" s="17" t="s">
        <v>1912</v>
      </c>
      <c r="D576" s="17" t="s">
        <v>1913</v>
      </c>
      <c r="E576" s="17" t="s">
        <v>22</v>
      </c>
      <c r="F576" s="17" t="s">
        <v>1864</v>
      </c>
      <c r="G576" s="17" t="s">
        <v>500</v>
      </c>
      <c r="H576" s="17" t="s">
        <v>1034</v>
      </c>
      <c r="I576" s="17" t="s">
        <v>1865</v>
      </c>
      <c r="J576" s="29" t="s">
        <v>37</v>
      </c>
      <c r="K576" s="17" t="s">
        <v>1206</v>
      </c>
      <c r="M576" s="17" t="s">
        <v>1069</v>
      </c>
    </row>
    <row r="577">
      <c r="A577" s="17" t="s">
        <v>1198</v>
      </c>
      <c r="B577" s="17">
        <v>576.0</v>
      </c>
      <c r="C577" s="17" t="s">
        <v>1914</v>
      </c>
      <c r="D577" s="17" t="s">
        <v>1915</v>
      </c>
      <c r="E577" s="17" t="s">
        <v>22</v>
      </c>
      <c r="F577" s="17" t="s">
        <v>1864</v>
      </c>
      <c r="G577" s="17" t="s">
        <v>500</v>
      </c>
      <c r="H577" s="17" t="s">
        <v>1034</v>
      </c>
      <c r="I577" s="17" t="s">
        <v>1865</v>
      </c>
      <c r="J577" s="29" t="s">
        <v>37</v>
      </c>
      <c r="K577" s="17" t="s">
        <v>1206</v>
      </c>
      <c r="M577" s="17" t="s">
        <v>1069</v>
      </c>
    </row>
    <row r="578">
      <c r="A578" s="17" t="s">
        <v>1198</v>
      </c>
      <c r="B578" s="17">
        <v>577.0</v>
      </c>
      <c r="C578" s="17" t="s">
        <v>1916</v>
      </c>
      <c r="D578" s="17" t="s">
        <v>1917</v>
      </c>
      <c r="E578" s="17" t="s">
        <v>22</v>
      </c>
      <c r="F578" s="17" t="s">
        <v>1864</v>
      </c>
      <c r="G578" s="17" t="s">
        <v>500</v>
      </c>
      <c r="H578" s="17" t="s">
        <v>1034</v>
      </c>
      <c r="I578" s="17" t="s">
        <v>1865</v>
      </c>
      <c r="J578" s="29" t="s">
        <v>37</v>
      </c>
      <c r="K578" s="17" t="s">
        <v>1206</v>
      </c>
      <c r="M578" s="17" t="s">
        <v>4</v>
      </c>
    </row>
    <row r="579">
      <c r="A579" s="17" t="s">
        <v>1198</v>
      </c>
      <c r="B579" s="17">
        <v>578.0</v>
      </c>
      <c r="C579" s="17" t="s">
        <v>1918</v>
      </c>
      <c r="D579" s="17" t="s">
        <v>1919</v>
      </c>
      <c r="E579" s="17" t="s">
        <v>22</v>
      </c>
      <c r="F579" s="17" t="s">
        <v>1864</v>
      </c>
      <c r="G579" s="17" t="s">
        <v>500</v>
      </c>
      <c r="H579" s="17" t="s">
        <v>1034</v>
      </c>
      <c r="I579" s="17" t="s">
        <v>1865</v>
      </c>
      <c r="J579" s="29" t="s">
        <v>37</v>
      </c>
      <c r="K579" s="17" t="s">
        <v>1206</v>
      </c>
      <c r="M579" s="17" t="s">
        <v>1069</v>
      </c>
    </row>
    <row r="580">
      <c r="A580" s="17" t="s">
        <v>1198</v>
      </c>
      <c r="B580" s="17">
        <v>579.0</v>
      </c>
      <c r="C580" s="17" t="s">
        <v>1920</v>
      </c>
      <c r="D580" s="17" t="s">
        <v>1921</v>
      </c>
      <c r="E580" s="17" t="s">
        <v>22</v>
      </c>
      <c r="F580" s="17" t="s">
        <v>1864</v>
      </c>
      <c r="G580" s="17" t="s">
        <v>500</v>
      </c>
      <c r="H580" s="17" t="s">
        <v>1034</v>
      </c>
      <c r="I580" s="17" t="s">
        <v>1865</v>
      </c>
      <c r="J580" s="29" t="s">
        <v>37</v>
      </c>
      <c r="K580" s="17" t="s">
        <v>1206</v>
      </c>
      <c r="M580" s="17" t="s">
        <v>1069</v>
      </c>
    </row>
    <row r="581">
      <c r="A581" s="17" t="s">
        <v>1198</v>
      </c>
      <c r="B581" s="17">
        <v>580.0</v>
      </c>
      <c r="C581" s="17" t="s">
        <v>1922</v>
      </c>
      <c r="D581" s="17" t="s">
        <v>1923</v>
      </c>
      <c r="E581" s="17" t="s">
        <v>22</v>
      </c>
      <c r="F581" s="17" t="s">
        <v>1864</v>
      </c>
      <c r="G581" s="17" t="s">
        <v>500</v>
      </c>
      <c r="H581" s="17" t="s">
        <v>1034</v>
      </c>
      <c r="I581" s="17" t="s">
        <v>1865</v>
      </c>
      <c r="J581" s="29" t="s">
        <v>37</v>
      </c>
      <c r="K581" s="17" t="s">
        <v>1206</v>
      </c>
      <c r="M581" s="17" t="s">
        <v>1069</v>
      </c>
    </row>
    <row r="582">
      <c r="A582" s="17" t="s">
        <v>1198</v>
      </c>
      <c r="B582" s="17">
        <v>581.0</v>
      </c>
      <c r="C582" s="17" t="s">
        <v>1924</v>
      </c>
      <c r="D582" s="17" t="s">
        <v>1925</v>
      </c>
      <c r="E582" s="17" t="s">
        <v>22</v>
      </c>
      <c r="F582" s="17" t="s">
        <v>1864</v>
      </c>
      <c r="G582" s="17" t="s">
        <v>500</v>
      </c>
      <c r="H582" s="17" t="s">
        <v>1034</v>
      </c>
      <c r="I582" s="17" t="s">
        <v>1865</v>
      </c>
      <c r="J582" s="29" t="s">
        <v>37</v>
      </c>
      <c r="K582" s="17" t="s">
        <v>1206</v>
      </c>
      <c r="M582" s="17" t="s">
        <v>1069</v>
      </c>
    </row>
    <row r="583">
      <c r="A583" s="17" t="s">
        <v>1198</v>
      </c>
      <c r="B583" s="17">
        <v>582.0</v>
      </c>
      <c r="C583" s="17" t="s">
        <v>1926</v>
      </c>
      <c r="D583" s="17" t="s">
        <v>1927</v>
      </c>
      <c r="E583" s="17" t="s">
        <v>22</v>
      </c>
      <c r="F583" s="17" t="s">
        <v>1864</v>
      </c>
      <c r="G583" s="17" t="s">
        <v>500</v>
      </c>
      <c r="H583" s="17" t="s">
        <v>1034</v>
      </c>
      <c r="I583" s="17" t="s">
        <v>1865</v>
      </c>
      <c r="J583" s="29" t="s">
        <v>37</v>
      </c>
      <c r="K583" s="17" t="s">
        <v>1206</v>
      </c>
      <c r="M583" s="17" t="s">
        <v>1069</v>
      </c>
    </row>
    <row r="584">
      <c r="A584" s="17" t="s">
        <v>1198</v>
      </c>
      <c r="B584" s="17">
        <v>583.0</v>
      </c>
      <c r="C584" s="17" t="s">
        <v>1928</v>
      </c>
      <c r="D584" s="17" t="s">
        <v>1929</v>
      </c>
      <c r="E584" s="17" t="s">
        <v>22</v>
      </c>
      <c r="F584" s="17" t="s">
        <v>1864</v>
      </c>
      <c r="G584" s="17" t="s">
        <v>500</v>
      </c>
      <c r="H584" s="17" t="s">
        <v>1034</v>
      </c>
      <c r="I584" s="17" t="s">
        <v>1865</v>
      </c>
      <c r="J584" s="29" t="s">
        <v>37</v>
      </c>
      <c r="K584" s="17" t="s">
        <v>1206</v>
      </c>
      <c r="M584" s="17" t="s">
        <v>4</v>
      </c>
    </row>
    <row r="585">
      <c r="A585" s="17" t="s">
        <v>1198</v>
      </c>
      <c r="B585" s="17">
        <v>584.0</v>
      </c>
      <c r="C585" s="17" t="s">
        <v>1930</v>
      </c>
      <c r="D585" s="17" t="s">
        <v>1931</v>
      </c>
      <c r="E585" s="17" t="s">
        <v>22</v>
      </c>
      <c r="F585" s="17" t="s">
        <v>1864</v>
      </c>
      <c r="G585" s="17" t="s">
        <v>500</v>
      </c>
      <c r="H585" s="17" t="s">
        <v>1034</v>
      </c>
      <c r="I585" s="17" t="s">
        <v>1865</v>
      </c>
      <c r="J585" s="29" t="s">
        <v>37</v>
      </c>
      <c r="K585" s="17" t="s">
        <v>1206</v>
      </c>
      <c r="M585" s="17" t="s">
        <v>4</v>
      </c>
    </row>
    <row r="586">
      <c r="A586" s="17" t="s">
        <v>1198</v>
      </c>
      <c r="B586" s="17">
        <v>585.0</v>
      </c>
      <c r="C586" s="17" t="s">
        <v>1932</v>
      </c>
      <c r="D586" s="17" t="s">
        <v>1933</v>
      </c>
      <c r="E586" s="17" t="s">
        <v>22</v>
      </c>
      <c r="F586" s="17" t="s">
        <v>1864</v>
      </c>
      <c r="G586" s="17" t="s">
        <v>500</v>
      </c>
      <c r="H586" s="17" t="s">
        <v>1034</v>
      </c>
      <c r="I586" s="17" t="s">
        <v>1865</v>
      </c>
      <c r="J586" s="29" t="s">
        <v>37</v>
      </c>
      <c r="K586" s="17" t="s">
        <v>1206</v>
      </c>
      <c r="M586" s="17" t="s">
        <v>23</v>
      </c>
    </row>
    <row r="587">
      <c r="A587" s="17" t="s">
        <v>1198</v>
      </c>
      <c r="B587" s="17">
        <v>586.0</v>
      </c>
      <c r="C587" s="17" t="s">
        <v>1934</v>
      </c>
      <c r="D587" s="17" t="s">
        <v>1935</v>
      </c>
      <c r="E587" s="17" t="s">
        <v>22</v>
      </c>
      <c r="F587" s="17" t="s">
        <v>1864</v>
      </c>
      <c r="G587" s="17" t="s">
        <v>500</v>
      </c>
      <c r="H587" s="17" t="s">
        <v>1034</v>
      </c>
      <c r="I587" s="17" t="s">
        <v>1865</v>
      </c>
      <c r="J587" s="29" t="s">
        <v>37</v>
      </c>
      <c r="K587" s="17" t="s">
        <v>1206</v>
      </c>
      <c r="M587" s="17" t="s">
        <v>23</v>
      </c>
    </row>
    <row r="588">
      <c r="A588" s="17" t="s">
        <v>1198</v>
      </c>
      <c r="B588" s="17">
        <v>587.0</v>
      </c>
      <c r="C588" s="17" t="s">
        <v>1936</v>
      </c>
      <c r="D588" s="17" t="s">
        <v>1937</v>
      </c>
      <c r="E588" s="17" t="s">
        <v>22</v>
      </c>
      <c r="F588" s="17" t="s">
        <v>1864</v>
      </c>
      <c r="G588" s="17" t="s">
        <v>500</v>
      </c>
      <c r="H588" s="17" t="s">
        <v>1034</v>
      </c>
      <c r="I588" s="17" t="s">
        <v>1865</v>
      </c>
      <c r="J588" s="29" t="s">
        <v>37</v>
      </c>
      <c r="K588" s="17" t="s">
        <v>1206</v>
      </c>
      <c r="M588" s="17" t="s">
        <v>23</v>
      </c>
    </row>
    <row r="589">
      <c r="A589" s="17" t="s">
        <v>1198</v>
      </c>
      <c r="B589" s="17">
        <v>588.0</v>
      </c>
      <c r="C589" s="17" t="s">
        <v>1938</v>
      </c>
      <c r="D589" s="17" t="s">
        <v>1939</v>
      </c>
      <c r="E589" s="17" t="s">
        <v>22</v>
      </c>
      <c r="F589" s="17" t="s">
        <v>1864</v>
      </c>
      <c r="G589" s="17" t="s">
        <v>500</v>
      </c>
      <c r="H589" s="17" t="s">
        <v>1034</v>
      </c>
      <c r="I589" s="17" t="s">
        <v>1865</v>
      </c>
      <c r="J589" s="29" t="s">
        <v>37</v>
      </c>
      <c r="K589" s="17" t="s">
        <v>1206</v>
      </c>
      <c r="M589" s="17" t="s">
        <v>23</v>
      </c>
    </row>
    <row r="590">
      <c r="A590" s="17" t="s">
        <v>1198</v>
      </c>
      <c r="B590" s="17">
        <v>589.0</v>
      </c>
      <c r="C590" s="17" t="s">
        <v>1940</v>
      </c>
      <c r="D590" s="17" t="s">
        <v>1941</v>
      </c>
      <c r="E590" s="17" t="s">
        <v>22</v>
      </c>
      <c r="F590" s="17" t="s">
        <v>1864</v>
      </c>
      <c r="G590" s="17" t="s">
        <v>500</v>
      </c>
      <c r="H590" s="17" t="s">
        <v>1034</v>
      </c>
      <c r="I590" s="17" t="s">
        <v>1865</v>
      </c>
      <c r="J590" s="29" t="s">
        <v>37</v>
      </c>
      <c r="K590" s="17" t="s">
        <v>1206</v>
      </c>
      <c r="M590" s="17" t="s">
        <v>23</v>
      </c>
    </row>
    <row r="591">
      <c r="A591" s="17" t="s">
        <v>1198</v>
      </c>
      <c r="B591" s="17">
        <v>590.0</v>
      </c>
      <c r="C591" s="17" t="s">
        <v>1942</v>
      </c>
      <c r="D591" s="17" t="s">
        <v>1943</v>
      </c>
      <c r="E591" s="17" t="s">
        <v>22</v>
      </c>
      <c r="F591" s="17" t="s">
        <v>1864</v>
      </c>
      <c r="G591" s="17" t="s">
        <v>500</v>
      </c>
      <c r="H591" s="17" t="s">
        <v>1034</v>
      </c>
      <c r="I591" s="17" t="s">
        <v>1865</v>
      </c>
      <c r="J591" s="29" t="s">
        <v>37</v>
      </c>
      <c r="K591" s="17" t="s">
        <v>1206</v>
      </c>
      <c r="M591" s="17" t="s">
        <v>4</v>
      </c>
    </row>
    <row r="592">
      <c r="A592" s="17" t="s">
        <v>1198</v>
      </c>
      <c r="B592" s="17">
        <v>591.0</v>
      </c>
      <c r="C592" s="17" t="s">
        <v>1944</v>
      </c>
      <c r="D592" s="17" t="s">
        <v>1945</v>
      </c>
      <c r="E592" s="17" t="s">
        <v>22</v>
      </c>
      <c r="F592" s="17" t="s">
        <v>1864</v>
      </c>
      <c r="G592" s="17" t="s">
        <v>500</v>
      </c>
      <c r="H592" s="17" t="s">
        <v>1034</v>
      </c>
      <c r="I592" s="17" t="s">
        <v>1865</v>
      </c>
      <c r="J592" s="29" t="s">
        <v>37</v>
      </c>
      <c r="K592" s="17" t="s">
        <v>1206</v>
      </c>
      <c r="M592" s="17" t="s">
        <v>23</v>
      </c>
    </row>
    <row r="593">
      <c r="A593" s="17" t="s">
        <v>1198</v>
      </c>
      <c r="B593" s="17">
        <v>592.0</v>
      </c>
      <c r="C593" s="17" t="s">
        <v>1946</v>
      </c>
      <c r="D593" s="17" t="s">
        <v>1947</v>
      </c>
      <c r="E593" s="17" t="s">
        <v>22</v>
      </c>
      <c r="F593" s="17" t="s">
        <v>1864</v>
      </c>
      <c r="G593" s="17" t="s">
        <v>500</v>
      </c>
      <c r="H593" s="17" t="s">
        <v>1034</v>
      </c>
      <c r="I593" s="17" t="s">
        <v>1865</v>
      </c>
      <c r="J593" s="29" t="s">
        <v>37</v>
      </c>
      <c r="K593" s="17" t="s">
        <v>1206</v>
      </c>
      <c r="M593" s="17" t="s">
        <v>23</v>
      </c>
    </row>
    <row r="594">
      <c r="A594" s="17" t="s">
        <v>1198</v>
      </c>
      <c r="B594" s="17">
        <v>593.0</v>
      </c>
      <c r="C594" s="17" t="s">
        <v>1948</v>
      </c>
      <c r="D594" s="17" t="s">
        <v>1949</v>
      </c>
      <c r="E594" s="17" t="s">
        <v>22</v>
      </c>
      <c r="F594" s="17" t="s">
        <v>1864</v>
      </c>
      <c r="G594" s="17" t="s">
        <v>500</v>
      </c>
      <c r="H594" s="17" t="s">
        <v>1034</v>
      </c>
      <c r="I594" s="17" t="s">
        <v>1865</v>
      </c>
      <c r="J594" s="29" t="s">
        <v>37</v>
      </c>
      <c r="K594" s="17" t="s">
        <v>1206</v>
      </c>
      <c r="M594" s="17" t="s">
        <v>23</v>
      </c>
    </row>
    <row r="595">
      <c r="A595" s="17" t="s">
        <v>1198</v>
      </c>
      <c r="B595" s="17">
        <v>594.0</v>
      </c>
      <c r="C595" s="17" t="s">
        <v>1950</v>
      </c>
      <c r="D595" s="17" t="s">
        <v>1951</v>
      </c>
      <c r="E595" s="17" t="s">
        <v>22</v>
      </c>
      <c r="F595" s="17" t="s">
        <v>1864</v>
      </c>
      <c r="G595" s="17" t="s">
        <v>500</v>
      </c>
      <c r="H595" s="17" t="s">
        <v>1034</v>
      </c>
      <c r="I595" s="17" t="s">
        <v>1865</v>
      </c>
      <c r="J595" s="29" t="s">
        <v>37</v>
      </c>
      <c r="K595" s="17" t="s">
        <v>1206</v>
      </c>
      <c r="M595" s="17" t="s">
        <v>23</v>
      </c>
    </row>
    <row r="596">
      <c r="A596" s="17" t="s">
        <v>1198</v>
      </c>
      <c r="B596" s="17">
        <v>595.0</v>
      </c>
      <c r="C596" s="17" t="s">
        <v>1952</v>
      </c>
      <c r="D596" s="17" t="s">
        <v>1953</v>
      </c>
      <c r="E596" s="17" t="s">
        <v>22</v>
      </c>
      <c r="F596" s="17" t="s">
        <v>1864</v>
      </c>
      <c r="G596" s="17" t="s">
        <v>500</v>
      </c>
      <c r="H596" s="17" t="s">
        <v>1034</v>
      </c>
      <c r="I596" s="17" t="s">
        <v>1865</v>
      </c>
      <c r="J596" s="29" t="s">
        <v>37</v>
      </c>
      <c r="K596" s="17" t="s">
        <v>1206</v>
      </c>
      <c r="M596" s="17" t="s">
        <v>23</v>
      </c>
    </row>
    <row r="597">
      <c r="A597" s="17" t="s">
        <v>1198</v>
      </c>
      <c r="B597" s="17">
        <v>596.0</v>
      </c>
      <c r="C597" s="17" t="s">
        <v>1954</v>
      </c>
      <c r="D597" s="17" t="s">
        <v>1955</v>
      </c>
      <c r="E597" s="17" t="s">
        <v>22</v>
      </c>
      <c r="F597" s="17" t="s">
        <v>1864</v>
      </c>
      <c r="G597" s="17" t="s">
        <v>500</v>
      </c>
      <c r="H597" s="17" t="s">
        <v>1034</v>
      </c>
      <c r="I597" s="17" t="s">
        <v>1865</v>
      </c>
      <c r="J597" s="29" t="s">
        <v>37</v>
      </c>
      <c r="K597" s="17" t="s">
        <v>1206</v>
      </c>
      <c r="M597" s="17" t="s">
        <v>23</v>
      </c>
    </row>
    <row r="598">
      <c r="A598" s="17" t="s">
        <v>1198</v>
      </c>
      <c r="B598" s="17">
        <v>597.0</v>
      </c>
      <c r="C598" s="17" t="s">
        <v>1956</v>
      </c>
      <c r="D598" s="17" t="s">
        <v>1957</v>
      </c>
      <c r="E598" s="17" t="s">
        <v>22</v>
      </c>
      <c r="F598" s="17" t="s">
        <v>1864</v>
      </c>
      <c r="G598" s="17" t="s">
        <v>500</v>
      </c>
      <c r="H598" s="17" t="s">
        <v>1034</v>
      </c>
      <c r="I598" s="17" t="s">
        <v>1865</v>
      </c>
      <c r="J598" s="29" t="s">
        <v>37</v>
      </c>
      <c r="K598" s="17" t="s">
        <v>1206</v>
      </c>
      <c r="M598" s="17" t="s">
        <v>23</v>
      </c>
    </row>
    <row r="599">
      <c r="A599" s="17" t="s">
        <v>1198</v>
      </c>
      <c r="B599" s="17">
        <v>598.0</v>
      </c>
      <c r="C599" s="17" t="s">
        <v>1958</v>
      </c>
      <c r="D599" s="17" t="s">
        <v>1959</v>
      </c>
      <c r="E599" s="17" t="s">
        <v>22</v>
      </c>
      <c r="F599" s="17" t="s">
        <v>1864</v>
      </c>
      <c r="G599" s="17" t="s">
        <v>500</v>
      </c>
      <c r="H599" s="17" t="s">
        <v>1034</v>
      </c>
      <c r="I599" s="17" t="s">
        <v>1865</v>
      </c>
      <c r="J599" s="29" t="s">
        <v>37</v>
      </c>
      <c r="K599" s="17" t="s">
        <v>1206</v>
      </c>
      <c r="M599" s="17" t="s">
        <v>23</v>
      </c>
    </row>
    <row r="600">
      <c r="A600" s="17" t="s">
        <v>1198</v>
      </c>
      <c r="B600" s="17">
        <v>599.0</v>
      </c>
      <c r="C600" s="17" t="s">
        <v>1960</v>
      </c>
      <c r="D600" s="17" t="s">
        <v>1961</v>
      </c>
      <c r="E600" s="17" t="s">
        <v>22</v>
      </c>
      <c r="F600" s="17" t="s">
        <v>1864</v>
      </c>
      <c r="G600" s="17" t="s">
        <v>500</v>
      </c>
      <c r="H600" s="17" t="s">
        <v>1034</v>
      </c>
      <c r="I600" s="17" t="s">
        <v>1865</v>
      </c>
      <c r="J600" s="29" t="s">
        <v>37</v>
      </c>
      <c r="K600" s="17" t="s">
        <v>1206</v>
      </c>
      <c r="M600" s="17" t="s">
        <v>23</v>
      </c>
    </row>
    <row r="601">
      <c r="A601" s="17" t="s">
        <v>1198</v>
      </c>
      <c r="B601" s="17">
        <v>600.0</v>
      </c>
      <c r="C601" s="17" t="s">
        <v>1962</v>
      </c>
      <c r="D601" s="17" t="s">
        <v>1963</v>
      </c>
      <c r="E601" s="17" t="s">
        <v>22</v>
      </c>
      <c r="F601" s="17" t="s">
        <v>1864</v>
      </c>
      <c r="G601" s="17" t="s">
        <v>500</v>
      </c>
      <c r="H601" s="17" t="s">
        <v>1034</v>
      </c>
      <c r="I601" s="17" t="s">
        <v>1865</v>
      </c>
      <c r="J601" s="29" t="s">
        <v>37</v>
      </c>
      <c r="K601" s="17" t="s">
        <v>1206</v>
      </c>
      <c r="M601" s="17" t="s">
        <v>23</v>
      </c>
    </row>
    <row r="602">
      <c r="A602" s="17" t="s">
        <v>1198</v>
      </c>
      <c r="B602" s="17">
        <v>601.0</v>
      </c>
      <c r="C602" s="17" t="s">
        <v>1964</v>
      </c>
      <c r="D602" s="17" t="s">
        <v>1965</v>
      </c>
      <c r="E602" s="17" t="s">
        <v>22</v>
      </c>
      <c r="F602" s="17" t="s">
        <v>1864</v>
      </c>
      <c r="G602" s="17" t="s">
        <v>500</v>
      </c>
      <c r="H602" s="17" t="s">
        <v>1034</v>
      </c>
      <c r="I602" s="17" t="s">
        <v>1865</v>
      </c>
      <c r="J602" s="29" t="s">
        <v>37</v>
      </c>
      <c r="K602" s="17" t="s">
        <v>1206</v>
      </c>
      <c r="M602" s="17" t="s">
        <v>23</v>
      </c>
    </row>
    <row r="603">
      <c r="A603" s="17" t="s">
        <v>1198</v>
      </c>
      <c r="B603" s="17">
        <v>602.0</v>
      </c>
      <c r="C603" s="17" t="s">
        <v>1966</v>
      </c>
      <c r="D603" s="17" t="s">
        <v>1967</v>
      </c>
      <c r="E603" s="17" t="s">
        <v>22</v>
      </c>
      <c r="F603" s="17" t="s">
        <v>1864</v>
      </c>
      <c r="G603" s="17" t="s">
        <v>500</v>
      </c>
      <c r="H603" s="17" t="s">
        <v>1034</v>
      </c>
      <c r="I603" s="17" t="s">
        <v>1865</v>
      </c>
      <c r="J603" s="29" t="s">
        <v>37</v>
      </c>
      <c r="K603" s="17" t="s">
        <v>1206</v>
      </c>
      <c r="M603" s="17" t="s">
        <v>23</v>
      </c>
    </row>
    <row r="604">
      <c r="A604" s="17" t="s">
        <v>1198</v>
      </c>
      <c r="B604" s="17">
        <v>603.0</v>
      </c>
      <c r="C604" s="17" t="s">
        <v>1968</v>
      </c>
      <c r="D604" s="17" t="s">
        <v>1969</v>
      </c>
      <c r="E604" s="17" t="s">
        <v>22</v>
      </c>
      <c r="F604" s="17" t="s">
        <v>1864</v>
      </c>
      <c r="G604" s="17" t="s">
        <v>500</v>
      </c>
      <c r="H604" s="17" t="s">
        <v>1034</v>
      </c>
      <c r="I604" s="17" t="s">
        <v>1865</v>
      </c>
      <c r="J604" s="29" t="s">
        <v>37</v>
      </c>
      <c r="K604" s="17" t="s">
        <v>1206</v>
      </c>
      <c r="M604" s="17" t="s">
        <v>23</v>
      </c>
    </row>
    <row r="605">
      <c r="A605" s="17" t="s">
        <v>1198</v>
      </c>
      <c r="B605" s="17">
        <v>604.0</v>
      </c>
      <c r="C605" s="17" t="s">
        <v>1970</v>
      </c>
      <c r="D605" s="17" t="s">
        <v>1971</v>
      </c>
      <c r="E605" s="17" t="s">
        <v>22</v>
      </c>
      <c r="F605" s="17" t="s">
        <v>1864</v>
      </c>
      <c r="G605" s="17" t="s">
        <v>500</v>
      </c>
      <c r="H605" s="17" t="s">
        <v>1034</v>
      </c>
      <c r="I605" s="17" t="s">
        <v>1865</v>
      </c>
      <c r="J605" s="29" t="s">
        <v>37</v>
      </c>
      <c r="K605" s="17" t="s">
        <v>1206</v>
      </c>
      <c r="M605" s="17" t="s">
        <v>23</v>
      </c>
    </row>
    <row r="606">
      <c r="A606" s="17" t="s">
        <v>1198</v>
      </c>
      <c r="B606" s="17">
        <v>605.0</v>
      </c>
      <c r="C606" s="17" t="s">
        <v>1972</v>
      </c>
      <c r="D606" s="17" t="s">
        <v>1973</v>
      </c>
      <c r="E606" s="17" t="s">
        <v>22</v>
      </c>
      <c r="F606" s="17" t="s">
        <v>1864</v>
      </c>
      <c r="G606" s="17" t="s">
        <v>500</v>
      </c>
      <c r="H606" s="17" t="s">
        <v>1034</v>
      </c>
      <c r="I606" s="17" t="s">
        <v>1865</v>
      </c>
      <c r="J606" s="29" t="s">
        <v>37</v>
      </c>
      <c r="K606" s="17" t="s">
        <v>1206</v>
      </c>
      <c r="M606" s="17" t="s">
        <v>23</v>
      </c>
    </row>
    <row r="607">
      <c r="A607" s="17" t="s">
        <v>1198</v>
      </c>
      <c r="B607" s="17">
        <v>606.0</v>
      </c>
      <c r="C607" s="17" t="s">
        <v>1974</v>
      </c>
      <c r="D607" s="17" t="s">
        <v>1975</v>
      </c>
      <c r="E607" s="17" t="s">
        <v>22</v>
      </c>
      <c r="F607" s="17" t="s">
        <v>1864</v>
      </c>
      <c r="G607" s="17" t="s">
        <v>500</v>
      </c>
      <c r="H607" s="17" t="s">
        <v>1034</v>
      </c>
      <c r="I607" s="17" t="s">
        <v>1865</v>
      </c>
      <c r="J607" s="29" t="s">
        <v>37</v>
      </c>
      <c r="K607" s="17" t="s">
        <v>1206</v>
      </c>
      <c r="M607" s="17" t="s">
        <v>23</v>
      </c>
    </row>
    <row r="608">
      <c r="A608" s="17" t="s">
        <v>1198</v>
      </c>
      <c r="B608" s="17">
        <v>607.0</v>
      </c>
      <c r="C608" s="17" t="s">
        <v>1976</v>
      </c>
      <c r="D608" s="17" t="s">
        <v>1977</v>
      </c>
      <c r="E608" s="17" t="s">
        <v>22</v>
      </c>
      <c r="F608" s="17" t="s">
        <v>1864</v>
      </c>
      <c r="G608" s="17" t="s">
        <v>500</v>
      </c>
      <c r="H608" s="17" t="s">
        <v>1034</v>
      </c>
      <c r="I608" s="17" t="s">
        <v>1865</v>
      </c>
      <c r="J608" s="29" t="s">
        <v>37</v>
      </c>
      <c r="K608" s="17" t="s">
        <v>1206</v>
      </c>
      <c r="M608" s="17" t="s">
        <v>4</v>
      </c>
    </row>
    <row r="609">
      <c r="A609" s="17" t="s">
        <v>1198</v>
      </c>
      <c r="B609" s="17">
        <v>608.0</v>
      </c>
      <c r="C609" s="17" t="s">
        <v>1978</v>
      </c>
      <c r="D609" s="17" t="s">
        <v>1979</v>
      </c>
      <c r="E609" s="17" t="s">
        <v>22</v>
      </c>
      <c r="F609" s="17" t="s">
        <v>1864</v>
      </c>
      <c r="G609" s="17" t="s">
        <v>500</v>
      </c>
      <c r="H609" s="17" t="s">
        <v>1034</v>
      </c>
      <c r="I609" s="17" t="s">
        <v>1865</v>
      </c>
      <c r="J609" s="29" t="s">
        <v>37</v>
      </c>
      <c r="K609" s="17" t="s">
        <v>1206</v>
      </c>
      <c r="M609" s="17" t="s">
        <v>4</v>
      </c>
    </row>
    <row r="610">
      <c r="A610" s="17" t="s">
        <v>1198</v>
      </c>
      <c r="B610" s="17">
        <v>609.0</v>
      </c>
      <c r="C610" s="17" t="s">
        <v>1980</v>
      </c>
      <c r="D610" s="17" t="s">
        <v>1981</v>
      </c>
      <c r="E610" s="17" t="s">
        <v>22</v>
      </c>
      <c r="F610" s="17" t="s">
        <v>1864</v>
      </c>
      <c r="G610" s="17" t="s">
        <v>500</v>
      </c>
      <c r="H610" s="17" t="s">
        <v>1034</v>
      </c>
      <c r="I610" s="17" t="s">
        <v>1865</v>
      </c>
      <c r="J610" s="29" t="s">
        <v>37</v>
      </c>
      <c r="K610" s="17" t="s">
        <v>1206</v>
      </c>
      <c r="M610" s="17" t="s">
        <v>23</v>
      </c>
    </row>
    <row r="611">
      <c r="A611" s="17" t="s">
        <v>1198</v>
      </c>
      <c r="B611" s="17">
        <v>610.0</v>
      </c>
      <c r="C611" s="17" t="s">
        <v>1982</v>
      </c>
      <c r="D611" s="17" t="s">
        <v>1983</v>
      </c>
      <c r="E611" s="17" t="s">
        <v>22</v>
      </c>
      <c r="F611" s="17" t="s">
        <v>1864</v>
      </c>
      <c r="G611" s="17" t="s">
        <v>500</v>
      </c>
      <c r="H611" s="17" t="s">
        <v>1034</v>
      </c>
      <c r="I611" s="17" t="s">
        <v>1865</v>
      </c>
      <c r="J611" s="29" t="s">
        <v>37</v>
      </c>
      <c r="K611" s="17" t="s">
        <v>1206</v>
      </c>
      <c r="M611" s="17" t="s">
        <v>23</v>
      </c>
    </row>
    <row r="612">
      <c r="A612" s="17" t="s">
        <v>1198</v>
      </c>
      <c r="B612" s="17">
        <v>611.0</v>
      </c>
      <c r="C612" s="17" t="s">
        <v>1984</v>
      </c>
      <c r="D612" s="17" t="s">
        <v>1985</v>
      </c>
      <c r="E612" s="17" t="s">
        <v>22</v>
      </c>
      <c r="F612" s="17" t="s">
        <v>1864</v>
      </c>
      <c r="G612" s="17" t="s">
        <v>500</v>
      </c>
      <c r="H612" s="17" t="s">
        <v>1034</v>
      </c>
      <c r="I612" s="17" t="s">
        <v>1865</v>
      </c>
      <c r="J612" s="29" t="s">
        <v>37</v>
      </c>
      <c r="K612" s="17" t="s">
        <v>1206</v>
      </c>
      <c r="M612" s="17" t="s">
        <v>23</v>
      </c>
    </row>
    <row r="613">
      <c r="A613" s="17" t="s">
        <v>1198</v>
      </c>
      <c r="B613" s="17">
        <v>612.0</v>
      </c>
      <c r="C613" s="17" t="s">
        <v>1986</v>
      </c>
      <c r="D613" s="17" t="s">
        <v>1987</v>
      </c>
      <c r="E613" s="17" t="s">
        <v>22</v>
      </c>
      <c r="F613" s="17" t="s">
        <v>1864</v>
      </c>
      <c r="G613" s="17" t="s">
        <v>500</v>
      </c>
      <c r="H613" s="17" t="s">
        <v>1034</v>
      </c>
      <c r="I613" s="17" t="s">
        <v>1865</v>
      </c>
      <c r="J613" s="29" t="s">
        <v>37</v>
      </c>
      <c r="K613" s="17" t="s">
        <v>1206</v>
      </c>
      <c r="M613" s="17" t="s">
        <v>23</v>
      </c>
    </row>
    <row r="614">
      <c r="A614" s="17" t="s">
        <v>1198</v>
      </c>
      <c r="B614" s="17">
        <v>613.0</v>
      </c>
      <c r="C614" s="17" t="s">
        <v>1988</v>
      </c>
      <c r="D614" s="17" t="s">
        <v>1989</v>
      </c>
      <c r="E614" s="17" t="s">
        <v>22</v>
      </c>
      <c r="F614" s="17" t="s">
        <v>1864</v>
      </c>
      <c r="G614" s="17" t="s">
        <v>500</v>
      </c>
      <c r="H614" s="17" t="s">
        <v>1034</v>
      </c>
      <c r="I614" s="17" t="s">
        <v>1865</v>
      </c>
      <c r="J614" s="29" t="s">
        <v>37</v>
      </c>
      <c r="K614" s="17" t="s">
        <v>1206</v>
      </c>
      <c r="M614" s="17" t="s">
        <v>23</v>
      </c>
    </row>
    <row r="615">
      <c r="A615" s="17" t="s">
        <v>1198</v>
      </c>
      <c r="B615" s="17">
        <v>614.0</v>
      </c>
      <c r="C615" s="17" t="s">
        <v>1990</v>
      </c>
      <c r="D615" s="17" t="s">
        <v>1991</v>
      </c>
      <c r="E615" s="17" t="s">
        <v>22</v>
      </c>
      <c r="F615" s="17" t="s">
        <v>1864</v>
      </c>
      <c r="G615" s="17" t="s">
        <v>500</v>
      </c>
      <c r="H615" s="17" t="s">
        <v>1034</v>
      </c>
      <c r="I615" s="17" t="s">
        <v>1865</v>
      </c>
      <c r="J615" s="29" t="s">
        <v>37</v>
      </c>
      <c r="K615" s="17" t="s">
        <v>1206</v>
      </c>
      <c r="M615" s="17" t="s">
        <v>23</v>
      </c>
    </row>
    <row r="616">
      <c r="A616" s="17" t="s">
        <v>1198</v>
      </c>
      <c r="B616" s="17">
        <v>615.0</v>
      </c>
      <c r="C616" s="17" t="s">
        <v>1992</v>
      </c>
      <c r="D616" s="17" t="s">
        <v>1993</v>
      </c>
      <c r="E616" s="17" t="s">
        <v>22</v>
      </c>
      <c r="F616" s="17" t="s">
        <v>1864</v>
      </c>
      <c r="G616" s="17" t="s">
        <v>500</v>
      </c>
      <c r="H616" s="17" t="s">
        <v>1034</v>
      </c>
      <c r="I616" s="17" t="s">
        <v>1865</v>
      </c>
      <c r="J616" s="29" t="s">
        <v>37</v>
      </c>
      <c r="K616" s="17" t="s">
        <v>1206</v>
      </c>
      <c r="M616" s="17" t="s">
        <v>23</v>
      </c>
    </row>
    <row r="617">
      <c r="A617" s="17" t="s">
        <v>1198</v>
      </c>
      <c r="B617" s="17">
        <v>616.0</v>
      </c>
      <c r="C617" s="17" t="s">
        <v>1994</v>
      </c>
      <c r="D617" s="17" t="s">
        <v>1995</v>
      </c>
      <c r="E617" s="17" t="s">
        <v>22</v>
      </c>
      <c r="F617" s="17" t="s">
        <v>1864</v>
      </c>
      <c r="G617" s="17" t="s">
        <v>500</v>
      </c>
      <c r="H617" s="17" t="s">
        <v>1034</v>
      </c>
      <c r="I617" s="17" t="s">
        <v>1865</v>
      </c>
      <c r="J617" s="29" t="s">
        <v>37</v>
      </c>
      <c r="K617" s="17" t="s">
        <v>1206</v>
      </c>
      <c r="M617" s="17" t="s">
        <v>23</v>
      </c>
    </row>
    <row r="618">
      <c r="A618" s="17" t="s">
        <v>1198</v>
      </c>
      <c r="B618" s="17">
        <v>617.0</v>
      </c>
      <c r="C618" s="17" t="s">
        <v>1996</v>
      </c>
      <c r="D618" s="17" t="s">
        <v>1997</v>
      </c>
      <c r="E618" s="17" t="s">
        <v>22</v>
      </c>
      <c r="F618" s="17" t="s">
        <v>1864</v>
      </c>
      <c r="G618" s="17" t="s">
        <v>500</v>
      </c>
      <c r="H618" s="17" t="s">
        <v>1034</v>
      </c>
      <c r="I618" s="17" t="s">
        <v>1865</v>
      </c>
      <c r="J618" s="29" t="s">
        <v>37</v>
      </c>
      <c r="K618" s="17" t="s">
        <v>1206</v>
      </c>
      <c r="M618" s="17" t="s">
        <v>23</v>
      </c>
    </row>
    <row r="619">
      <c r="A619" s="17" t="s">
        <v>1198</v>
      </c>
      <c r="B619" s="17">
        <v>618.0</v>
      </c>
      <c r="C619" s="17" t="s">
        <v>1998</v>
      </c>
      <c r="D619" s="17" t="s">
        <v>1999</v>
      </c>
      <c r="E619" s="17" t="s">
        <v>22</v>
      </c>
      <c r="F619" s="17" t="s">
        <v>1864</v>
      </c>
      <c r="G619" s="17" t="s">
        <v>500</v>
      </c>
      <c r="H619" s="17" t="s">
        <v>1034</v>
      </c>
      <c r="I619" s="17" t="s">
        <v>1865</v>
      </c>
      <c r="J619" s="29" t="s">
        <v>37</v>
      </c>
      <c r="K619" s="17" t="s">
        <v>1206</v>
      </c>
      <c r="M619" s="17" t="s">
        <v>4</v>
      </c>
    </row>
    <row r="620">
      <c r="A620" s="17" t="s">
        <v>1198</v>
      </c>
      <c r="B620" s="17">
        <v>619.0</v>
      </c>
      <c r="C620" s="17" t="s">
        <v>2000</v>
      </c>
      <c r="D620" s="17" t="s">
        <v>2001</v>
      </c>
      <c r="E620" s="17" t="s">
        <v>22</v>
      </c>
      <c r="F620" s="17" t="s">
        <v>1864</v>
      </c>
      <c r="G620" s="17" t="s">
        <v>500</v>
      </c>
      <c r="H620" s="17" t="s">
        <v>1034</v>
      </c>
      <c r="I620" s="17" t="s">
        <v>1865</v>
      </c>
      <c r="J620" s="29" t="s">
        <v>37</v>
      </c>
      <c r="K620" s="17" t="s">
        <v>1206</v>
      </c>
      <c r="M620" s="17" t="s">
        <v>4</v>
      </c>
    </row>
    <row r="621">
      <c r="A621" s="17" t="s">
        <v>1198</v>
      </c>
      <c r="B621" s="17">
        <v>620.0</v>
      </c>
      <c r="C621" s="17" t="s">
        <v>2002</v>
      </c>
      <c r="D621" s="17" t="s">
        <v>2003</v>
      </c>
      <c r="E621" s="17" t="s">
        <v>22</v>
      </c>
      <c r="F621" s="17" t="s">
        <v>1864</v>
      </c>
      <c r="G621" s="17" t="s">
        <v>500</v>
      </c>
      <c r="H621" s="17" t="s">
        <v>1034</v>
      </c>
      <c r="I621" s="17" t="s">
        <v>1865</v>
      </c>
      <c r="J621" s="29" t="s">
        <v>37</v>
      </c>
      <c r="K621" s="17" t="s">
        <v>1206</v>
      </c>
      <c r="M621" s="17" t="s">
        <v>23</v>
      </c>
    </row>
    <row r="622">
      <c r="A622" s="17" t="s">
        <v>1198</v>
      </c>
      <c r="B622" s="17">
        <v>621.0</v>
      </c>
      <c r="C622" s="17" t="s">
        <v>2004</v>
      </c>
      <c r="D622" s="17" t="s">
        <v>2005</v>
      </c>
      <c r="E622" s="17" t="s">
        <v>22</v>
      </c>
      <c r="F622" s="17" t="s">
        <v>1864</v>
      </c>
      <c r="G622" s="17" t="s">
        <v>500</v>
      </c>
      <c r="H622" s="17" t="s">
        <v>1034</v>
      </c>
      <c r="I622" s="17" t="s">
        <v>1865</v>
      </c>
      <c r="J622" s="29" t="s">
        <v>37</v>
      </c>
      <c r="K622" s="17" t="s">
        <v>1206</v>
      </c>
      <c r="M622" s="17" t="s">
        <v>23</v>
      </c>
    </row>
    <row r="623">
      <c r="A623" s="17" t="s">
        <v>1198</v>
      </c>
      <c r="B623" s="17">
        <v>622.0</v>
      </c>
      <c r="C623" s="17" t="s">
        <v>2006</v>
      </c>
      <c r="D623" s="17" t="s">
        <v>2007</v>
      </c>
      <c r="E623" s="17" t="s">
        <v>22</v>
      </c>
      <c r="F623" s="17" t="s">
        <v>1864</v>
      </c>
      <c r="G623" s="17" t="s">
        <v>500</v>
      </c>
      <c r="H623" s="17" t="s">
        <v>1034</v>
      </c>
      <c r="I623" s="17" t="s">
        <v>1865</v>
      </c>
      <c r="J623" s="29" t="s">
        <v>37</v>
      </c>
      <c r="K623" s="17" t="s">
        <v>1206</v>
      </c>
      <c r="M623" s="17" t="s">
        <v>23</v>
      </c>
    </row>
    <row r="624">
      <c r="A624" s="17" t="s">
        <v>1198</v>
      </c>
      <c r="B624" s="17">
        <v>623.0</v>
      </c>
      <c r="C624" s="17" t="s">
        <v>2008</v>
      </c>
      <c r="D624" s="17" t="s">
        <v>2009</v>
      </c>
      <c r="E624" s="17" t="s">
        <v>22</v>
      </c>
      <c r="F624" s="17" t="s">
        <v>1864</v>
      </c>
      <c r="G624" s="17" t="s">
        <v>500</v>
      </c>
      <c r="H624" s="17" t="s">
        <v>1034</v>
      </c>
      <c r="I624" s="17" t="s">
        <v>1865</v>
      </c>
      <c r="J624" s="29" t="s">
        <v>37</v>
      </c>
      <c r="K624" s="17" t="s">
        <v>1206</v>
      </c>
      <c r="M624" s="17" t="s">
        <v>23</v>
      </c>
    </row>
    <row r="625">
      <c r="A625" s="17" t="s">
        <v>1198</v>
      </c>
      <c r="B625" s="17">
        <v>624.0</v>
      </c>
      <c r="C625" s="17" t="s">
        <v>2010</v>
      </c>
      <c r="D625" s="17" t="s">
        <v>2011</v>
      </c>
      <c r="E625" s="17" t="s">
        <v>22</v>
      </c>
      <c r="F625" s="17" t="s">
        <v>1864</v>
      </c>
      <c r="G625" s="17" t="s">
        <v>500</v>
      </c>
      <c r="H625" s="17" t="s">
        <v>1034</v>
      </c>
      <c r="I625" s="17" t="s">
        <v>1865</v>
      </c>
      <c r="J625" s="29" t="s">
        <v>37</v>
      </c>
      <c r="K625" s="17" t="s">
        <v>1206</v>
      </c>
      <c r="M625" s="17" t="s">
        <v>23</v>
      </c>
    </row>
    <row r="626">
      <c r="A626" s="17" t="s">
        <v>1198</v>
      </c>
      <c r="B626" s="17">
        <v>625.0</v>
      </c>
      <c r="C626" s="17" t="s">
        <v>2012</v>
      </c>
      <c r="D626" s="17" t="s">
        <v>2013</v>
      </c>
      <c r="E626" s="17" t="s">
        <v>22</v>
      </c>
      <c r="F626" s="17" t="s">
        <v>1864</v>
      </c>
      <c r="G626" s="17" t="s">
        <v>500</v>
      </c>
      <c r="H626" s="17" t="s">
        <v>1034</v>
      </c>
      <c r="I626" s="17" t="s">
        <v>1865</v>
      </c>
      <c r="J626" s="29" t="s">
        <v>37</v>
      </c>
      <c r="K626" s="17" t="s">
        <v>1206</v>
      </c>
      <c r="M626" s="17" t="s">
        <v>23</v>
      </c>
    </row>
    <row r="627">
      <c r="A627" s="17" t="s">
        <v>1198</v>
      </c>
      <c r="B627" s="17">
        <v>626.0</v>
      </c>
      <c r="C627" s="17" t="s">
        <v>2014</v>
      </c>
      <c r="D627" s="17" t="s">
        <v>2015</v>
      </c>
      <c r="E627" s="17" t="s">
        <v>22</v>
      </c>
      <c r="F627" s="17" t="s">
        <v>1864</v>
      </c>
      <c r="G627" s="17" t="s">
        <v>500</v>
      </c>
      <c r="H627" s="17" t="s">
        <v>1034</v>
      </c>
      <c r="I627" s="17" t="s">
        <v>1865</v>
      </c>
      <c r="J627" s="29" t="s">
        <v>37</v>
      </c>
      <c r="K627" s="17" t="s">
        <v>1206</v>
      </c>
      <c r="M627" s="17" t="s">
        <v>23</v>
      </c>
    </row>
    <row r="628">
      <c r="A628" s="17" t="s">
        <v>1198</v>
      </c>
      <c r="B628" s="17">
        <v>627.0</v>
      </c>
      <c r="C628" s="17" t="s">
        <v>2016</v>
      </c>
      <c r="D628" s="17" t="s">
        <v>2017</v>
      </c>
      <c r="E628" s="17" t="s">
        <v>22</v>
      </c>
      <c r="F628" s="17" t="s">
        <v>1864</v>
      </c>
      <c r="G628" s="17" t="s">
        <v>500</v>
      </c>
      <c r="H628" s="17" t="s">
        <v>1034</v>
      </c>
      <c r="I628" s="17" t="s">
        <v>1865</v>
      </c>
      <c r="J628" s="29" t="s">
        <v>37</v>
      </c>
      <c r="K628" s="17" t="s">
        <v>1206</v>
      </c>
      <c r="M628" s="17" t="s">
        <v>23</v>
      </c>
    </row>
    <row r="629">
      <c r="A629" s="17" t="s">
        <v>1198</v>
      </c>
      <c r="B629" s="17">
        <v>628.0</v>
      </c>
      <c r="C629" s="17" t="s">
        <v>2018</v>
      </c>
      <c r="D629" s="17" t="s">
        <v>2019</v>
      </c>
      <c r="E629" s="17" t="s">
        <v>22</v>
      </c>
      <c r="F629" s="17" t="s">
        <v>1864</v>
      </c>
      <c r="G629" s="17" t="s">
        <v>500</v>
      </c>
      <c r="H629" s="17" t="s">
        <v>1034</v>
      </c>
      <c r="I629" s="17" t="s">
        <v>1865</v>
      </c>
      <c r="J629" s="29" t="s">
        <v>37</v>
      </c>
      <c r="K629" s="17" t="s">
        <v>1206</v>
      </c>
      <c r="M629" s="17" t="s">
        <v>23</v>
      </c>
    </row>
    <row r="630">
      <c r="A630" s="17" t="s">
        <v>1198</v>
      </c>
      <c r="B630" s="17">
        <v>629.0</v>
      </c>
      <c r="C630" s="17" t="s">
        <v>2020</v>
      </c>
      <c r="D630" s="17" t="s">
        <v>2021</v>
      </c>
      <c r="E630" s="17" t="s">
        <v>22</v>
      </c>
      <c r="F630" s="17" t="s">
        <v>1864</v>
      </c>
      <c r="G630" s="17" t="s">
        <v>500</v>
      </c>
      <c r="H630" s="17" t="s">
        <v>1034</v>
      </c>
      <c r="I630" s="17" t="s">
        <v>1865</v>
      </c>
      <c r="J630" s="29" t="s">
        <v>37</v>
      </c>
      <c r="K630" s="17" t="s">
        <v>1206</v>
      </c>
      <c r="M630" s="17" t="s">
        <v>23</v>
      </c>
    </row>
    <row r="631">
      <c r="A631" s="17" t="s">
        <v>1198</v>
      </c>
      <c r="B631" s="17">
        <v>630.0</v>
      </c>
      <c r="C631" s="17" t="s">
        <v>2022</v>
      </c>
      <c r="D631" s="17" t="s">
        <v>2023</v>
      </c>
      <c r="E631" s="17" t="s">
        <v>22</v>
      </c>
      <c r="F631" s="17" t="s">
        <v>1864</v>
      </c>
      <c r="G631" s="17" t="s">
        <v>500</v>
      </c>
      <c r="H631" s="17" t="s">
        <v>1034</v>
      </c>
      <c r="I631" s="17" t="s">
        <v>1865</v>
      </c>
      <c r="J631" s="29" t="s">
        <v>37</v>
      </c>
      <c r="K631" s="17" t="s">
        <v>1206</v>
      </c>
      <c r="M631" s="17" t="s">
        <v>23</v>
      </c>
    </row>
    <row r="632">
      <c r="A632" s="17" t="s">
        <v>1198</v>
      </c>
      <c r="B632" s="17">
        <v>631.0</v>
      </c>
      <c r="C632" s="17" t="s">
        <v>2024</v>
      </c>
      <c r="D632" s="17" t="s">
        <v>2025</v>
      </c>
      <c r="E632" s="17" t="s">
        <v>22</v>
      </c>
      <c r="F632" s="17" t="s">
        <v>1864</v>
      </c>
      <c r="G632" s="17" t="s">
        <v>500</v>
      </c>
      <c r="H632" s="17" t="s">
        <v>1034</v>
      </c>
      <c r="I632" s="17" t="s">
        <v>1865</v>
      </c>
      <c r="J632" s="29" t="s">
        <v>37</v>
      </c>
      <c r="K632" s="17" t="s">
        <v>1206</v>
      </c>
      <c r="M632" s="17" t="s">
        <v>23</v>
      </c>
    </row>
    <row r="633">
      <c r="A633" s="17" t="s">
        <v>1198</v>
      </c>
      <c r="B633" s="17">
        <v>632.0</v>
      </c>
      <c r="C633" s="17" t="s">
        <v>2026</v>
      </c>
      <c r="D633" s="17" t="s">
        <v>2027</v>
      </c>
      <c r="E633" s="17" t="s">
        <v>22</v>
      </c>
      <c r="F633" s="17" t="s">
        <v>1864</v>
      </c>
      <c r="G633" s="17" t="s">
        <v>500</v>
      </c>
      <c r="H633" s="17" t="s">
        <v>1034</v>
      </c>
      <c r="I633" s="17" t="s">
        <v>1865</v>
      </c>
      <c r="J633" s="29" t="s">
        <v>37</v>
      </c>
      <c r="K633" s="17" t="s">
        <v>1206</v>
      </c>
      <c r="M633" s="17" t="s">
        <v>23</v>
      </c>
    </row>
    <row r="634">
      <c r="A634" s="17" t="s">
        <v>1198</v>
      </c>
      <c r="B634" s="17">
        <v>633.0</v>
      </c>
      <c r="C634" s="17" t="s">
        <v>2028</v>
      </c>
      <c r="D634" s="17" t="s">
        <v>2029</v>
      </c>
      <c r="E634" s="17" t="s">
        <v>22</v>
      </c>
      <c r="F634" s="17" t="s">
        <v>1864</v>
      </c>
      <c r="G634" s="17" t="s">
        <v>500</v>
      </c>
      <c r="H634" s="17" t="s">
        <v>1034</v>
      </c>
      <c r="I634" s="17" t="s">
        <v>1865</v>
      </c>
      <c r="J634" s="29" t="s">
        <v>37</v>
      </c>
      <c r="K634" s="17" t="s">
        <v>1206</v>
      </c>
      <c r="M634" s="17" t="s">
        <v>23</v>
      </c>
    </row>
    <row r="635">
      <c r="A635" s="17" t="s">
        <v>1198</v>
      </c>
      <c r="B635" s="17">
        <v>634.0</v>
      </c>
      <c r="C635" s="17" t="s">
        <v>2030</v>
      </c>
      <c r="D635" s="17" t="s">
        <v>2031</v>
      </c>
      <c r="E635" s="17" t="s">
        <v>22</v>
      </c>
      <c r="F635" s="17" t="s">
        <v>1864</v>
      </c>
      <c r="G635" s="17" t="s">
        <v>500</v>
      </c>
      <c r="H635" s="17" t="s">
        <v>1034</v>
      </c>
      <c r="I635" s="17" t="s">
        <v>1865</v>
      </c>
      <c r="J635" s="29" t="s">
        <v>37</v>
      </c>
      <c r="K635" s="17" t="s">
        <v>1206</v>
      </c>
      <c r="M635" s="17" t="s">
        <v>23</v>
      </c>
    </row>
    <row r="636">
      <c r="A636" s="17" t="s">
        <v>1198</v>
      </c>
      <c r="B636" s="17">
        <v>635.0</v>
      </c>
      <c r="C636" s="17" t="s">
        <v>2032</v>
      </c>
      <c r="D636" s="17" t="s">
        <v>2033</v>
      </c>
      <c r="E636" s="17" t="s">
        <v>22</v>
      </c>
      <c r="F636" s="17" t="s">
        <v>1864</v>
      </c>
      <c r="G636" s="17" t="s">
        <v>500</v>
      </c>
      <c r="H636" s="17" t="s">
        <v>1034</v>
      </c>
      <c r="I636" s="17" t="s">
        <v>1865</v>
      </c>
      <c r="J636" s="29" t="s">
        <v>37</v>
      </c>
      <c r="K636" s="17" t="s">
        <v>1206</v>
      </c>
      <c r="M636" s="17" t="s">
        <v>23</v>
      </c>
    </row>
    <row r="637">
      <c r="A637" s="17" t="s">
        <v>1198</v>
      </c>
      <c r="B637" s="17">
        <v>636.0</v>
      </c>
      <c r="C637" s="17" t="s">
        <v>2034</v>
      </c>
      <c r="D637" s="17" t="s">
        <v>2035</v>
      </c>
      <c r="E637" s="17" t="s">
        <v>22</v>
      </c>
      <c r="F637" s="17" t="s">
        <v>1864</v>
      </c>
      <c r="G637" s="17" t="s">
        <v>500</v>
      </c>
      <c r="H637" s="17" t="s">
        <v>1034</v>
      </c>
      <c r="I637" s="17" t="s">
        <v>1865</v>
      </c>
      <c r="J637" s="29" t="s">
        <v>37</v>
      </c>
      <c r="K637" s="17" t="s">
        <v>1206</v>
      </c>
      <c r="M637" s="17" t="s">
        <v>23</v>
      </c>
    </row>
    <row r="638">
      <c r="A638" s="17" t="s">
        <v>1198</v>
      </c>
      <c r="B638" s="17">
        <v>637.0</v>
      </c>
      <c r="C638" s="17" t="s">
        <v>2036</v>
      </c>
      <c r="D638" s="17" t="s">
        <v>2037</v>
      </c>
      <c r="E638" s="17" t="s">
        <v>22</v>
      </c>
      <c r="F638" s="17" t="s">
        <v>1864</v>
      </c>
      <c r="G638" s="17" t="s">
        <v>500</v>
      </c>
      <c r="H638" s="17" t="s">
        <v>1034</v>
      </c>
      <c r="I638" s="17" t="s">
        <v>1865</v>
      </c>
      <c r="J638" s="29" t="s">
        <v>37</v>
      </c>
      <c r="K638" s="17" t="s">
        <v>1206</v>
      </c>
      <c r="M638" s="17" t="s">
        <v>4</v>
      </c>
    </row>
    <row r="639">
      <c r="A639" s="17" t="s">
        <v>1198</v>
      </c>
      <c r="B639" s="17">
        <v>638.0</v>
      </c>
      <c r="C639" s="17" t="s">
        <v>2038</v>
      </c>
      <c r="D639" s="17" t="s">
        <v>2039</v>
      </c>
      <c r="E639" s="17" t="s">
        <v>22</v>
      </c>
      <c r="F639" s="17" t="s">
        <v>1864</v>
      </c>
      <c r="G639" s="17" t="s">
        <v>500</v>
      </c>
      <c r="H639" s="17" t="s">
        <v>1034</v>
      </c>
      <c r="I639" s="17" t="s">
        <v>1865</v>
      </c>
      <c r="J639" s="29" t="s">
        <v>37</v>
      </c>
      <c r="K639" s="17" t="s">
        <v>1206</v>
      </c>
      <c r="M639" s="17" t="s">
        <v>4</v>
      </c>
    </row>
    <row r="640">
      <c r="A640" s="17" t="s">
        <v>1198</v>
      </c>
      <c r="B640" s="17">
        <v>639.0</v>
      </c>
      <c r="C640" s="17" t="s">
        <v>2040</v>
      </c>
      <c r="D640" s="17" t="s">
        <v>2041</v>
      </c>
      <c r="E640" s="17" t="s">
        <v>22</v>
      </c>
      <c r="F640" s="17" t="s">
        <v>1864</v>
      </c>
      <c r="G640" s="17" t="s">
        <v>500</v>
      </c>
      <c r="H640" s="17" t="s">
        <v>1034</v>
      </c>
      <c r="I640" s="17" t="s">
        <v>1865</v>
      </c>
      <c r="J640" s="29" t="s">
        <v>37</v>
      </c>
      <c r="K640" s="17" t="s">
        <v>1206</v>
      </c>
      <c r="M640" s="17" t="s">
        <v>23</v>
      </c>
    </row>
    <row r="641">
      <c r="A641" s="17" t="s">
        <v>1198</v>
      </c>
      <c r="B641" s="17">
        <v>640.0</v>
      </c>
      <c r="C641" s="17" t="s">
        <v>2042</v>
      </c>
      <c r="D641" s="17" t="s">
        <v>2043</v>
      </c>
      <c r="E641" s="17" t="s">
        <v>22</v>
      </c>
      <c r="F641" s="17" t="s">
        <v>1864</v>
      </c>
      <c r="G641" s="17" t="s">
        <v>500</v>
      </c>
      <c r="H641" s="17" t="s">
        <v>1034</v>
      </c>
      <c r="I641" s="17" t="s">
        <v>1865</v>
      </c>
      <c r="J641" s="29" t="s">
        <v>37</v>
      </c>
      <c r="K641" s="17" t="s">
        <v>1206</v>
      </c>
      <c r="M641" s="17" t="s">
        <v>23</v>
      </c>
    </row>
    <row r="642">
      <c r="A642" s="17" t="s">
        <v>1198</v>
      </c>
      <c r="B642" s="17">
        <v>641.0</v>
      </c>
      <c r="C642" s="17" t="s">
        <v>2044</v>
      </c>
      <c r="D642" s="17" t="s">
        <v>2045</v>
      </c>
      <c r="E642" s="17" t="s">
        <v>22</v>
      </c>
      <c r="F642" s="17" t="s">
        <v>1864</v>
      </c>
      <c r="G642" s="17" t="s">
        <v>500</v>
      </c>
      <c r="H642" s="17" t="s">
        <v>1034</v>
      </c>
      <c r="I642" s="17" t="s">
        <v>1865</v>
      </c>
      <c r="J642" s="29" t="s">
        <v>37</v>
      </c>
      <c r="K642" s="17" t="s">
        <v>1206</v>
      </c>
      <c r="M642" s="17" t="s">
        <v>23</v>
      </c>
    </row>
    <row r="643">
      <c r="A643" s="17" t="s">
        <v>1198</v>
      </c>
      <c r="B643" s="17">
        <v>642.0</v>
      </c>
      <c r="C643" s="17" t="s">
        <v>2046</v>
      </c>
      <c r="D643" s="17" t="s">
        <v>2047</v>
      </c>
      <c r="E643" s="17" t="s">
        <v>22</v>
      </c>
      <c r="F643" s="17" t="s">
        <v>1864</v>
      </c>
      <c r="G643" s="17" t="s">
        <v>500</v>
      </c>
      <c r="H643" s="17" t="s">
        <v>1034</v>
      </c>
      <c r="I643" s="17" t="s">
        <v>1865</v>
      </c>
      <c r="J643" s="29" t="s">
        <v>37</v>
      </c>
      <c r="K643" s="17" t="s">
        <v>1206</v>
      </c>
      <c r="M643" s="17" t="s">
        <v>23</v>
      </c>
    </row>
    <row r="644">
      <c r="A644" s="17" t="s">
        <v>1198</v>
      </c>
      <c r="B644" s="17">
        <v>643.0</v>
      </c>
      <c r="C644" s="17" t="s">
        <v>2048</v>
      </c>
      <c r="D644" s="17" t="s">
        <v>2049</v>
      </c>
      <c r="E644" s="17" t="s">
        <v>22</v>
      </c>
      <c r="F644" s="17" t="s">
        <v>1864</v>
      </c>
      <c r="G644" s="17" t="s">
        <v>500</v>
      </c>
      <c r="H644" s="17" t="s">
        <v>1034</v>
      </c>
      <c r="I644" s="17" t="s">
        <v>1865</v>
      </c>
      <c r="J644" s="29" t="s">
        <v>37</v>
      </c>
      <c r="K644" s="17" t="s">
        <v>1206</v>
      </c>
      <c r="M644" s="17" t="s">
        <v>23</v>
      </c>
    </row>
    <row r="645">
      <c r="A645" s="17" t="s">
        <v>1198</v>
      </c>
      <c r="B645" s="17">
        <v>644.0</v>
      </c>
      <c r="C645" s="17" t="s">
        <v>2050</v>
      </c>
      <c r="D645" s="17" t="s">
        <v>2051</v>
      </c>
      <c r="E645" s="17" t="s">
        <v>22</v>
      </c>
      <c r="F645" s="17" t="s">
        <v>1864</v>
      </c>
      <c r="G645" s="17" t="s">
        <v>500</v>
      </c>
      <c r="H645" s="17" t="s">
        <v>1034</v>
      </c>
      <c r="I645" s="17" t="s">
        <v>1865</v>
      </c>
      <c r="J645" s="29" t="s">
        <v>37</v>
      </c>
      <c r="K645" s="17" t="s">
        <v>1206</v>
      </c>
      <c r="M645" s="17" t="s">
        <v>23</v>
      </c>
    </row>
    <row r="646">
      <c r="A646" s="17" t="s">
        <v>1198</v>
      </c>
      <c r="B646" s="17">
        <v>645.0</v>
      </c>
      <c r="C646" s="17" t="s">
        <v>2052</v>
      </c>
      <c r="D646" s="17" t="s">
        <v>2053</v>
      </c>
      <c r="E646" s="17" t="s">
        <v>22</v>
      </c>
      <c r="F646" s="17" t="s">
        <v>1864</v>
      </c>
      <c r="G646" s="17" t="s">
        <v>500</v>
      </c>
      <c r="H646" s="17" t="s">
        <v>1034</v>
      </c>
      <c r="I646" s="17" t="s">
        <v>1865</v>
      </c>
      <c r="J646" s="29" t="s">
        <v>37</v>
      </c>
      <c r="K646" s="17" t="s">
        <v>1206</v>
      </c>
      <c r="M646" s="17" t="s">
        <v>4</v>
      </c>
    </row>
    <row r="647">
      <c r="A647" s="17" t="s">
        <v>1198</v>
      </c>
      <c r="B647" s="17">
        <v>646.0</v>
      </c>
      <c r="C647" s="17" t="s">
        <v>2054</v>
      </c>
      <c r="D647" s="17" t="s">
        <v>2055</v>
      </c>
      <c r="E647" s="17" t="s">
        <v>22</v>
      </c>
      <c r="F647" s="17" t="s">
        <v>1864</v>
      </c>
      <c r="G647" s="17" t="s">
        <v>500</v>
      </c>
      <c r="H647" s="17" t="s">
        <v>1034</v>
      </c>
      <c r="I647" s="17" t="s">
        <v>1865</v>
      </c>
      <c r="J647" s="29" t="s">
        <v>37</v>
      </c>
      <c r="K647" s="17" t="s">
        <v>1206</v>
      </c>
      <c r="M647" s="17" t="s">
        <v>4</v>
      </c>
    </row>
    <row r="648">
      <c r="A648" s="17" t="s">
        <v>1198</v>
      </c>
      <c r="B648" s="17">
        <v>647.0</v>
      </c>
      <c r="C648" s="17" t="s">
        <v>2056</v>
      </c>
      <c r="D648" s="17" t="s">
        <v>2057</v>
      </c>
      <c r="E648" s="17" t="s">
        <v>22</v>
      </c>
      <c r="F648" s="17" t="s">
        <v>1864</v>
      </c>
      <c r="G648" s="17" t="s">
        <v>500</v>
      </c>
      <c r="H648" s="17" t="s">
        <v>1034</v>
      </c>
      <c r="I648" s="17" t="s">
        <v>1865</v>
      </c>
      <c r="J648" s="29" t="s">
        <v>37</v>
      </c>
      <c r="K648" s="17" t="s">
        <v>1206</v>
      </c>
      <c r="M648" s="17" t="s">
        <v>23</v>
      </c>
    </row>
    <row r="649">
      <c r="A649" s="17" t="s">
        <v>1198</v>
      </c>
      <c r="B649" s="17">
        <v>648.0</v>
      </c>
      <c r="C649" s="17" t="s">
        <v>2058</v>
      </c>
      <c r="D649" s="17" t="s">
        <v>2059</v>
      </c>
      <c r="E649" s="17" t="s">
        <v>22</v>
      </c>
      <c r="F649" s="17" t="s">
        <v>1864</v>
      </c>
      <c r="G649" s="17" t="s">
        <v>500</v>
      </c>
      <c r="H649" s="17" t="s">
        <v>1034</v>
      </c>
      <c r="I649" s="17" t="s">
        <v>1865</v>
      </c>
      <c r="J649" s="29" t="s">
        <v>37</v>
      </c>
      <c r="K649" s="17" t="s">
        <v>1206</v>
      </c>
      <c r="M649" s="17" t="s">
        <v>23</v>
      </c>
    </row>
    <row r="650">
      <c r="A650" s="17" t="s">
        <v>1198</v>
      </c>
      <c r="B650" s="17">
        <v>649.0</v>
      </c>
      <c r="C650" s="17" t="s">
        <v>2060</v>
      </c>
      <c r="D650" s="17" t="s">
        <v>2061</v>
      </c>
      <c r="E650" s="17" t="s">
        <v>22</v>
      </c>
      <c r="F650" s="17" t="s">
        <v>1864</v>
      </c>
      <c r="G650" s="17" t="s">
        <v>500</v>
      </c>
      <c r="H650" s="17" t="s">
        <v>1034</v>
      </c>
      <c r="I650" s="17" t="s">
        <v>1865</v>
      </c>
      <c r="J650" s="29" t="s">
        <v>37</v>
      </c>
      <c r="K650" s="17" t="s">
        <v>1206</v>
      </c>
      <c r="M650" s="17" t="s">
        <v>23</v>
      </c>
    </row>
    <row r="651">
      <c r="A651" s="17" t="s">
        <v>1198</v>
      </c>
      <c r="B651" s="17">
        <v>650.0</v>
      </c>
      <c r="C651" s="17" t="s">
        <v>2062</v>
      </c>
      <c r="D651" s="17" t="s">
        <v>2063</v>
      </c>
      <c r="E651" s="17" t="s">
        <v>22</v>
      </c>
      <c r="F651" s="17" t="s">
        <v>1864</v>
      </c>
      <c r="G651" s="17" t="s">
        <v>500</v>
      </c>
      <c r="H651" s="17" t="s">
        <v>1034</v>
      </c>
      <c r="I651" s="17" t="s">
        <v>1865</v>
      </c>
      <c r="J651" s="29" t="s">
        <v>37</v>
      </c>
      <c r="K651" s="17" t="s">
        <v>1206</v>
      </c>
      <c r="M651" s="17" t="s">
        <v>23</v>
      </c>
    </row>
    <row r="652">
      <c r="A652" s="17" t="s">
        <v>1198</v>
      </c>
      <c r="B652" s="17">
        <v>651.0</v>
      </c>
      <c r="C652" s="17" t="s">
        <v>2064</v>
      </c>
      <c r="D652" s="17" t="s">
        <v>2065</v>
      </c>
      <c r="E652" s="17" t="s">
        <v>22</v>
      </c>
      <c r="F652" s="17" t="s">
        <v>1864</v>
      </c>
      <c r="G652" s="17" t="s">
        <v>500</v>
      </c>
      <c r="H652" s="17" t="s">
        <v>1034</v>
      </c>
      <c r="I652" s="17" t="s">
        <v>1865</v>
      </c>
      <c r="J652" s="29" t="s">
        <v>37</v>
      </c>
      <c r="K652" s="17" t="s">
        <v>1206</v>
      </c>
      <c r="M652" s="17" t="s">
        <v>23</v>
      </c>
    </row>
    <row r="653">
      <c r="A653" s="17" t="s">
        <v>1198</v>
      </c>
      <c r="B653" s="17">
        <v>652.0</v>
      </c>
      <c r="C653" s="17" t="s">
        <v>2066</v>
      </c>
      <c r="D653" s="17" t="s">
        <v>2067</v>
      </c>
      <c r="E653" s="17" t="s">
        <v>22</v>
      </c>
      <c r="F653" s="17" t="s">
        <v>1864</v>
      </c>
      <c r="G653" s="17" t="s">
        <v>500</v>
      </c>
      <c r="H653" s="17" t="s">
        <v>1034</v>
      </c>
      <c r="I653" s="17" t="s">
        <v>1865</v>
      </c>
      <c r="J653" s="29" t="s">
        <v>37</v>
      </c>
      <c r="K653" s="17" t="s">
        <v>1206</v>
      </c>
      <c r="M653" s="17" t="s">
        <v>23</v>
      </c>
    </row>
    <row r="654">
      <c r="A654" s="17" t="s">
        <v>1198</v>
      </c>
      <c r="B654" s="17">
        <v>653.0</v>
      </c>
      <c r="C654" s="17" t="s">
        <v>2068</v>
      </c>
      <c r="D654" s="17" t="s">
        <v>2069</v>
      </c>
      <c r="E654" s="17" t="s">
        <v>22</v>
      </c>
      <c r="F654" s="17" t="s">
        <v>1864</v>
      </c>
      <c r="G654" s="17" t="s">
        <v>500</v>
      </c>
      <c r="H654" s="17" t="s">
        <v>1034</v>
      </c>
      <c r="I654" s="17" t="s">
        <v>1865</v>
      </c>
      <c r="J654" s="29" t="s">
        <v>37</v>
      </c>
      <c r="K654" s="17" t="s">
        <v>1206</v>
      </c>
      <c r="M654" s="17" t="s">
        <v>23</v>
      </c>
    </row>
    <row r="655">
      <c r="A655" s="17" t="s">
        <v>1198</v>
      </c>
      <c r="B655" s="17">
        <v>654.0</v>
      </c>
      <c r="C655" s="17" t="s">
        <v>2070</v>
      </c>
      <c r="D655" s="17" t="s">
        <v>2071</v>
      </c>
      <c r="E655" s="17" t="s">
        <v>22</v>
      </c>
      <c r="F655" s="17" t="s">
        <v>1864</v>
      </c>
      <c r="G655" s="17" t="s">
        <v>500</v>
      </c>
      <c r="H655" s="17" t="s">
        <v>1034</v>
      </c>
      <c r="I655" s="17" t="s">
        <v>1865</v>
      </c>
      <c r="J655" s="29" t="s">
        <v>37</v>
      </c>
      <c r="K655" s="17" t="s">
        <v>1206</v>
      </c>
      <c r="M655" s="17" t="s">
        <v>23</v>
      </c>
    </row>
    <row r="656">
      <c r="A656" s="17" t="s">
        <v>1198</v>
      </c>
      <c r="B656" s="17">
        <v>655.0</v>
      </c>
      <c r="C656" s="17" t="s">
        <v>2072</v>
      </c>
      <c r="D656" s="17" t="s">
        <v>2073</v>
      </c>
      <c r="E656" s="17" t="s">
        <v>22</v>
      </c>
      <c r="F656" s="17" t="s">
        <v>1864</v>
      </c>
      <c r="G656" s="17" t="s">
        <v>500</v>
      </c>
      <c r="H656" s="17" t="s">
        <v>1034</v>
      </c>
      <c r="I656" s="17" t="s">
        <v>1865</v>
      </c>
      <c r="J656" s="29" t="s">
        <v>37</v>
      </c>
      <c r="K656" s="17" t="s">
        <v>1206</v>
      </c>
      <c r="M656" s="17" t="s">
        <v>4</v>
      </c>
    </row>
    <row r="657">
      <c r="A657" s="17" t="s">
        <v>1198</v>
      </c>
      <c r="B657" s="17">
        <v>656.0</v>
      </c>
      <c r="C657" s="17" t="s">
        <v>2074</v>
      </c>
      <c r="D657" s="17" t="s">
        <v>2075</v>
      </c>
      <c r="E657" s="17" t="s">
        <v>22</v>
      </c>
      <c r="F657" s="17" t="s">
        <v>1864</v>
      </c>
      <c r="G657" s="17" t="s">
        <v>500</v>
      </c>
      <c r="H657" s="17" t="s">
        <v>1034</v>
      </c>
      <c r="I657" s="17" t="s">
        <v>1865</v>
      </c>
      <c r="J657" s="29" t="s">
        <v>37</v>
      </c>
      <c r="K657" s="17" t="s">
        <v>1206</v>
      </c>
      <c r="M657" s="17" t="s">
        <v>4</v>
      </c>
    </row>
    <row r="658">
      <c r="A658" s="17" t="s">
        <v>1198</v>
      </c>
      <c r="B658" s="17">
        <v>657.0</v>
      </c>
      <c r="C658" s="17" t="s">
        <v>2076</v>
      </c>
      <c r="D658" s="17" t="s">
        <v>2077</v>
      </c>
      <c r="E658" s="17" t="s">
        <v>22</v>
      </c>
      <c r="F658" s="17" t="s">
        <v>1864</v>
      </c>
      <c r="G658" s="17" t="s">
        <v>500</v>
      </c>
      <c r="H658" s="17" t="s">
        <v>1034</v>
      </c>
      <c r="I658" s="17" t="s">
        <v>1865</v>
      </c>
      <c r="J658" s="29" t="s">
        <v>37</v>
      </c>
      <c r="K658" s="17" t="s">
        <v>1206</v>
      </c>
      <c r="M658" s="17" t="s">
        <v>23</v>
      </c>
    </row>
    <row r="659">
      <c r="A659" s="17" t="s">
        <v>1198</v>
      </c>
      <c r="B659" s="17">
        <v>658.0</v>
      </c>
      <c r="C659" s="17" t="s">
        <v>2078</v>
      </c>
      <c r="D659" s="17" t="s">
        <v>2079</v>
      </c>
      <c r="E659" s="17" t="s">
        <v>22</v>
      </c>
      <c r="F659" s="17" t="s">
        <v>1864</v>
      </c>
      <c r="G659" s="17" t="s">
        <v>500</v>
      </c>
      <c r="H659" s="17" t="s">
        <v>1034</v>
      </c>
      <c r="I659" s="17" t="s">
        <v>1865</v>
      </c>
      <c r="J659" s="29" t="s">
        <v>37</v>
      </c>
      <c r="K659" s="17" t="s">
        <v>1206</v>
      </c>
      <c r="M659" s="17" t="s">
        <v>23</v>
      </c>
    </row>
    <row r="660">
      <c r="A660" s="17" t="s">
        <v>1198</v>
      </c>
      <c r="B660" s="17">
        <v>659.0</v>
      </c>
      <c r="C660" s="17" t="s">
        <v>2080</v>
      </c>
      <c r="D660" s="17" t="s">
        <v>2081</v>
      </c>
      <c r="E660" s="17" t="s">
        <v>22</v>
      </c>
      <c r="F660" s="17" t="s">
        <v>1864</v>
      </c>
      <c r="G660" s="17" t="s">
        <v>500</v>
      </c>
      <c r="H660" s="17" t="s">
        <v>1034</v>
      </c>
      <c r="I660" s="17" t="s">
        <v>1865</v>
      </c>
      <c r="J660" s="29" t="s">
        <v>37</v>
      </c>
      <c r="K660" s="17" t="s">
        <v>1206</v>
      </c>
      <c r="M660" s="17" t="s">
        <v>23</v>
      </c>
    </row>
    <row r="661">
      <c r="A661" s="17" t="s">
        <v>1198</v>
      </c>
      <c r="B661" s="17">
        <v>660.0</v>
      </c>
      <c r="C661" s="17" t="s">
        <v>2082</v>
      </c>
      <c r="D661" s="17" t="s">
        <v>2083</v>
      </c>
      <c r="E661" s="17" t="s">
        <v>22</v>
      </c>
      <c r="F661" s="17" t="s">
        <v>1864</v>
      </c>
      <c r="G661" s="17" t="s">
        <v>500</v>
      </c>
      <c r="H661" s="17" t="s">
        <v>1034</v>
      </c>
      <c r="I661" s="17" t="s">
        <v>1865</v>
      </c>
      <c r="J661" s="29" t="s">
        <v>37</v>
      </c>
      <c r="K661" s="17" t="s">
        <v>1206</v>
      </c>
      <c r="M661" s="17" t="s">
        <v>23</v>
      </c>
    </row>
    <row r="662">
      <c r="A662" s="17" t="s">
        <v>1198</v>
      </c>
      <c r="B662" s="17">
        <v>661.0</v>
      </c>
      <c r="C662" s="17" t="s">
        <v>2084</v>
      </c>
      <c r="D662" s="17" t="s">
        <v>2085</v>
      </c>
      <c r="E662" s="17" t="s">
        <v>22</v>
      </c>
      <c r="F662" s="17" t="s">
        <v>1864</v>
      </c>
      <c r="G662" s="17" t="s">
        <v>500</v>
      </c>
      <c r="H662" s="17" t="s">
        <v>1034</v>
      </c>
      <c r="I662" s="17" t="s">
        <v>1865</v>
      </c>
      <c r="J662" s="29" t="s">
        <v>37</v>
      </c>
      <c r="K662" s="17" t="s">
        <v>1206</v>
      </c>
      <c r="M662" s="17" t="s">
        <v>23</v>
      </c>
    </row>
    <row r="663">
      <c r="A663" s="17" t="s">
        <v>1198</v>
      </c>
      <c r="B663" s="17">
        <v>662.0</v>
      </c>
      <c r="C663" s="17" t="s">
        <v>2086</v>
      </c>
      <c r="D663" s="17" t="s">
        <v>2087</v>
      </c>
      <c r="E663" s="17" t="s">
        <v>22</v>
      </c>
      <c r="F663" s="17" t="s">
        <v>1864</v>
      </c>
      <c r="G663" s="17" t="s">
        <v>500</v>
      </c>
      <c r="H663" s="17" t="s">
        <v>1034</v>
      </c>
      <c r="I663" s="17" t="s">
        <v>1865</v>
      </c>
      <c r="J663" s="29" t="s">
        <v>37</v>
      </c>
      <c r="K663" s="17" t="s">
        <v>1206</v>
      </c>
      <c r="M663" s="17" t="s">
        <v>23</v>
      </c>
    </row>
    <row r="664">
      <c r="A664" s="17" t="s">
        <v>1198</v>
      </c>
      <c r="B664" s="17">
        <v>663.0</v>
      </c>
      <c r="C664" s="17" t="s">
        <v>2088</v>
      </c>
      <c r="D664" s="17" t="s">
        <v>2089</v>
      </c>
      <c r="E664" s="17" t="s">
        <v>22</v>
      </c>
      <c r="F664" s="17" t="s">
        <v>1864</v>
      </c>
      <c r="G664" s="17" t="s">
        <v>500</v>
      </c>
      <c r="H664" s="17" t="s">
        <v>1034</v>
      </c>
      <c r="I664" s="17" t="s">
        <v>1865</v>
      </c>
      <c r="J664" s="29" t="s">
        <v>37</v>
      </c>
      <c r="K664" s="17" t="s">
        <v>1206</v>
      </c>
      <c r="M664" s="17" t="s">
        <v>23</v>
      </c>
    </row>
    <row r="665">
      <c r="A665" s="17" t="s">
        <v>1198</v>
      </c>
      <c r="B665" s="17">
        <v>664.0</v>
      </c>
      <c r="C665" s="17" t="s">
        <v>2090</v>
      </c>
      <c r="D665" s="17" t="s">
        <v>2091</v>
      </c>
      <c r="E665" s="17" t="s">
        <v>22</v>
      </c>
      <c r="F665" s="17" t="s">
        <v>1864</v>
      </c>
      <c r="G665" s="17" t="s">
        <v>500</v>
      </c>
      <c r="H665" s="17" t="s">
        <v>1034</v>
      </c>
      <c r="I665" s="17" t="s">
        <v>1865</v>
      </c>
      <c r="J665" s="29" t="s">
        <v>37</v>
      </c>
      <c r="K665" s="17" t="s">
        <v>1206</v>
      </c>
      <c r="M665" s="17" t="s">
        <v>23</v>
      </c>
    </row>
    <row r="666">
      <c r="A666" s="17" t="s">
        <v>1198</v>
      </c>
      <c r="B666" s="17">
        <v>665.0</v>
      </c>
      <c r="C666" s="17" t="s">
        <v>2092</v>
      </c>
      <c r="D666" s="17" t="s">
        <v>2093</v>
      </c>
      <c r="E666" s="17" t="s">
        <v>22</v>
      </c>
      <c r="F666" s="17" t="s">
        <v>1864</v>
      </c>
      <c r="G666" s="17" t="s">
        <v>500</v>
      </c>
      <c r="H666" s="17" t="s">
        <v>1034</v>
      </c>
      <c r="I666" s="17" t="s">
        <v>1865</v>
      </c>
      <c r="J666" s="29" t="s">
        <v>37</v>
      </c>
      <c r="K666" s="17" t="s">
        <v>1206</v>
      </c>
      <c r="M666" s="17" t="s">
        <v>23</v>
      </c>
    </row>
    <row r="667">
      <c r="A667" s="17" t="s">
        <v>1198</v>
      </c>
      <c r="B667" s="17">
        <v>666.0</v>
      </c>
      <c r="C667" s="17" t="s">
        <v>2094</v>
      </c>
      <c r="D667" s="17" t="s">
        <v>2095</v>
      </c>
      <c r="E667" s="17" t="s">
        <v>22</v>
      </c>
      <c r="F667" s="17" t="s">
        <v>1864</v>
      </c>
      <c r="G667" s="17" t="s">
        <v>500</v>
      </c>
      <c r="H667" s="17" t="s">
        <v>1034</v>
      </c>
      <c r="I667" s="17" t="s">
        <v>1865</v>
      </c>
      <c r="J667" s="29" t="s">
        <v>37</v>
      </c>
      <c r="K667" s="17" t="s">
        <v>1206</v>
      </c>
      <c r="M667" s="17" t="s">
        <v>23</v>
      </c>
    </row>
    <row r="668">
      <c r="A668" s="17" t="s">
        <v>1198</v>
      </c>
      <c r="B668" s="17">
        <v>667.0</v>
      </c>
      <c r="C668" s="17" t="s">
        <v>2096</v>
      </c>
      <c r="D668" s="17" t="s">
        <v>2097</v>
      </c>
      <c r="E668" s="17" t="s">
        <v>22</v>
      </c>
      <c r="F668" s="17" t="s">
        <v>1864</v>
      </c>
      <c r="G668" s="17" t="s">
        <v>500</v>
      </c>
      <c r="H668" s="17" t="s">
        <v>1034</v>
      </c>
      <c r="I668" s="17" t="s">
        <v>1865</v>
      </c>
      <c r="J668" s="29" t="s">
        <v>37</v>
      </c>
      <c r="K668" s="17" t="s">
        <v>1206</v>
      </c>
      <c r="M668" s="17" t="s">
        <v>23</v>
      </c>
    </row>
    <row r="669">
      <c r="A669" s="17" t="s">
        <v>1198</v>
      </c>
      <c r="B669" s="17">
        <v>668.0</v>
      </c>
      <c r="C669" s="17" t="s">
        <v>2098</v>
      </c>
      <c r="D669" s="17" t="s">
        <v>2099</v>
      </c>
      <c r="E669" s="17" t="s">
        <v>22</v>
      </c>
      <c r="F669" s="17" t="s">
        <v>1864</v>
      </c>
      <c r="G669" s="17" t="s">
        <v>500</v>
      </c>
      <c r="H669" s="17" t="s">
        <v>1034</v>
      </c>
      <c r="I669" s="17" t="s">
        <v>1865</v>
      </c>
      <c r="J669" s="29" t="s">
        <v>37</v>
      </c>
      <c r="K669" s="17" t="s">
        <v>1206</v>
      </c>
      <c r="M669" s="17" t="s">
        <v>23</v>
      </c>
    </row>
    <row r="670">
      <c r="A670" s="17" t="s">
        <v>1198</v>
      </c>
      <c r="B670" s="17">
        <v>669.0</v>
      </c>
      <c r="C670" s="17" t="s">
        <v>2100</v>
      </c>
      <c r="D670" s="17" t="s">
        <v>2101</v>
      </c>
      <c r="E670" s="17" t="s">
        <v>22</v>
      </c>
      <c r="F670" s="17" t="s">
        <v>1864</v>
      </c>
      <c r="G670" s="17" t="s">
        <v>500</v>
      </c>
      <c r="H670" s="17" t="s">
        <v>1034</v>
      </c>
      <c r="I670" s="17" t="s">
        <v>1865</v>
      </c>
      <c r="J670" s="29" t="s">
        <v>37</v>
      </c>
      <c r="K670" s="17" t="s">
        <v>1206</v>
      </c>
      <c r="M670" s="17" t="s">
        <v>23</v>
      </c>
    </row>
    <row r="671">
      <c r="A671" s="17" t="s">
        <v>1198</v>
      </c>
      <c r="B671" s="17">
        <v>670.0</v>
      </c>
      <c r="C671" s="17" t="s">
        <v>2102</v>
      </c>
      <c r="D671" s="17" t="s">
        <v>2103</v>
      </c>
      <c r="E671" s="17" t="s">
        <v>22</v>
      </c>
      <c r="F671" s="17" t="s">
        <v>1864</v>
      </c>
      <c r="G671" s="17" t="s">
        <v>500</v>
      </c>
      <c r="H671" s="17" t="s">
        <v>1034</v>
      </c>
      <c r="I671" s="17" t="s">
        <v>1865</v>
      </c>
      <c r="J671" s="29" t="s">
        <v>37</v>
      </c>
      <c r="K671" s="17" t="s">
        <v>1206</v>
      </c>
      <c r="M671" s="17" t="s">
        <v>23</v>
      </c>
    </row>
    <row r="672">
      <c r="A672" s="17" t="s">
        <v>1198</v>
      </c>
      <c r="B672" s="17">
        <v>671.0</v>
      </c>
      <c r="C672" s="17" t="s">
        <v>2104</v>
      </c>
      <c r="D672" s="17" t="s">
        <v>2105</v>
      </c>
      <c r="E672" s="17" t="s">
        <v>22</v>
      </c>
      <c r="F672" s="17" t="s">
        <v>1864</v>
      </c>
      <c r="G672" s="17" t="s">
        <v>500</v>
      </c>
      <c r="H672" s="17" t="s">
        <v>1034</v>
      </c>
      <c r="I672" s="17" t="s">
        <v>1865</v>
      </c>
      <c r="J672" s="29" t="s">
        <v>37</v>
      </c>
      <c r="K672" s="17" t="s">
        <v>1206</v>
      </c>
      <c r="M672" s="17" t="s">
        <v>4</v>
      </c>
    </row>
    <row r="673">
      <c r="A673" s="17" t="s">
        <v>1198</v>
      </c>
      <c r="B673" s="17">
        <v>672.0</v>
      </c>
      <c r="C673" s="17" t="s">
        <v>2106</v>
      </c>
      <c r="D673" s="17" t="s">
        <v>2107</v>
      </c>
      <c r="E673" s="17" t="s">
        <v>22</v>
      </c>
      <c r="F673" s="17" t="s">
        <v>1864</v>
      </c>
      <c r="G673" s="17" t="s">
        <v>500</v>
      </c>
      <c r="H673" s="17" t="s">
        <v>1034</v>
      </c>
      <c r="I673" s="17" t="s">
        <v>1865</v>
      </c>
      <c r="J673" s="29" t="s">
        <v>37</v>
      </c>
      <c r="K673" s="17" t="s">
        <v>1206</v>
      </c>
      <c r="M673" s="17" t="s">
        <v>4</v>
      </c>
    </row>
    <row r="674">
      <c r="A674" s="17" t="s">
        <v>1198</v>
      </c>
      <c r="B674" s="17">
        <v>673.0</v>
      </c>
      <c r="C674" s="17" t="s">
        <v>2108</v>
      </c>
      <c r="D674" s="17" t="s">
        <v>2109</v>
      </c>
      <c r="E674" s="17" t="s">
        <v>22</v>
      </c>
      <c r="F674" s="17" t="s">
        <v>1864</v>
      </c>
      <c r="G674" s="17" t="s">
        <v>500</v>
      </c>
      <c r="H674" s="17" t="s">
        <v>1034</v>
      </c>
      <c r="I674" s="17" t="s">
        <v>1865</v>
      </c>
      <c r="J674" s="29" t="s">
        <v>37</v>
      </c>
      <c r="K674" s="17" t="s">
        <v>1206</v>
      </c>
      <c r="M674" s="17" t="s">
        <v>23</v>
      </c>
    </row>
    <row r="675">
      <c r="A675" s="17" t="s">
        <v>1198</v>
      </c>
      <c r="B675" s="17">
        <v>674.0</v>
      </c>
      <c r="C675" s="17" t="s">
        <v>2110</v>
      </c>
      <c r="D675" s="17" t="s">
        <v>2111</v>
      </c>
      <c r="E675" s="17" t="s">
        <v>22</v>
      </c>
      <c r="F675" s="17" t="s">
        <v>1864</v>
      </c>
      <c r="G675" s="17" t="s">
        <v>500</v>
      </c>
      <c r="H675" s="17" t="s">
        <v>1034</v>
      </c>
      <c r="I675" s="17" t="s">
        <v>1865</v>
      </c>
      <c r="J675" s="29" t="s">
        <v>37</v>
      </c>
      <c r="K675" s="17" t="s">
        <v>1206</v>
      </c>
      <c r="M675" s="17" t="s">
        <v>23</v>
      </c>
    </row>
    <row r="676">
      <c r="A676" s="17" t="s">
        <v>1198</v>
      </c>
      <c r="B676" s="17">
        <v>675.0</v>
      </c>
      <c r="C676" s="17" t="s">
        <v>2112</v>
      </c>
      <c r="D676" s="17" t="s">
        <v>2113</v>
      </c>
      <c r="E676" s="17" t="s">
        <v>22</v>
      </c>
      <c r="F676" s="17" t="s">
        <v>1864</v>
      </c>
      <c r="G676" s="17" t="s">
        <v>500</v>
      </c>
      <c r="H676" s="17" t="s">
        <v>1034</v>
      </c>
      <c r="I676" s="17" t="s">
        <v>1865</v>
      </c>
      <c r="J676" s="29" t="s">
        <v>37</v>
      </c>
      <c r="K676" s="17" t="s">
        <v>1206</v>
      </c>
      <c r="M676" s="17" t="s">
        <v>23</v>
      </c>
    </row>
    <row r="677">
      <c r="A677" s="17" t="s">
        <v>1198</v>
      </c>
      <c r="B677" s="17">
        <v>676.0</v>
      </c>
      <c r="C677" s="17" t="s">
        <v>2114</v>
      </c>
      <c r="D677" s="17" t="s">
        <v>2115</v>
      </c>
      <c r="E677" s="17" t="s">
        <v>22</v>
      </c>
      <c r="F677" s="17" t="s">
        <v>1864</v>
      </c>
      <c r="G677" s="17" t="s">
        <v>500</v>
      </c>
      <c r="H677" s="17" t="s">
        <v>1034</v>
      </c>
      <c r="I677" s="17" t="s">
        <v>1865</v>
      </c>
      <c r="J677" s="29" t="s">
        <v>37</v>
      </c>
      <c r="K677" s="17" t="s">
        <v>1206</v>
      </c>
      <c r="M677" s="17" t="s">
        <v>23</v>
      </c>
    </row>
    <row r="678">
      <c r="A678" s="17" t="s">
        <v>1198</v>
      </c>
      <c r="B678" s="17">
        <v>677.0</v>
      </c>
      <c r="C678" s="17" t="s">
        <v>2116</v>
      </c>
      <c r="D678" s="17" t="s">
        <v>2117</v>
      </c>
      <c r="E678" s="17" t="s">
        <v>22</v>
      </c>
      <c r="F678" s="17" t="s">
        <v>1864</v>
      </c>
      <c r="G678" s="17" t="s">
        <v>500</v>
      </c>
      <c r="H678" s="17" t="s">
        <v>1034</v>
      </c>
      <c r="I678" s="17" t="s">
        <v>1865</v>
      </c>
      <c r="J678" s="29" t="s">
        <v>37</v>
      </c>
      <c r="K678" s="17" t="s">
        <v>1206</v>
      </c>
      <c r="M678" s="17" t="s">
        <v>23</v>
      </c>
    </row>
    <row r="679">
      <c r="A679" s="17" t="s">
        <v>1198</v>
      </c>
      <c r="B679" s="17">
        <v>678.0</v>
      </c>
      <c r="C679" s="17" t="s">
        <v>2118</v>
      </c>
      <c r="D679" s="17" t="s">
        <v>2119</v>
      </c>
      <c r="E679" s="17" t="s">
        <v>22</v>
      </c>
      <c r="F679" s="17" t="s">
        <v>1864</v>
      </c>
      <c r="G679" s="17" t="s">
        <v>500</v>
      </c>
      <c r="H679" s="17" t="s">
        <v>1034</v>
      </c>
      <c r="I679" s="17" t="s">
        <v>1865</v>
      </c>
      <c r="J679" s="29" t="s">
        <v>37</v>
      </c>
      <c r="K679" s="17" t="s">
        <v>1206</v>
      </c>
      <c r="M679" s="17" t="s">
        <v>23</v>
      </c>
    </row>
    <row r="680">
      <c r="A680" s="17" t="s">
        <v>1198</v>
      </c>
      <c r="B680" s="17">
        <v>679.0</v>
      </c>
      <c r="C680" s="17" t="s">
        <v>2120</v>
      </c>
      <c r="D680" s="17" t="s">
        <v>2121</v>
      </c>
      <c r="E680" s="17" t="s">
        <v>22</v>
      </c>
      <c r="F680" s="17" t="s">
        <v>1864</v>
      </c>
      <c r="G680" s="17" t="s">
        <v>500</v>
      </c>
      <c r="H680" s="17" t="s">
        <v>1034</v>
      </c>
      <c r="I680" s="17" t="s">
        <v>1865</v>
      </c>
      <c r="J680" s="29" t="s">
        <v>37</v>
      </c>
      <c r="K680" s="17" t="s">
        <v>1206</v>
      </c>
      <c r="M680" s="17" t="s">
        <v>23</v>
      </c>
    </row>
    <row r="681">
      <c r="A681" s="17" t="s">
        <v>1198</v>
      </c>
      <c r="B681" s="17">
        <v>680.0</v>
      </c>
      <c r="C681" s="17" t="s">
        <v>2122</v>
      </c>
      <c r="D681" s="17" t="s">
        <v>2123</v>
      </c>
      <c r="E681" s="17" t="s">
        <v>22</v>
      </c>
      <c r="F681" s="17" t="s">
        <v>1864</v>
      </c>
      <c r="G681" s="17" t="s">
        <v>500</v>
      </c>
      <c r="H681" s="17" t="s">
        <v>1034</v>
      </c>
      <c r="I681" s="17" t="s">
        <v>1865</v>
      </c>
      <c r="J681" s="29" t="s">
        <v>37</v>
      </c>
      <c r="K681" s="17" t="s">
        <v>1206</v>
      </c>
      <c r="M681" s="17" t="s">
        <v>23</v>
      </c>
    </row>
    <row r="682">
      <c r="A682" s="17" t="s">
        <v>1198</v>
      </c>
      <c r="B682" s="17">
        <v>681.0</v>
      </c>
      <c r="C682" s="17" t="s">
        <v>2124</v>
      </c>
      <c r="D682" s="17" t="s">
        <v>2125</v>
      </c>
      <c r="E682" s="17" t="s">
        <v>22</v>
      </c>
      <c r="F682" s="17" t="s">
        <v>1864</v>
      </c>
      <c r="G682" s="17" t="s">
        <v>500</v>
      </c>
      <c r="H682" s="17" t="s">
        <v>1034</v>
      </c>
      <c r="I682" s="17" t="s">
        <v>1865</v>
      </c>
      <c r="J682" s="29" t="s">
        <v>37</v>
      </c>
      <c r="K682" s="17" t="s">
        <v>1206</v>
      </c>
      <c r="M682" s="17" t="s">
        <v>23</v>
      </c>
    </row>
    <row r="683">
      <c r="A683" s="17" t="s">
        <v>1198</v>
      </c>
      <c r="B683" s="17">
        <v>682.0</v>
      </c>
      <c r="C683" s="17" t="s">
        <v>2126</v>
      </c>
      <c r="D683" s="17" t="s">
        <v>2127</v>
      </c>
      <c r="E683" s="17" t="s">
        <v>22</v>
      </c>
      <c r="F683" s="17" t="s">
        <v>1864</v>
      </c>
      <c r="G683" s="17" t="s">
        <v>500</v>
      </c>
      <c r="H683" s="17" t="s">
        <v>1034</v>
      </c>
      <c r="I683" s="17" t="s">
        <v>1865</v>
      </c>
      <c r="J683" s="29" t="s">
        <v>37</v>
      </c>
      <c r="K683" s="17" t="s">
        <v>1206</v>
      </c>
      <c r="M683" s="17" t="s">
        <v>23</v>
      </c>
    </row>
    <row r="684">
      <c r="A684" s="17" t="s">
        <v>1198</v>
      </c>
      <c r="B684" s="17">
        <v>683.0</v>
      </c>
      <c r="C684" s="17" t="s">
        <v>2128</v>
      </c>
      <c r="D684" s="17" t="s">
        <v>2129</v>
      </c>
      <c r="E684" s="17" t="s">
        <v>22</v>
      </c>
      <c r="F684" s="17" t="s">
        <v>1864</v>
      </c>
      <c r="G684" s="17" t="s">
        <v>500</v>
      </c>
      <c r="H684" s="17" t="s">
        <v>1034</v>
      </c>
      <c r="I684" s="17" t="s">
        <v>1865</v>
      </c>
      <c r="J684" s="29" t="s">
        <v>37</v>
      </c>
      <c r="K684" s="17" t="s">
        <v>1206</v>
      </c>
      <c r="M684" s="17" t="s">
        <v>23</v>
      </c>
    </row>
    <row r="685">
      <c r="A685" s="17" t="s">
        <v>1198</v>
      </c>
      <c r="B685" s="17">
        <v>684.0</v>
      </c>
      <c r="C685" s="17" t="s">
        <v>2130</v>
      </c>
      <c r="D685" s="17" t="s">
        <v>2131</v>
      </c>
      <c r="E685" s="17" t="s">
        <v>22</v>
      </c>
      <c r="F685" s="17" t="s">
        <v>1864</v>
      </c>
      <c r="G685" s="17" t="s">
        <v>500</v>
      </c>
      <c r="H685" s="17" t="s">
        <v>1034</v>
      </c>
      <c r="I685" s="17" t="s">
        <v>1865</v>
      </c>
      <c r="J685" s="29" t="s">
        <v>37</v>
      </c>
      <c r="K685" s="17" t="s">
        <v>1206</v>
      </c>
      <c r="M685" s="17" t="s">
        <v>23</v>
      </c>
    </row>
    <row r="686">
      <c r="A686" s="17" t="s">
        <v>1198</v>
      </c>
      <c r="B686" s="17">
        <v>685.0</v>
      </c>
      <c r="C686" s="17" t="s">
        <v>2132</v>
      </c>
      <c r="D686" s="17" t="s">
        <v>2133</v>
      </c>
      <c r="E686" s="17" t="s">
        <v>22</v>
      </c>
      <c r="F686" s="17" t="s">
        <v>1864</v>
      </c>
      <c r="G686" s="17" t="s">
        <v>500</v>
      </c>
      <c r="H686" s="17" t="s">
        <v>1034</v>
      </c>
      <c r="I686" s="17" t="s">
        <v>1865</v>
      </c>
      <c r="J686" s="29" t="s">
        <v>37</v>
      </c>
      <c r="K686" s="17" t="s">
        <v>1206</v>
      </c>
      <c r="M686" s="17" t="s">
        <v>23</v>
      </c>
    </row>
    <row r="687">
      <c r="A687" s="17" t="s">
        <v>1198</v>
      </c>
      <c r="B687" s="17">
        <v>686.0</v>
      </c>
      <c r="C687" s="17" t="s">
        <v>2134</v>
      </c>
      <c r="D687" s="17" t="s">
        <v>2135</v>
      </c>
      <c r="E687" s="17" t="s">
        <v>22</v>
      </c>
      <c r="F687" s="17" t="s">
        <v>1864</v>
      </c>
      <c r="G687" s="17" t="s">
        <v>500</v>
      </c>
      <c r="H687" s="17" t="s">
        <v>1034</v>
      </c>
      <c r="I687" s="17" t="s">
        <v>1865</v>
      </c>
      <c r="J687" s="29" t="s">
        <v>37</v>
      </c>
      <c r="K687" s="17" t="s">
        <v>1206</v>
      </c>
      <c r="M687" s="17" t="s">
        <v>23</v>
      </c>
    </row>
    <row r="688">
      <c r="A688" s="17" t="s">
        <v>1198</v>
      </c>
      <c r="B688" s="17">
        <v>687.0</v>
      </c>
      <c r="C688" s="17" t="s">
        <v>2136</v>
      </c>
      <c r="D688" s="17" t="s">
        <v>2137</v>
      </c>
      <c r="E688" s="17" t="s">
        <v>22</v>
      </c>
      <c r="F688" s="17" t="s">
        <v>1864</v>
      </c>
      <c r="G688" s="17" t="s">
        <v>500</v>
      </c>
      <c r="H688" s="17" t="s">
        <v>1034</v>
      </c>
      <c r="I688" s="17" t="s">
        <v>1865</v>
      </c>
      <c r="J688" s="29" t="s">
        <v>37</v>
      </c>
      <c r="K688" s="17" t="s">
        <v>1206</v>
      </c>
      <c r="M688" s="17" t="s">
        <v>23</v>
      </c>
    </row>
    <row r="689">
      <c r="A689" s="17" t="s">
        <v>1198</v>
      </c>
      <c r="B689" s="17">
        <v>688.0</v>
      </c>
      <c r="C689" s="17" t="s">
        <v>2138</v>
      </c>
      <c r="D689" s="17" t="s">
        <v>2139</v>
      </c>
      <c r="E689" s="17" t="s">
        <v>22</v>
      </c>
      <c r="F689" s="17" t="s">
        <v>1864</v>
      </c>
      <c r="G689" s="17" t="s">
        <v>500</v>
      </c>
      <c r="H689" s="17" t="s">
        <v>1034</v>
      </c>
      <c r="I689" s="17" t="s">
        <v>1865</v>
      </c>
      <c r="J689" s="29" t="s">
        <v>37</v>
      </c>
      <c r="K689" s="17" t="s">
        <v>1206</v>
      </c>
      <c r="M689" s="17" t="s">
        <v>23</v>
      </c>
    </row>
    <row r="690">
      <c r="A690" s="17" t="s">
        <v>1198</v>
      </c>
      <c r="B690" s="17">
        <v>689.0</v>
      </c>
      <c r="C690" s="17" t="s">
        <v>2140</v>
      </c>
      <c r="D690" s="17" t="s">
        <v>2141</v>
      </c>
      <c r="E690" s="17" t="s">
        <v>22</v>
      </c>
      <c r="F690" s="17" t="s">
        <v>1864</v>
      </c>
      <c r="G690" s="17" t="s">
        <v>500</v>
      </c>
      <c r="H690" s="17" t="s">
        <v>1034</v>
      </c>
      <c r="I690" s="17" t="s">
        <v>1865</v>
      </c>
      <c r="J690" s="29" t="s">
        <v>37</v>
      </c>
      <c r="K690" s="17" t="s">
        <v>1206</v>
      </c>
      <c r="M690" s="17" t="s">
        <v>4</v>
      </c>
    </row>
    <row r="691">
      <c r="A691" s="17" t="s">
        <v>1198</v>
      </c>
      <c r="B691" s="17">
        <v>690.0</v>
      </c>
      <c r="C691" s="17" t="s">
        <v>2142</v>
      </c>
      <c r="D691" s="17" t="s">
        <v>2143</v>
      </c>
      <c r="E691" s="17" t="s">
        <v>22</v>
      </c>
      <c r="F691" s="17" t="s">
        <v>1864</v>
      </c>
      <c r="G691" s="17" t="s">
        <v>500</v>
      </c>
      <c r="H691" s="17" t="s">
        <v>1034</v>
      </c>
      <c r="I691" s="17" t="s">
        <v>1865</v>
      </c>
      <c r="J691" s="29" t="s">
        <v>37</v>
      </c>
      <c r="K691" s="17" t="s">
        <v>1206</v>
      </c>
      <c r="M691" s="17" t="s">
        <v>4</v>
      </c>
    </row>
    <row r="692">
      <c r="A692" s="17" t="s">
        <v>1198</v>
      </c>
      <c r="B692" s="17">
        <v>691.0</v>
      </c>
      <c r="C692" s="17" t="s">
        <v>2144</v>
      </c>
      <c r="D692" s="17" t="s">
        <v>2145</v>
      </c>
      <c r="E692" s="17" t="s">
        <v>22</v>
      </c>
      <c r="F692" s="17" t="s">
        <v>1864</v>
      </c>
      <c r="G692" s="17" t="s">
        <v>500</v>
      </c>
      <c r="H692" s="17" t="s">
        <v>1034</v>
      </c>
      <c r="I692" s="17" t="s">
        <v>1865</v>
      </c>
      <c r="J692" s="29" t="s">
        <v>37</v>
      </c>
      <c r="K692" s="17" t="s">
        <v>1206</v>
      </c>
      <c r="M692" s="17" t="s">
        <v>23</v>
      </c>
    </row>
    <row r="693">
      <c r="A693" s="17" t="s">
        <v>1198</v>
      </c>
      <c r="B693" s="17">
        <v>692.0</v>
      </c>
      <c r="C693" s="17" t="s">
        <v>2146</v>
      </c>
      <c r="D693" s="17" t="s">
        <v>2147</v>
      </c>
      <c r="E693" s="17" t="s">
        <v>22</v>
      </c>
      <c r="F693" s="17" t="s">
        <v>1864</v>
      </c>
      <c r="G693" s="17" t="s">
        <v>500</v>
      </c>
      <c r="H693" s="17" t="s">
        <v>1034</v>
      </c>
      <c r="I693" s="17" t="s">
        <v>1865</v>
      </c>
      <c r="J693" s="29" t="s">
        <v>37</v>
      </c>
      <c r="K693" s="17" t="s">
        <v>1206</v>
      </c>
      <c r="M693" s="17" t="s">
        <v>23</v>
      </c>
    </row>
    <row r="694">
      <c r="A694" s="17" t="s">
        <v>1198</v>
      </c>
      <c r="B694" s="17">
        <v>693.0</v>
      </c>
      <c r="C694" s="17" t="s">
        <v>2148</v>
      </c>
      <c r="D694" s="17" t="s">
        <v>2149</v>
      </c>
      <c r="E694" s="17" t="s">
        <v>22</v>
      </c>
      <c r="F694" s="17" t="s">
        <v>1864</v>
      </c>
      <c r="G694" s="17" t="s">
        <v>500</v>
      </c>
      <c r="H694" s="17" t="s">
        <v>1034</v>
      </c>
      <c r="I694" s="17" t="s">
        <v>1865</v>
      </c>
      <c r="J694" s="29" t="s">
        <v>37</v>
      </c>
      <c r="K694" s="17" t="s">
        <v>1206</v>
      </c>
      <c r="M694" s="17" t="s">
        <v>23</v>
      </c>
    </row>
    <row r="695">
      <c r="A695" s="17" t="s">
        <v>1198</v>
      </c>
      <c r="B695" s="17">
        <v>694.0</v>
      </c>
      <c r="C695" s="17" t="s">
        <v>2150</v>
      </c>
      <c r="D695" s="17" t="s">
        <v>2151</v>
      </c>
      <c r="E695" s="17" t="s">
        <v>22</v>
      </c>
      <c r="F695" s="17" t="s">
        <v>1864</v>
      </c>
      <c r="G695" s="17" t="s">
        <v>500</v>
      </c>
      <c r="H695" s="17" t="s">
        <v>1034</v>
      </c>
      <c r="I695" s="17" t="s">
        <v>1865</v>
      </c>
      <c r="J695" s="29" t="s">
        <v>37</v>
      </c>
      <c r="K695" s="17" t="s">
        <v>1206</v>
      </c>
      <c r="M695" s="17" t="s">
        <v>23</v>
      </c>
    </row>
    <row r="696">
      <c r="A696" s="17" t="s">
        <v>1198</v>
      </c>
      <c r="B696" s="17">
        <v>695.0</v>
      </c>
      <c r="C696" s="17" t="s">
        <v>2152</v>
      </c>
      <c r="D696" s="17" t="s">
        <v>2153</v>
      </c>
      <c r="E696" s="17" t="s">
        <v>22</v>
      </c>
      <c r="F696" s="17" t="s">
        <v>1864</v>
      </c>
      <c r="G696" s="17" t="s">
        <v>500</v>
      </c>
      <c r="H696" s="17" t="s">
        <v>1034</v>
      </c>
      <c r="I696" s="17" t="s">
        <v>1865</v>
      </c>
      <c r="J696" s="29" t="s">
        <v>37</v>
      </c>
      <c r="K696" s="17" t="s">
        <v>1206</v>
      </c>
      <c r="M696" s="17" t="s">
        <v>23</v>
      </c>
    </row>
    <row r="697">
      <c r="A697" s="17" t="s">
        <v>1198</v>
      </c>
      <c r="B697" s="17">
        <v>696.0</v>
      </c>
      <c r="C697" s="17" t="s">
        <v>2154</v>
      </c>
      <c r="D697" s="17" t="s">
        <v>2155</v>
      </c>
      <c r="E697" s="17" t="s">
        <v>22</v>
      </c>
      <c r="F697" s="17" t="s">
        <v>1864</v>
      </c>
      <c r="G697" s="17" t="s">
        <v>500</v>
      </c>
      <c r="H697" s="17" t="s">
        <v>1034</v>
      </c>
      <c r="I697" s="17" t="s">
        <v>1865</v>
      </c>
      <c r="J697" s="29" t="s">
        <v>37</v>
      </c>
      <c r="K697" s="17" t="s">
        <v>1206</v>
      </c>
      <c r="M697" s="17" t="s">
        <v>23</v>
      </c>
    </row>
    <row r="698">
      <c r="A698" s="17" t="s">
        <v>1198</v>
      </c>
      <c r="B698" s="17">
        <v>697.0</v>
      </c>
      <c r="C698" s="17" t="s">
        <v>2156</v>
      </c>
      <c r="D698" s="17" t="s">
        <v>2157</v>
      </c>
      <c r="E698" s="17" t="s">
        <v>22</v>
      </c>
      <c r="F698" s="17" t="s">
        <v>1864</v>
      </c>
      <c r="G698" s="17" t="s">
        <v>500</v>
      </c>
      <c r="H698" s="17" t="s">
        <v>1034</v>
      </c>
      <c r="I698" s="17" t="s">
        <v>1865</v>
      </c>
      <c r="J698" s="29" t="s">
        <v>37</v>
      </c>
      <c r="K698" s="17" t="s">
        <v>1206</v>
      </c>
      <c r="M698" s="17" t="s">
        <v>23</v>
      </c>
    </row>
    <row r="699">
      <c r="A699" s="17" t="s">
        <v>1198</v>
      </c>
      <c r="B699" s="17">
        <v>698.0</v>
      </c>
      <c r="C699" s="17" t="s">
        <v>2158</v>
      </c>
      <c r="D699" s="17" t="s">
        <v>2159</v>
      </c>
      <c r="E699" s="17" t="s">
        <v>22</v>
      </c>
      <c r="F699" s="17" t="s">
        <v>1864</v>
      </c>
      <c r="G699" s="17" t="s">
        <v>500</v>
      </c>
      <c r="H699" s="17" t="s">
        <v>1034</v>
      </c>
      <c r="I699" s="17" t="s">
        <v>1865</v>
      </c>
      <c r="J699" s="29" t="s">
        <v>37</v>
      </c>
      <c r="K699" s="17" t="s">
        <v>1206</v>
      </c>
      <c r="M699" s="17" t="s">
        <v>23</v>
      </c>
    </row>
    <row r="700">
      <c r="A700" s="17" t="s">
        <v>1198</v>
      </c>
      <c r="B700" s="17">
        <v>699.0</v>
      </c>
      <c r="C700" s="17" t="s">
        <v>2160</v>
      </c>
      <c r="D700" s="17" t="s">
        <v>2161</v>
      </c>
      <c r="E700" s="17" t="s">
        <v>22</v>
      </c>
      <c r="F700" s="17" t="s">
        <v>1864</v>
      </c>
      <c r="G700" s="17" t="s">
        <v>500</v>
      </c>
      <c r="H700" s="17" t="s">
        <v>1034</v>
      </c>
      <c r="I700" s="17" t="s">
        <v>1865</v>
      </c>
      <c r="J700" s="29" t="s">
        <v>37</v>
      </c>
      <c r="K700" s="17" t="s">
        <v>1206</v>
      </c>
      <c r="M700" s="17" t="s">
        <v>23</v>
      </c>
    </row>
    <row r="701">
      <c r="A701" s="17" t="s">
        <v>1198</v>
      </c>
      <c r="B701" s="17">
        <v>700.0</v>
      </c>
      <c r="C701" s="17" t="s">
        <v>2162</v>
      </c>
      <c r="D701" s="17" t="s">
        <v>2163</v>
      </c>
      <c r="E701" s="17" t="s">
        <v>22</v>
      </c>
      <c r="F701" s="17" t="s">
        <v>1864</v>
      </c>
      <c r="G701" s="17" t="s">
        <v>500</v>
      </c>
      <c r="H701" s="17" t="s">
        <v>1034</v>
      </c>
      <c r="I701" s="17" t="s">
        <v>1865</v>
      </c>
      <c r="J701" s="29" t="s">
        <v>37</v>
      </c>
      <c r="K701" s="17" t="s">
        <v>1206</v>
      </c>
      <c r="M701" s="17" t="s">
        <v>23</v>
      </c>
    </row>
    <row r="702">
      <c r="A702" s="17" t="s">
        <v>1198</v>
      </c>
      <c r="B702" s="17">
        <v>701.0</v>
      </c>
      <c r="C702" s="17" t="s">
        <v>2164</v>
      </c>
      <c r="D702" s="17" t="s">
        <v>2165</v>
      </c>
      <c r="E702" s="17" t="s">
        <v>22</v>
      </c>
      <c r="F702" s="17" t="s">
        <v>1864</v>
      </c>
      <c r="G702" s="17" t="s">
        <v>500</v>
      </c>
      <c r="H702" s="17" t="s">
        <v>1034</v>
      </c>
      <c r="I702" s="17" t="s">
        <v>1865</v>
      </c>
      <c r="J702" s="29" t="s">
        <v>37</v>
      </c>
      <c r="K702" s="17" t="s">
        <v>1206</v>
      </c>
      <c r="M702" s="17" t="s">
        <v>23</v>
      </c>
    </row>
    <row r="703">
      <c r="A703" s="17" t="s">
        <v>1198</v>
      </c>
      <c r="B703" s="17">
        <v>702.0</v>
      </c>
      <c r="C703" s="17" t="s">
        <v>2166</v>
      </c>
      <c r="D703" s="17" t="s">
        <v>2167</v>
      </c>
      <c r="E703" s="17" t="s">
        <v>22</v>
      </c>
      <c r="F703" s="17" t="s">
        <v>1864</v>
      </c>
      <c r="G703" s="17" t="s">
        <v>500</v>
      </c>
      <c r="H703" s="17" t="s">
        <v>1034</v>
      </c>
      <c r="I703" s="17" t="s">
        <v>1865</v>
      </c>
      <c r="J703" s="29" t="s">
        <v>37</v>
      </c>
      <c r="K703" s="17" t="s">
        <v>1206</v>
      </c>
      <c r="M703" s="17" t="s">
        <v>23</v>
      </c>
    </row>
    <row r="704">
      <c r="A704" s="17" t="s">
        <v>1198</v>
      </c>
      <c r="B704" s="17">
        <v>703.0</v>
      </c>
      <c r="C704" s="17" t="s">
        <v>2168</v>
      </c>
      <c r="D704" s="17" t="s">
        <v>2169</v>
      </c>
      <c r="E704" s="17" t="s">
        <v>22</v>
      </c>
      <c r="F704" s="17" t="s">
        <v>1864</v>
      </c>
      <c r="G704" s="17" t="s">
        <v>500</v>
      </c>
      <c r="H704" s="17" t="s">
        <v>1034</v>
      </c>
      <c r="I704" s="17" t="s">
        <v>1865</v>
      </c>
      <c r="J704" s="29" t="s">
        <v>37</v>
      </c>
      <c r="K704" s="17" t="s">
        <v>1206</v>
      </c>
      <c r="M704" s="17" t="s">
        <v>4</v>
      </c>
    </row>
    <row r="705">
      <c r="A705" s="17" t="s">
        <v>1198</v>
      </c>
      <c r="B705" s="17">
        <v>704.0</v>
      </c>
      <c r="C705" s="17" t="s">
        <v>2170</v>
      </c>
      <c r="D705" s="17" t="s">
        <v>2171</v>
      </c>
      <c r="E705" s="17" t="s">
        <v>22</v>
      </c>
      <c r="F705" s="17" t="s">
        <v>1864</v>
      </c>
      <c r="G705" s="17" t="s">
        <v>500</v>
      </c>
      <c r="H705" s="17" t="s">
        <v>1034</v>
      </c>
      <c r="I705" s="17" t="s">
        <v>1865</v>
      </c>
      <c r="J705" s="29" t="s">
        <v>37</v>
      </c>
      <c r="K705" s="17" t="s">
        <v>1206</v>
      </c>
      <c r="M705" s="17" t="s">
        <v>4</v>
      </c>
    </row>
    <row r="706">
      <c r="A706" s="17" t="s">
        <v>1198</v>
      </c>
      <c r="B706" s="17">
        <v>705.0</v>
      </c>
      <c r="C706" s="17" t="s">
        <v>2172</v>
      </c>
      <c r="D706" s="17" t="s">
        <v>23</v>
      </c>
      <c r="E706" s="17" t="s">
        <v>22</v>
      </c>
      <c r="F706" s="17" t="s">
        <v>23</v>
      </c>
      <c r="G706" s="17" t="s">
        <v>23</v>
      </c>
      <c r="H706" s="17" t="s">
        <v>23</v>
      </c>
      <c r="I706" s="17" t="s">
        <v>23</v>
      </c>
      <c r="J706" s="29" t="s">
        <v>23</v>
      </c>
      <c r="K706" s="17" t="s">
        <v>23</v>
      </c>
      <c r="M706" s="17" t="s">
        <v>23</v>
      </c>
    </row>
    <row r="707">
      <c r="A707" s="17" t="s">
        <v>1198</v>
      </c>
      <c r="B707" s="17">
        <v>706.0</v>
      </c>
      <c r="C707" s="17" t="s">
        <v>2173</v>
      </c>
      <c r="D707" s="17" t="s">
        <v>23</v>
      </c>
      <c r="E707" s="17" t="s">
        <v>22</v>
      </c>
      <c r="F707" s="17" t="s">
        <v>23</v>
      </c>
      <c r="G707" s="17" t="s">
        <v>23</v>
      </c>
      <c r="H707" s="17" t="s">
        <v>23</v>
      </c>
      <c r="I707" s="17" t="s">
        <v>23</v>
      </c>
      <c r="J707" s="17" t="s">
        <v>23</v>
      </c>
      <c r="K707" s="17" t="s">
        <v>23</v>
      </c>
      <c r="M707" s="17" t="s">
        <v>23</v>
      </c>
    </row>
    <row r="708">
      <c r="A708" s="17" t="s">
        <v>1198</v>
      </c>
      <c r="B708" s="17">
        <v>707.0</v>
      </c>
      <c r="C708" s="17" t="s">
        <v>2174</v>
      </c>
      <c r="D708" s="17" t="s">
        <v>23</v>
      </c>
      <c r="E708" s="17" t="s">
        <v>22</v>
      </c>
      <c r="F708" s="17" t="s">
        <v>23</v>
      </c>
      <c r="G708" s="17" t="s">
        <v>23</v>
      </c>
      <c r="H708" s="17" t="s">
        <v>23</v>
      </c>
      <c r="I708" s="17" t="s">
        <v>23</v>
      </c>
      <c r="J708" s="17" t="s">
        <v>23</v>
      </c>
      <c r="K708" s="17" t="s">
        <v>23</v>
      </c>
      <c r="M708" s="17" t="s">
        <v>23</v>
      </c>
    </row>
    <row r="709">
      <c r="A709" s="17" t="s">
        <v>1198</v>
      </c>
      <c r="B709" s="17">
        <v>708.0</v>
      </c>
      <c r="C709" s="17" t="s">
        <v>2175</v>
      </c>
      <c r="D709" s="17" t="s">
        <v>23</v>
      </c>
      <c r="E709" s="17" t="s">
        <v>22</v>
      </c>
      <c r="F709" s="17" t="s">
        <v>23</v>
      </c>
      <c r="G709" s="17" t="s">
        <v>23</v>
      </c>
      <c r="H709" s="17" t="s">
        <v>23</v>
      </c>
      <c r="I709" s="17" t="s">
        <v>23</v>
      </c>
      <c r="J709" s="17" t="s">
        <v>23</v>
      </c>
      <c r="K709" s="17" t="s">
        <v>23</v>
      </c>
      <c r="M709" s="17" t="s">
        <v>23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0"/>
    <col customWidth="1" min="10" max="10" width="15.88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2176</v>
      </c>
      <c r="B2" s="17">
        <v>1.0</v>
      </c>
      <c r="D2" s="17" t="s">
        <v>33</v>
      </c>
      <c r="E2" s="17" t="s">
        <v>22</v>
      </c>
      <c r="F2" s="17" t="s">
        <v>2177</v>
      </c>
      <c r="G2" s="17" t="s">
        <v>500</v>
      </c>
      <c r="H2" s="17" t="s">
        <v>35</v>
      </c>
      <c r="I2" s="17" t="s">
        <v>36</v>
      </c>
      <c r="J2" s="17" t="s">
        <v>37</v>
      </c>
      <c r="K2" s="17">
        <v>1380.0</v>
      </c>
      <c r="M2" s="17" t="s">
        <v>4</v>
      </c>
    </row>
    <row r="3">
      <c r="A3" s="17" t="s">
        <v>2176</v>
      </c>
      <c r="B3" s="17">
        <v>2.0</v>
      </c>
      <c r="D3" s="17" t="s">
        <v>41</v>
      </c>
      <c r="E3" s="17" t="s">
        <v>22</v>
      </c>
      <c r="F3" s="17" t="s">
        <v>2177</v>
      </c>
      <c r="G3" s="17" t="s">
        <v>500</v>
      </c>
      <c r="H3" s="17" t="s">
        <v>35</v>
      </c>
      <c r="I3" s="17" t="s">
        <v>36</v>
      </c>
      <c r="J3" s="17" t="s">
        <v>37</v>
      </c>
      <c r="K3" s="17">
        <v>1380.0</v>
      </c>
      <c r="M3" s="17" t="s">
        <v>4</v>
      </c>
    </row>
    <row r="4">
      <c r="A4" s="17" t="s">
        <v>2176</v>
      </c>
      <c r="B4" s="17">
        <v>3.0</v>
      </c>
      <c r="D4" s="17" t="s">
        <v>44</v>
      </c>
      <c r="E4" s="17" t="s">
        <v>22</v>
      </c>
      <c r="F4" s="17" t="s">
        <v>2177</v>
      </c>
      <c r="G4" s="17" t="s">
        <v>500</v>
      </c>
      <c r="H4" s="17" t="s">
        <v>35</v>
      </c>
      <c r="I4" s="17" t="s">
        <v>36</v>
      </c>
      <c r="J4" s="17" t="s">
        <v>37</v>
      </c>
      <c r="K4" s="17">
        <v>1380.0</v>
      </c>
      <c r="M4" s="17" t="s">
        <v>4</v>
      </c>
    </row>
    <row r="5">
      <c r="A5" s="17" t="s">
        <v>2176</v>
      </c>
      <c r="B5" s="17">
        <v>4.0</v>
      </c>
      <c r="D5" s="17" t="s">
        <v>47</v>
      </c>
      <c r="E5" s="17" t="s">
        <v>22</v>
      </c>
      <c r="F5" s="17" t="s">
        <v>2177</v>
      </c>
      <c r="G5" s="17" t="s">
        <v>500</v>
      </c>
      <c r="H5" s="17" t="s">
        <v>35</v>
      </c>
      <c r="I5" s="17" t="s">
        <v>36</v>
      </c>
      <c r="J5" s="17" t="s">
        <v>37</v>
      </c>
      <c r="K5" s="17">
        <v>1380.0</v>
      </c>
      <c r="M5" s="17" t="s">
        <v>4</v>
      </c>
      <c r="P5" s="19" t="s">
        <v>30</v>
      </c>
      <c r="Q5" s="20" t="s">
        <v>31</v>
      </c>
    </row>
    <row r="6">
      <c r="A6" s="17" t="s">
        <v>2176</v>
      </c>
      <c r="B6" s="17">
        <v>5.0</v>
      </c>
      <c r="D6" s="17" t="s">
        <v>50</v>
      </c>
      <c r="E6" s="17" t="s">
        <v>22</v>
      </c>
      <c r="F6" s="17" t="s">
        <v>2177</v>
      </c>
      <c r="G6" s="17" t="s">
        <v>500</v>
      </c>
      <c r="H6" s="17" t="s">
        <v>35</v>
      </c>
      <c r="I6" s="17" t="s">
        <v>36</v>
      </c>
      <c r="J6" s="17" t="s">
        <v>37</v>
      </c>
      <c r="K6" s="17">
        <v>1380.0</v>
      </c>
      <c r="M6" s="17" t="s">
        <v>4</v>
      </c>
      <c r="O6" s="21" t="s">
        <v>39</v>
      </c>
      <c r="P6" s="22">
        <f>COUNTIF(G:G, "middledutch")</f>
        <v>332</v>
      </c>
      <c r="Q6" s="23">
        <f>COUNTIF(G:G, "latin")</f>
        <v>0</v>
      </c>
    </row>
    <row r="7">
      <c r="A7" s="17" t="s">
        <v>2176</v>
      </c>
      <c r="B7" s="17">
        <v>6.0</v>
      </c>
      <c r="D7" s="17" t="s">
        <v>52</v>
      </c>
      <c r="E7" s="17" t="s">
        <v>22</v>
      </c>
      <c r="F7" s="17" t="s">
        <v>2177</v>
      </c>
      <c r="G7" s="17" t="s">
        <v>500</v>
      </c>
      <c r="H7" s="17" t="s">
        <v>35</v>
      </c>
      <c r="I7" s="17" t="s">
        <v>36</v>
      </c>
      <c r="J7" s="17" t="s">
        <v>37</v>
      </c>
      <c r="K7" s="17">
        <v>1380.0</v>
      </c>
      <c r="M7" s="17" t="s">
        <v>4</v>
      </c>
      <c r="O7" s="21" t="s">
        <v>42</v>
      </c>
      <c r="P7" s="22">
        <f>COUNTIFS(G:G, "middledutch",E:E,"corrected")</f>
        <v>332</v>
      </c>
      <c r="Q7" s="23">
        <f>COUNTIFS(G:G, "latin",E:E,"corrected")</f>
        <v>0</v>
      </c>
    </row>
    <row r="8">
      <c r="A8" s="17" t="s">
        <v>2176</v>
      </c>
      <c r="B8" s="17">
        <v>7.0</v>
      </c>
      <c r="D8" s="17" t="s">
        <v>55</v>
      </c>
      <c r="E8" s="17" t="s">
        <v>22</v>
      </c>
      <c r="F8" s="17" t="s">
        <v>2177</v>
      </c>
      <c r="G8" s="17" t="s">
        <v>500</v>
      </c>
      <c r="H8" s="17" t="s">
        <v>35</v>
      </c>
      <c r="I8" s="17" t="s">
        <v>36</v>
      </c>
      <c r="J8" s="17" t="s">
        <v>37</v>
      </c>
      <c r="K8" s="17">
        <v>1380.0</v>
      </c>
      <c r="M8" s="17" t="s">
        <v>4</v>
      </c>
      <c r="O8" s="21" t="s">
        <v>45</v>
      </c>
      <c r="P8" s="22">
        <f>COUNTIFS(G:G, "middledutch",M:M,"GT")</f>
        <v>122</v>
      </c>
      <c r="Q8" s="23">
        <f>COUNTIFS(G:G, "latin",M:M,"GT")</f>
        <v>0</v>
      </c>
    </row>
    <row r="9">
      <c r="A9" s="17" t="s">
        <v>2176</v>
      </c>
      <c r="B9" s="17">
        <v>8.0</v>
      </c>
      <c r="D9" s="17" t="s">
        <v>57</v>
      </c>
      <c r="E9" s="17" t="s">
        <v>22</v>
      </c>
      <c r="F9" s="17" t="s">
        <v>2177</v>
      </c>
      <c r="G9" s="17" t="s">
        <v>500</v>
      </c>
      <c r="H9" s="17" t="s">
        <v>35</v>
      </c>
      <c r="I9" s="17" t="s">
        <v>36</v>
      </c>
      <c r="J9" s="17" t="s">
        <v>37</v>
      </c>
      <c r="K9" s="17">
        <v>1380.0</v>
      </c>
      <c r="M9" s="17" t="s">
        <v>4</v>
      </c>
      <c r="O9" s="21" t="s">
        <v>48</v>
      </c>
      <c r="P9" s="22">
        <f>COUNTIFS(G:G, "middledutch",M:M,"HTR")</f>
        <v>210</v>
      </c>
      <c r="Q9" s="23">
        <f>COUNTIFS(H:H, "latin",N:N,"HTR")</f>
        <v>0</v>
      </c>
    </row>
    <row r="10">
      <c r="A10" s="17" t="s">
        <v>2176</v>
      </c>
      <c r="B10" s="17">
        <v>9.0</v>
      </c>
      <c r="D10" s="17" t="s">
        <v>59</v>
      </c>
      <c r="E10" s="17" t="s">
        <v>22</v>
      </c>
      <c r="F10" s="17" t="s">
        <v>2177</v>
      </c>
      <c r="G10" s="17" t="s">
        <v>500</v>
      </c>
      <c r="H10" s="17" t="s">
        <v>35</v>
      </c>
      <c r="I10" s="17" t="s">
        <v>36</v>
      </c>
      <c r="J10" s="17" t="s">
        <v>37</v>
      </c>
      <c r="K10" s="17">
        <v>1380.0</v>
      </c>
      <c r="M10" s="17" t="s">
        <v>4</v>
      </c>
    </row>
    <row r="11">
      <c r="A11" s="17" t="s">
        <v>2176</v>
      </c>
      <c r="B11" s="17">
        <v>10.0</v>
      </c>
      <c r="D11" s="17" t="s">
        <v>65</v>
      </c>
      <c r="E11" s="17" t="s">
        <v>22</v>
      </c>
      <c r="F11" s="17" t="s">
        <v>2177</v>
      </c>
      <c r="G11" s="17" t="s">
        <v>500</v>
      </c>
      <c r="H11" s="17" t="s">
        <v>35</v>
      </c>
      <c r="I11" s="17" t="s">
        <v>36</v>
      </c>
      <c r="J11" s="17" t="s">
        <v>37</v>
      </c>
      <c r="K11" s="17">
        <v>1380.0</v>
      </c>
      <c r="M11" s="17" t="s">
        <v>4</v>
      </c>
      <c r="O11" s="24" t="s">
        <v>53</v>
      </c>
    </row>
    <row r="12">
      <c r="A12" s="17" t="s">
        <v>2176</v>
      </c>
      <c r="B12" s="17">
        <v>11.0</v>
      </c>
      <c r="D12" s="17" t="s">
        <v>67</v>
      </c>
      <c r="E12" s="17" t="s">
        <v>22</v>
      </c>
      <c r="F12" s="17" t="s">
        <v>2177</v>
      </c>
      <c r="G12" s="17" t="s">
        <v>500</v>
      </c>
      <c r="H12" s="17" t="s">
        <v>35</v>
      </c>
      <c r="I12" s="17" t="s">
        <v>36</v>
      </c>
      <c r="J12" s="17" t="s">
        <v>37</v>
      </c>
      <c r="K12" s="17">
        <v>1380.0</v>
      </c>
      <c r="M12" s="17" t="s">
        <v>4</v>
      </c>
      <c r="O12" s="25" t="str">
        <f>IFERROR(__xludf.DUMMYFUNCTION("UNIQUE(H3:H1000)"),"A")</f>
        <v>A</v>
      </c>
    </row>
    <row r="13">
      <c r="A13" s="17" t="s">
        <v>2176</v>
      </c>
      <c r="B13" s="17">
        <v>12.0</v>
      </c>
      <c r="D13" s="17" t="s">
        <v>69</v>
      </c>
      <c r="E13" s="17" t="s">
        <v>22</v>
      </c>
      <c r="F13" s="17" t="s">
        <v>2177</v>
      </c>
      <c r="G13" s="17" t="s">
        <v>500</v>
      </c>
      <c r="H13" s="17" t="s">
        <v>35</v>
      </c>
      <c r="I13" s="17" t="s">
        <v>36</v>
      </c>
      <c r="J13" s="17" t="s">
        <v>37</v>
      </c>
      <c r="K13" s="17">
        <v>1380.0</v>
      </c>
      <c r="M13" s="17" t="s">
        <v>4</v>
      </c>
      <c r="O13" s="26"/>
    </row>
    <row r="14">
      <c r="A14" s="17" t="s">
        <v>2176</v>
      </c>
      <c r="B14" s="17">
        <v>13.0</v>
      </c>
      <c r="D14" s="17" t="s">
        <v>71</v>
      </c>
      <c r="E14" s="17" t="s">
        <v>22</v>
      </c>
      <c r="F14" s="17" t="s">
        <v>2177</v>
      </c>
      <c r="G14" s="17" t="s">
        <v>500</v>
      </c>
      <c r="H14" s="17" t="s">
        <v>35</v>
      </c>
      <c r="I14" s="17" t="s">
        <v>36</v>
      </c>
      <c r="J14" s="17" t="s">
        <v>37</v>
      </c>
      <c r="K14" s="17">
        <v>1380.0</v>
      </c>
      <c r="M14" s="17" t="s">
        <v>4</v>
      </c>
    </row>
    <row r="15">
      <c r="A15" s="17" t="s">
        <v>2176</v>
      </c>
      <c r="B15" s="17">
        <v>14.0</v>
      </c>
      <c r="D15" s="17" t="s">
        <v>73</v>
      </c>
      <c r="E15" s="17" t="s">
        <v>22</v>
      </c>
      <c r="F15" s="17" t="s">
        <v>2177</v>
      </c>
      <c r="G15" s="17" t="s">
        <v>500</v>
      </c>
      <c r="H15" s="17" t="s">
        <v>35</v>
      </c>
      <c r="I15" s="17" t="s">
        <v>36</v>
      </c>
      <c r="J15" s="17" t="s">
        <v>37</v>
      </c>
      <c r="K15" s="17">
        <v>1380.0</v>
      </c>
      <c r="M15" s="17" t="s">
        <v>4</v>
      </c>
    </row>
    <row r="16">
      <c r="A16" s="17" t="s">
        <v>2176</v>
      </c>
      <c r="B16" s="17">
        <v>15.0</v>
      </c>
      <c r="D16" s="17" t="s">
        <v>75</v>
      </c>
      <c r="E16" s="17" t="s">
        <v>22</v>
      </c>
      <c r="F16" s="17" t="s">
        <v>2177</v>
      </c>
      <c r="G16" s="17" t="s">
        <v>500</v>
      </c>
      <c r="H16" s="17" t="s">
        <v>35</v>
      </c>
      <c r="I16" s="17" t="s">
        <v>36</v>
      </c>
      <c r="J16" s="17" t="s">
        <v>37</v>
      </c>
      <c r="K16" s="17">
        <v>1380.0</v>
      </c>
      <c r="M16" s="17" t="s">
        <v>4</v>
      </c>
    </row>
    <row r="17">
      <c r="A17" s="17" t="s">
        <v>2176</v>
      </c>
      <c r="B17" s="17">
        <v>16.0</v>
      </c>
      <c r="D17" s="17" t="s">
        <v>77</v>
      </c>
      <c r="E17" s="17" t="s">
        <v>22</v>
      </c>
      <c r="F17" s="17" t="s">
        <v>2177</v>
      </c>
      <c r="G17" s="17" t="s">
        <v>500</v>
      </c>
      <c r="H17" s="17" t="s">
        <v>35</v>
      </c>
      <c r="I17" s="17" t="s">
        <v>36</v>
      </c>
      <c r="J17" s="17" t="s">
        <v>37</v>
      </c>
      <c r="K17" s="17">
        <v>1380.0</v>
      </c>
      <c r="M17" s="17" t="s">
        <v>4</v>
      </c>
    </row>
    <row r="18">
      <c r="A18" s="17" t="s">
        <v>2176</v>
      </c>
      <c r="B18" s="17">
        <v>17.0</v>
      </c>
      <c r="D18" s="17" t="s">
        <v>79</v>
      </c>
      <c r="E18" s="17" t="s">
        <v>22</v>
      </c>
      <c r="F18" s="17" t="s">
        <v>2177</v>
      </c>
      <c r="G18" s="17" t="s">
        <v>500</v>
      </c>
      <c r="H18" s="17" t="s">
        <v>35</v>
      </c>
      <c r="I18" s="17" t="s">
        <v>36</v>
      </c>
      <c r="J18" s="17" t="s">
        <v>37</v>
      </c>
      <c r="K18" s="17">
        <v>1380.0</v>
      </c>
      <c r="M18" s="17" t="s">
        <v>4</v>
      </c>
    </row>
    <row r="19">
      <c r="A19" s="17" t="s">
        <v>2176</v>
      </c>
      <c r="B19" s="17">
        <v>18.0</v>
      </c>
      <c r="D19" s="17" t="s">
        <v>81</v>
      </c>
      <c r="E19" s="17" t="s">
        <v>22</v>
      </c>
      <c r="F19" s="17" t="s">
        <v>2177</v>
      </c>
      <c r="G19" s="17" t="s">
        <v>500</v>
      </c>
      <c r="H19" s="17" t="s">
        <v>35</v>
      </c>
      <c r="I19" s="17" t="s">
        <v>36</v>
      </c>
      <c r="J19" s="17" t="s">
        <v>37</v>
      </c>
      <c r="K19" s="17">
        <v>1380.0</v>
      </c>
      <c r="M19" s="17" t="s">
        <v>4</v>
      </c>
    </row>
    <row r="20">
      <c r="A20" s="17" t="s">
        <v>2176</v>
      </c>
      <c r="B20" s="17">
        <v>19.0</v>
      </c>
      <c r="D20" s="17" t="s">
        <v>83</v>
      </c>
      <c r="E20" s="17" t="s">
        <v>22</v>
      </c>
      <c r="F20" s="17" t="s">
        <v>2177</v>
      </c>
      <c r="G20" s="17" t="s">
        <v>500</v>
      </c>
      <c r="H20" s="17" t="s">
        <v>35</v>
      </c>
      <c r="I20" s="17" t="s">
        <v>36</v>
      </c>
      <c r="J20" s="17" t="s">
        <v>37</v>
      </c>
      <c r="K20" s="17">
        <v>1380.0</v>
      </c>
      <c r="M20" s="17" t="s">
        <v>4</v>
      </c>
    </row>
    <row r="21">
      <c r="A21" s="17" t="s">
        <v>2176</v>
      </c>
      <c r="B21" s="17">
        <v>20.0</v>
      </c>
      <c r="D21" s="17" t="s">
        <v>85</v>
      </c>
      <c r="E21" s="17" t="s">
        <v>22</v>
      </c>
      <c r="F21" s="17" t="s">
        <v>2177</v>
      </c>
      <c r="G21" s="17" t="s">
        <v>500</v>
      </c>
      <c r="H21" s="17" t="s">
        <v>35</v>
      </c>
      <c r="I21" s="17" t="s">
        <v>36</v>
      </c>
      <c r="J21" s="17" t="s">
        <v>37</v>
      </c>
      <c r="K21" s="17">
        <v>1380.0</v>
      </c>
      <c r="M21" s="17" t="s">
        <v>4</v>
      </c>
    </row>
    <row r="22">
      <c r="A22" s="17" t="s">
        <v>2176</v>
      </c>
      <c r="B22" s="17">
        <v>21.0</v>
      </c>
      <c r="D22" s="17" t="s">
        <v>87</v>
      </c>
      <c r="E22" s="17" t="s">
        <v>22</v>
      </c>
      <c r="F22" s="17" t="s">
        <v>2177</v>
      </c>
      <c r="G22" s="17" t="s">
        <v>500</v>
      </c>
      <c r="H22" s="17" t="s">
        <v>35</v>
      </c>
      <c r="I22" s="17" t="s">
        <v>36</v>
      </c>
      <c r="J22" s="17" t="s">
        <v>37</v>
      </c>
      <c r="K22" s="17">
        <v>1380.0</v>
      </c>
      <c r="M22" s="17" t="s">
        <v>4</v>
      </c>
    </row>
    <row r="23">
      <c r="A23" s="17" t="s">
        <v>2176</v>
      </c>
      <c r="B23" s="17">
        <v>22.0</v>
      </c>
      <c r="D23" s="17" t="s">
        <v>89</v>
      </c>
      <c r="E23" s="17" t="s">
        <v>22</v>
      </c>
      <c r="F23" s="17" t="s">
        <v>2177</v>
      </c>
      <c r="G23" s="17" t="s">
        <v>500</v>
      </c>
      <c r="H23" s="17" t="s">
        <v>35</v>
      </c>
      <c r="I23" s="17" t="s">
        <v>36</v>
      </c>
      <c r="J23" s="17" t="s">
        <v>37</v>
      </c>
      <c r="K23" s="17">
        <v>1380.0</v>
      </c>
      <c r="M23" s="17" t="s">
        <v>4</v>
      </c>
    </row>
    <row r="24">
      <c r="A24" s="17" t="s">
        <v>2176</v>
      </c>
      <c r="B24" s="17">
        <v>23.0</v>
      </c>
      <c r="D24" s="17" t="s">
        <v>91</v>
      </c>
      <c r="E24" s="17" t="s">
        <v>22</v>
      </c>
      <c r="F24" s="17" t="s">
        <v>2177</v>
      </c>
      <c r="G24" s="17" t="s">
        <v>500</v>
      </c>
      <c r="H24" s="17" t="s">
        <v>35</v>
      </c>
      <c r="I24" s="17" t="s">
        <v>36</v>
      </c>
      <c r="J24" s="17" t="s">
        <v>37</v>
      </c>
      <c r="K24" s="17">
        <v>1380.0</v>
      </c>
      <c r="M24" s="17" t="s">
        <v>4</v>
      </c>
    </row>
    <row r="25">
      <c r="A25" s="17" t="s">
        <v>2176</v>
      </c>
      <c r="B25" s="17">
        <v>24.0</v>
      </c>
      <c r="D25" s="17" t="s">
        <v>93</v>
      </c>
      <c r="E25" s="17" t="s">
        <v>22</v>
      </c>
      <c r="F25" s="17" t="s">
        <v>2177</v>
      </c>
      <c r="G25" s="17" t="s">
        <v>500</v>
      </c>
      <c r="H25" s="17" t="s">
        <v>35</v>
      </c>
      <c r="I25" s="17" t="s">
        <v>36</v>
      </c>
      <c r="J25" s="17" t="s">
        <v>37</v>
      </c>
      <c r="K25" s="17">
        <v>1380.0</v>
      </c>
      <c r="M25" s="17" t="s">
        <v>4</v>
      </c>
    </row>
    <row r="26">
      <c r="A26" s="17" t="s">
        <v>2176</v>
      </c>
      <c r="B26" s="17">
        <v>25.0</v>
      </c>
      <c r="D26" s="17" t="s">
        <v>95</v>
      </c>
      <c r="E26" s="17" t="s">
        <v>22</v>
      </c>
      <c r="F26" s="17" t="s">
        <v>2177</v>
      </c>
      <c r="G26" s="17" t="s">
        <v>500</v>
      </c>
      <c r="H26" s="17" t="s">
        <v>35</v>
      </c>
      <c r="I26" s="17" t="s">
        <v>36</v>
      </c>
      <c r="J26" s="17" t="s">
        <v>37</v>
      </c>
      <c r="K26" s="17">
        <v>1380.0</v>
      </c>
      <c r="M26" s="17" t="s">
        <v>4</v>
      </c>
    </row>
    <row r="27">
      <c r="A27" s="17" t="s">
        <v>2176</v>
      </c>
      <c r="B27" s="17">
        <v>26.0</v>
      </c>
      <c r="D27" s="17" t="s">
        <v>97</v>
      </c>
      <c r="E27" s="17" t="s">
        <v>22</v>
      </c>
      <c r="F27" s="17" t="s">
        <v>2177</v>
      </c>
      <c r="G27" s="17" t="s">
        <v>500</v>
      </c>
      <c r="H27" s="17" t="s">
        <v>35</v>
      </c>
      <c r="I27" s="17" t="s">
        <v>36</v>
      </c>
      <c r="J27" s="17" t="s">
        <v>37</v>
      </c>
      <c r="K27" s="17">
        <v>1380.0</v>
      </c>
      <c r="M27" s="17" t="s">
        <v>4</v>
      </c>
    </row>
    <row r="28">
      <c r="A28" s="17" t="s">
        <v>2176</v>
      </c>
      <c r="B28" s="17">
        <v>27.0</v>
      </c>
      <c r="D28" s="17" t="s">
        <v>99</v>
      </c>
      <c r="E28" s="17" t="s">
        <v>22</v>
      </c>
      <c r="F28" s="17" t="s">
        <v>2177</v>
      </c>
      <c r="G28" s="17" t="s">
        <v>500</v>
      </c>
      <c r="H28" s="17" t="s">
        <v>35</v>
      </c>
      <c r="I28" s="17" t="s">
        <v>36</v>
      </c>
      <c r="J28" s="17" t="s">
        <v>37</v>
      </c>
      <c r="K28" s="17">
        <v>1380.0</v>
      </c>
      <c r="M28" s="17" t="s">
        <v>4</v>
      </c>
    </row>
    <row r="29">
      <c r="A29" s="17" t="s">
        <v>2176</v>
      </c>
      <c r="B29" s="17">
        <v>28.0</v>
      </c>
      <c r="D29" s="17" t="s">
        <v>101</v>
      </c>
      <c r="E29" s="17" t="s">
        <v>22</v>
      </c>
      <c r="F29" s="17" t="s">
        <v>2177</v>
      </c>
      <c r="G29" s="17" t="s">
        <v>500</v>
      </c>
      <c r="H29" s="17" t="s">
        <v>35</v>
      </c>
      <c r="I29" s="17" t="s">
        <v>36</v>
      </c>
      <c r="J29" s="17" t="s">
        <v>37</v>
      </c>
      <c r="K29" s="17">
        <v>1380.0</v>
      </c>
      <c r="M29" s="17" t="s">
        <v>4</v>
      </c>
    </row>
    <row r="30">
      <c r="A30" s="17" t="s">
        <v>2176</v>
      </c>
      <c r="B30" s="17">
        <v>29.0</v>
      </c>
      <c r="D30" s="17" t="s">
        <v>104</v>
      </c>
      <c r="E30" s="17" t="s">
        <v>22</v>
      </c>
      <c r="F30" s="17" t="s">
        <v>2177</v>
      </c>
      <c r="G30" s="17" t="s">
        <v>500</v>
      </c>
      <c r="H30" s="17" t="s">
        <v>35</v>
      </c>
      <c r="I30" s="17" t="s">
        <v>36</v>
      </c>
      <c r="J30" s="17" t="s">
        <v>37</v>
      </c>
      <c r="K30" s="17">
        <v>1380.0</v>
      </c>
      <c r="M30" s="17" t="s">
        <v>4</v>
      </c>
    </row>
    <row r="31">
      <c r="A31" s="17" t="s">
        <v>2176</v>
      </c>
      <c r="B31" s="17">
        <v>30.0</v>
      </c>
      <c r="D31" s="17" t="s">
        <v>106</v>
      </c>
      <c r="E31" s="17" t="s">
        <v>22</v>
      </c>
      <c r="F31" s="17" t="s">
        <v>2177</v>
      </c>
      <c r="G31" s="17" t="s">
        <v>500</v>
      </c>
      <c r="H31" s="17" t="s">
        <v>35</v>
      </c>
      <c r="I31" s="17" t="s">
        <v>36</v>
      </c>
      <c r="J31" s="17" t="s">
        <v>37</v>
      </c>
      <c r="K31" s="17">
        <v>1380.0</v>
      </c>
      <c r="M31" s="17" t="s">
        <v>4</v>
      </c>
    </row>
    <row r="32">
      <c r="A32" s="17" t="s">
        <v>2176</v>
      </c>
      <c r="B32" s="17">
        <v>31.0</v>
      </c>
      <c r="D32" s="17" t="s">
        <v>108</v>
      </c>
      <c r="E32" s="17" t="s">
        <v>22</v>
      </c>
      <c r="F32" s="17" t="s">
        <v>2177</v>
      </c>
      <c r="G32" s="17" t="s">
        <v>500</v>
      </c>
      <c r="H32" s="17" t="s">
        <v>35</v>
      </c>
      <c r="I32" s="17" t="s">
        <v>36</v>
      </c>
      <c r="J32" s="17" t="s">
        <v>37</v>
      </c>
      <c r="K32" s="17">
        <v>1380.0</v>
      </c>
      <c r="M32" s="17" t="s">
        <v>4</v>
      </c>
    </row>
    <row r="33">
      <c r="A33" s="17" t="s">
        <v>2176</v>
      </c>
      <c r="B33" s="17">
        <v>32.0</v>
      </c>
      <c r="D33" s="17" t="s">
        <v>110</v>
      </c>
      <c r="E33" s="17" t="s">
        <v>22</v>
      </c>
      <c r="F33" s="17" t="s">
        <v>2177</v>
      </c>
      <c r="G33" s="17" t="s">
        <v>500</v>
      </c>
      <c r="H33" s="17" t="s">
        <v>35</v>
      </c>
      <c r="I33" s="17" t="s">
        <v>36</v>
      </c>
      <c r="J33" s="17" t="s">
        <v>37</v>
      </c>
      <c r="K33" s="17">
        <v>1380.0</v>
      </c>
      <c r="M33" s="17" t="s">
        <v>4</v>
      </c>
    </row>
    <row r="34">
      <c r="A34" s="17" t="s">
        <v>2176</v>
      </c>
      <c r="B34" s="17">
        <v>33.0</v>
      </c>
      <c r="D34" s="17" t="s">
        <v>112</v>
      </c>
      <c r="E34" s="17" t="s">
        <v>22</v>
      </c>
      <c r="F34" s="17" t="s">
        <v>2177</v>
      </c>
      <c r="G34" s="17" t="s">
        <v>500</v>
      </c>
      <c r="H34" s="17" t="s">
        <v>35</v>
      </c>
      <c r="I34" s="17" t="s">
        <v>36</v>
      </c>
      <c r="J34" s="17" t="s">
        <v>37</v>
      </c>
      <c r="K34" s="17">
        <v>1380.0</v>
      </c>
      <c r="M34" s="17" t="s">
        <v>4</v>
      </c>
    </row>
    <row r="35">
      <c r="A35" s="17" t="s">
        <v>2176</v>
      </c>
      <c r="B35" s="17">
        <v>34.0</v>
      </c>
      <c r="D35" s="17" t="s">
        <v>114</v>
      </c>
      <c r="E35" s="17" t="s">
        <v>22</v>
      </c>
      <c r="F35" s="17" t="s">
        <v>2177</v>
      </c>
      <c r="G35" s="17" t="s">
        <v>500</v>
      </c>
      <c r="H35" s="17" t="s">
        <v>35</v>
      </c>
      <c r="I35" s="17" t="s">
        <v>36</v>
      </c>
      <c r="J35" s="17" t="s">
        <v>37</v>
      </c>
      <c r="K35" s="17">
        <v>1380.0</v>
      </c>
      <c r="M35" s="17" t="s">
        <v>4</v>
      </c>
    </row>
    <row r="36">
      <c r="A36" s="17" t="s">
        <v>2176</v>
      </c>
      <c r="B36" s="17">
        <v>35.0</v>
      </c>
      <c r="D36" s="17" t="s">
        <v>116</v>
      </c>
      <c r="E36" s="17" t="s">
        <v>22</v>
      </c>
      <c r="F36" s="17" t="s">
        <v>2177</v>
      </c>
      <c r="G36" s="17" t="s">
        <v>500</v>
      </c>
      <c r="H36" s="17" t="s">
        <v>35</v>
      </c>
      <c r="I36" s="17" t="s">
        <v>36</v>
      </c>
      <c r="J36" s="17" t="s">
        <v>37</v>
      </c>
      <c r="K36" s="17">
        <v>1380.0</v>
      </c>
      <c r="M36" s="17" t="s">
        <v>4</v>
      </c>
    </row>
    <row r="37">
      <c r="A37" s="17" t="s">
        <v>2176</v>
      </c>
      <c r="B37" s="17">
        <v>36.0</v>
      </c>
      <c r="D37" s="17" t="s">
        <v>118</v>
      </c>
      <c r="E37" s="17" t="s">
        <v>22</v>
      </c>
      <c r="F37" s="17" t="s">
        <v>2177</v>
      </c>
      <c r="G37" s="17" t="s">
        <v>500</v>
      </c>
      <c r="H37" s="17" t="s">
        <v>35</v>
      </c>
      <c r="I37" s="17" t="s">
        <v>36</v>
      </c>
      <c r="J37" s="17" t="s">
        <v>37</v>
      </c>
      <c r="K37" s="17">
        <v>1380.0</v>
      </c>
      <c r="M37" s="17" t="s">
        <v>4</v>
      </c>
    </row>
    <row r="38">
      <c r="A38" s="17" t="s">
        <v>2176</v>
      </c>
      <c r="B38" s="17">
        <v>37.0</v>
      </c>
      <c r="D38" s="17" t="s">
        <v>120</v>
      </c>
      <c r="E38" s="17" t="s">
        <v>22</v>
      </c>
      <c r="F38" s="17" t="s">
        <v>2177</v>
      </c>
      <c r="G38" s="17" t="s">
        <v>500</v>
      </c>
      <c r="H38" s="17" t="s">
        <v>35</v>
      </c>
      <c r="I38" s="17" t="s">
        <v>36</v>
      </c>
      <c r="J38" s="17" t="s">
        <v>37</v>
      </c>
      <c r="K38" s="17">
        <v>1380.0</v>
      </c>
      <c r="M38" s="17" t="s">
        <v>4</v>
      </c>
    </row>
    <row r="39">
      <c r="A39" s="17" t="s">
        <v>2176</v>
      </c>
      <c r="B39" s="17">
        <v>38.0</v>
      </c>
      <c r="D39" s="17" t="s">
        <v>122</v>
      </c>
      <c r="E39" s="17" t="s">
        <v>22</v>
      </c>
      <c r="F39" s="17" t="s">
        <v>2177</v>
      </c>
      <c r="G39" s="17" t="s">
        <v>500</v>
      </c>
      <c r="H39" s="17" t="s">
        <v>35</v>
      </c>
      <c r="I39" s="17" t="s">
        <v>36</v>
      </c>
      <c r="J39" s="17" t="s">
        <v>37</v>
      </c>
      <c r="K39" s="17">
        <v>1380.0</v>
      </c>
      <c r="M39" s="17" t="s">
        <v>4</v>
      </c>
    </row>
    <row r="40">
      <c r="A40" s="17" t="s">
        <v>2176</v>
      </c>
      <c r="B40" s="17">
        <v>39.0</v>
      </c>
      <c r="D40" s="17" t="s">
        <v>124</v>
      </c>
      <c r="E40" s="17" t="s">
        <v>22</v>
      </c>
      <c r="F40" s="17" t="s">
        <v>2177</v>
      </c>
      <c r="G40" s="17" t="s">
        <v>500</v>
      </c>
      <c r="H40" s="17" t="s">
        <v>35</v>
      </c>
      <c r="I40" s="17" t="s">
        <v>36</v>
      </c>
      <c r="J40" s="17" t="s">
        <v>37</v>
      </c>
      <c r="K40" s="17">
        <v>1380.0</v>
      </c>
      <c r="M40" s="17" t="s">
        <v>4</v>
      </c>
    </row>
    <row r="41">
      <c r="A41" s="17" t="s">
        <v>2176</v>
      </c>
      <c r="B41" s="17">
        <v>40.0</v>
      </c>
      <c r="D41" s="17" t="s">
        <v>126</v>
      </c>
      <c r="E41" s="17" t="s">
        <v>22</v>
      </c>
      <c r="F41" s="17" t="s">
        <v>2177</v>
      </c>
      <c r="G41" s="17" t="s">
        <v>500</v>
      </c>
      <c r="H41" s="17" t="s">
        <v>35</v>
      </c>
      <c r="I41" s="17" t="s">
        <v>36</v>
      </c>
      <c r="J41" s="17" t="s">
        <v>37</v>
      </c>
      <c r="K41" s="17">
        <v>1380.0</v>
      </c>
      <c r="M41" s="17" t="s">
        <v>4</v>
      </c>
    </row>
    <row r="42">
      <c r="A42" s="17" t="s">
        <v>2176</v>
      </c>
      <c r="B42" s="17">
        <v>41.0</v>
      </c>
      <c r="D42" s="17" t="s">
        <v>128</v>
      </c>
      <c r="E42" s="17" t="s">
        <v>22</v>
      </c>
      <c r="F42" s="17" t="s">
        <v>2177</v>
      </c>
      <c r="G42" s="17" t="s">
        <v>500</v>
      </c>
      <c r="H42" s="17" t="s">
        <v>35</v>
      </c>
      <c r="I42" s="17" t="s">
        <v>36</v>
      </c>
      <c r="J42" s="17" t="s">
        <v>37</v>
      </c>
      <c r="K42" s="17">
        <v>1380.0</v>
      </c>
      <c r="M42" s="17" t="s">
        <v>4</v>
      </c>
    </row>
    <row r="43">
      <c r="A43" s="17" t="s">
        <v>2176</v>
      </c>
      <c r="B43" s="17">
        <v>42.0</v>
      </c>
      <c r="D43" s="17" t="s">
        <v>130</v>
      </c>
      <c r="E43" s="17" t="s">
        <v>22</v>
      </c>
      <c r="F43" s="17" t="s">
        <v>2177</v>
      </c>
      <c r="G43" s="17" t="s">
        <v>500</v>
      </c>
      <c r="H43" s="17" t="s">
        <v>35</v>
      </c>
      <c r="I43" s="17" t="s">
        <v>36</v>
      </c>
      <c r="J43" s="17" t="s">
        <v>37</v>
      </c>
      <c r="K43" s="17">
        <v>1380.0</v>
      </c>
      <c r="M43" s="17" t="s">
        <v>4</v>
      </c>
    </row>
    <row r="44">
      <c r="A44" s="17" t="s">
        <v>2176</v>
      </c>
      <c r="B44" s="17">
        <v>43.0</v>
      </c>
      <c r="D44" s="17" t="s">
        <v>132</v>
      </c>
      <c r="E44" s="17" t="s">
        <v>22</v>
      </c>
      <c r="F44" s="17" t="s">
        <v>2177</v>
      </c>
      <c r="G44" s="17" t="s">
        <v>500</v>
      </c>
      <c r="H44" s="17" t="s">
        <v>35</v>
      </c>
      <c r="I44" s="17" t="s">
        <v>36</v>
      </c>
      <c r="J44" s="17" t="s">
        <v>37</v>
      </c>
      <c r="K44" s="17">
        <v>1380.0</v>
      </c>
      <c r="M44" s="17" t="s">
        <v>4</v>
      </c>
    </row>
    <row r="45">
      <c r="A45" s="17" t="s">
        <v>2176</v>
      </c>
      <c r="B45" s="17">
        <v>44.0</v>
      </c>
      <c r="D45" s="17" t="s">
        <v>134</v>
      </c>
      <c r="E45" s="17" t="s">
        <v>22</v>
      </c>
      <c r="F45" s="17" t="s">
        <v>2177</v>
      </c>
      <c r="G45" s="17" t="s">
        <v>500</v>
      </c>
      <c r="H45" s="17" t="s">
        <v>35</v>
      </c>
      <c r="I45" s="17" t="s">
        <v>36</v>
      </c>
      <c r="J45" s="17" t="s">
        <v>37</v>
      </c>
      <c r="K45" s="17">
        <v>1380.0</v>
      </c>
      <c r="M45" s="17" t="s">
        <v>4</v>
      </c>
    </row>
    <row r="46">
      <c r="A46" s="17" t="s">
        <v>2176</v>
      </c>
      <c r="B46" s="17">
        <v>45.0</v>
      </c>
      <c r="D46" s="17" t="s">
        <v>136</v>
      </c>
      <c r="E46" s="17" t="s">
        <v>22</v>
      </c>
      <c r="F46" s="17" t="s">
        <v>2177</v>
      </c>
      <c r="G46" s="17" t="s">
        <v>500</v>
      </c>
      <c r="H46" s="17" t="s">
        <v>35</v>
      </c>
      <c r="I46" s="17" t="s">
        <v>36</v>
      </c>
      <c r="J46" s="17" t="s">
        <v>37</v>
      </c>
      <c r="K46" s="17">
        <v>1380.0</v>
      </c>
      <c r="M46" s="17" t="s">
        <v>4</v>
      </c>
    </row>
    <row r="47">
      <c r="A47" s="17" t="s">
        <v>2176</v>
      </c>
      <c r="B47" s="17">
        <v>46.0</v>
      </c>
      <c r="D47" s="17" t="s">
        <v>138</v>
      </c>
      <c r="E47" s="17" t="s">
        <v>22</v>
      </c>
      <c r="F47" s="17" t="s">
        <v>2177</v>
      </c>
      <c r="G47" s="17" t="s">
        <v>500</v>
      </c>
      <c r="H47" s="17" t="s">
        <v>35</v>
      </c>
      <c r="I47" s="17" t="s">
        <v>36</v>
      </c>
      <c r="J47" s="17" t="s">
        <v>37</v>
      </c>
      <c r="K47" s="17">
        <v>1380.0</v>
      </c>
      <c r="M47" s="17" t="s">
        <v>4</v>
      </c>
    </row>
    <row r="48">
      <c r="A48" s="17" t="s">
        <v>2176</v>
      </c>
      <c r="B48" s="17">
        <v>47.0</v>
      </c>
      <c r="D48" s="17" t="s">
        <v>140</v>
      </c>
      <c r="E48" s="17" t="s">
        <v>22</v>
      </c>
      <c r="F48" s="17" t="s">
        <v>2177</v>
      </c>
      <c r="G48" s="17" t="s">
        <v>500</v>
      </c>
      <c r="H48" s="17" t="s">
        <v>35</v>
      </c>
      <c r="I48" s="17" t="s">
        <v>36</v>
      </c>
      <c r="J48" s="17" t="s">
        <v>37</v>
      </c>
      <c r="K48" s="17">
        <v>1380.0</v>
      </c>
      <c r="M48" s="17" t="s">
        <v>4</v>
      </c>
    </row>
    <row r="49">
      <c r="A49" s="17" t="s">
        <v>2176</v>
      </c>
      <c r="B49" s="17">
        <v>48.0</v>
      </c>
      <c r="D49" s="17" t="s">
        <v>142</v>
      </c>
      <c r="E49" s="17" t="s">
        <v>22</v>
      </c>
      <c r="F49" s="17" t="s">
        <v>2177</v>
      </c>
      <c r="G49" s="17" t="s">
        <v>500</v>
      </c>
      <c r="H49" s="17" t="s">
        <v>35</v>
      </c>
      <c r="I49" s="17" t="s">
        <v>36</v>
      </c>
      <c r="J49" s="17" t="s">
        <v>37</v>
      </c>
      <c r="K49" s="17">
        <v>1380.0</v>
      </c>
      <c r="M49" s="17" t="s">
        <v>4</v>
      </c>
    </row>
    <row r="50">
      <c r="A50" s="17" t="s">
        <v>2176</v>
      </c>
      <c r="B50" s="17">
        <v>49.0</v>
      </c>
      <c r="D50" s="17" t="s">
        <v>144</v>
      </c>
      <c r="E50" s="17" t="s">
        <v>22</v>
      </c>
      <c r="F50" s="17" t="s">
        <v>2177</v>
      </c>
      <c r="G50" s="17" t="s">
        <v>500</v>
      </c>
      <c r="H50" s="17" t="s">
        <v>35</v>
      </c>
      <c r="I50" s="17" t="s">
        <v>36</v>
      </c>
      <c r="J50" s="17" t="s">
        <v>37</v>
      </c>
      <c r="K50" s="17">
        <v>1380.0</v>
      </c>
      <c r="M50" s="17" t="s">
        <v>4</v>
      </c>
    </row>
    <row r="51">
      <c r="A51" s="17" t="s">
        <v>2176</v>
      </c>
      <c r="B51" s="17">
        <v>50.0</v>
      </c>
      <c r="D51" s="17" t="s">
        <v>146</v>
      </c>
      <c r="E51" s="17" t="s">
        <v>22</v>
      </c>
      <c r="F51" s="17" t="s">
        <v>2177</v>
      </c>
      <c r="G51" s="17" t="s">
        <v>500</v>
      </c>
      <c r="H51" s="17" t="s">
        <v>35</v>
      </c>
      <c r="I51" s="17" t="s">
        <v>36</v>
      </c>
      <c r="J51" s="17" t="s">
        <v>37</v>
      </c>
      <c r="K51" s="17">
        <v>1380.0</v>
      </c>
      <c r="M51" s="17" t="s">
        <v>4</v>
      </c>
    </row>
    <row r="52">
      <c r="A52" s="17" t="s">
        <v>2176</v>
      </c>
      <c r="B52" s="17">
        <v>51.0</v>
      </c>
      <c r="D52" s="17" t="s">
        <v>148</v>
      </c>
      <c r="E52" s="17" t="s">
        <v>22</v>
      </c>
      <c r="F52" s="17" t="s">
        <v>2177</v>
      </c>
      <c r="G52" s="17" t="s">
        <v>500</v>
      </c>
      <c r="H52" s="17" t="s">
        <v>35</v>
      </c>
      <c r="I52" s="17" t="s">
        <v>36</v>
      </c>
      <c r="J52" s="17" t="s">
        <v>37</v>
      </c>
      <c r="K52" s="17">
        <v>1380.0</v>
      </c>
      <c r="M52" s="17" t="s">
        <v>4</v>
      </c>
    </row>
    <row r="53">
      <c r="A53" s="17" t="s">
        <v>2176</v>
      </c>
      <c r="B53" s="17">
        <v>52.0</v>
      </c>
      <c r="D53" s="17" t="s">
        <v>150</v>
      </c>
      <c r="E53" s="17" t="s">
        <v>22</v>
      </c>
      <c r="F53" s="17" t="s">
        <v>2177</v>
      </c>
      <c r="G53" s="17" t="s">
        <v>500</v>
      </c>
      <c r="H53" s="17" t="s">
        <v>35</v>
      </c>
      <c r="I53" s="17" t="s">
        <v>36</v>
      </c>
      <c r="J53" s="17" t="s">
        <v>37</v>
      </c>
      <c r="K53" s="17">
        <v>1380.0</v>
      </c>
      <c r="M53" s="17" t="s">
        <v>4</v>
      </c>
    </row>
    <row r="54">
      <c r="A54" s="17" t="s">
        <v>2176</v>
      </c>
      <c r="B54" s="17">
        <v>53.0</v>
      </c>
      <c r="D54" s="17" t="s">
        <v>152</v>
      </c>
      <c r="E54" s="17" t="s">
        <v>22</v>
      </c>
      <c r="F54" s="17" t="s">
        <v>2177</v>
      </c>
      <c r="G54" s="17" t="s">
        <v>500</v>
      </c>
      <c r="H54" s="17" t="s">
        <v>35</v>
      </c>
      <c r="I54" s="17" t="s">
        <v>36</v>
      </c>
      <c r="J54" s="17" t="s">
        <v>37</v>
      </c>
      <c r="K54" s="17">
        <v>1380.0</v>
      </c>
      <c r="M54" s="17" t="s">
        <v>4</v>
      </c>
    </row>
    <row r="55">
      <c r="A55" s="17" t="s">
        <v>2176</v>
      </c>
      <c r="B55" s="17">
        <v>54.0</v>
      </c>
      <c r="D55" s="17" t="s">
        <v>154</v>
      </c>
      <c r="E55" s="17" t="s">
        <v>22</v>
      </c>
      <c r="F55" s="17" t="s">
        <v>2177</v>
      </c>
      <c r="G55" s="17" t="s">
        <v>500</v>
      </c>
      <c r="H55" s="17" t="s">
        <v>35</v>
      </c>
      <c r="I55" s="17" t="s">
        <v>36</v>
      </c>
      <c r="J55" s="17" t="s">
        <v>37</v>
      </c>
      <c r="K55" s="17">
        <v>1380.0</v>
      </c>
      <c r="M55" s="17" t="s">
        <v>4</v>
      </c>
    </row>
    <row r="56">
      <c r="A56" s="17" t="s">
        <v>2176</v>
      </c>
      <c r="B56" s="17">
        <v>55.0</v>
      </c>
      <c r="D56" s="17" t="s">
        <v>156</v>
      </c>
      <c r="E56" s="17" t="s">
        <v>22</v>
      </c>
      <c r="F56" s="17" t="s">
        <v>2177</v>
      </c>
      <c r="G56" s="17" t="s">
        <v>500</v>
      </c>
      <c r="H56" s="17" t="s">
        <v>35</v>
      </c>
      <c r="I56" s="17" t="s">
        <v>36</v>
      </c>
      <c r="J56" s="17" t="s">
        <v>37</v>
      </c>
      <c r="K56" s="17">
        <v>1380.0</v>
      </c>
      <c r="M56" s="17" t="s">
        <v>4</v>
      </c>
    </row>
    <row r="57">
      <c r="A57" s="17" t="s">
        <v>2176</v>
      </c>
      <c r="B57" s="17">
        <v>56.0</v>
      </c>
      <c r="D57" s="17" t="s">
        <v>158</v>
      </c>
      <c r="E57" s="17" t="s">
        <v>22</v>
      </c>
      <c r="F57" s="17" t="s">
        <v>2177</v>
      </c>
      <c r="G57" s="17" t="s">
        <v>500</v>
      </c>
      <c r="H57" s="17" t="s">
        <v>35</v>
      </c>
      <c r="I57" s="17" t="s">
        <v>36</v>
      </c>
      <c r="J57" s="17" t="s">
        <v>37</v>
      </c>
      <c r="K57" s="17">
        <v>1380.0</v>
      </c>
      <c r="M57" s="17" t="s">
        <v>4</v>
      </c>
    </row>
    <row r="58">
      <c r="A58" s="17" t="s">
        <v>2176</v>
      </c>
      <c r="B58" s="17">
        <v>57.0</v>
      </c>
      <c r="D58" s="17" t="s">
        <v>160</v>
      </c>
      <c r="E58" s="17" t="s">
        <v>22</v>
      </c>
      <c r="F58" s="17" t="s">
        <v>2177</v>
      </c>
      <c r="G58" s="17" t="s">
        <v>500</v>
      </c>
      <c r="H58" s="17" t="s">
        <v>35</v>
      </c>
      <c r="I58" s="17" t="s">
        <v>36</v>
      </c>
      <c r="J58" s="17" t="s">
        <v>37</v>
      </c>
      <c r="K58" s="17">
        <v>1380.0</v>
      </c>
      <c r="M58" s="17" t="s">
        <v>4</v>
      </c>
    </row>
    <row r="59">
      <c r="A59" s="17" t="s">
        <v>2176</v>
      </c>
      <c r="B59" s="17">
        <v>58.0</v>
      </c>
      <c r="D59" s="17" t="s">
        <v>162</v>
      </c>
      <c r="E59" s="17" t="s">
        <v>22</v>
      </c>
      <c r="F59" s="17" t="s">
        <v>2177</v>
      </c>
      <c r="G59" s="17" t="s">
        <v>500</v>
      </c>
      <c r="H59" s="17" t="s">
        <v>35</v>
      </c>
      <c r="I59" s="17" t="s">
        <v>36</v>
      </c>
      <c r="J59" s="17" t="s">
        <v>37</v>
      </c>
      <c r="K59" s="17">
        <v>1380.0</v>
      </c>
      <c r="M59" s="17" t="s">
        <v>4</v>
      </c>
    </row>
    <row r="60">
      <c r="A60" s="17" t="s">
        <v>2176</v>
      </c>
      <c r="B60" s="17">
        <v>59.0</v>
      </c>
      <c r="D60" s="17" t="s">
        <v>164</v>
      </c>
      <c r="E60" s="17" t="s">
        <v>22</v>
      </c>
      <c r="F60" s="17" t="s">
        <v>2177</v>
      </c>
      <c r="G60" s="17" t="s">
        <v>500</v>
      </c>
      <c r="H60" s="17" t="s">
        <v>35</v>
      </c>
      <c r="I60" s="17" t="s">
        <v>36</v>
      </c>
      <c r="J60" s="17" t="s">
        <v>37</v>
      </c>
      <c r="K60" s="17">
        <v>1380.0</v>
      </c>
      <c r="M60" s="17" t="s">
        <v>4</v>
      </c>
    </row>
    <row r="61">
      <c r="A61" s="17" t="s">
        <v>2176</v>
      </c>
      <c r="B61" s="17">
        <v>60.0</v>
      </c>
      <c r="D61" s="17" t="s">
        <v>166</v>
      </c>
      <c r="E61" s="17" t="s">
        <v>22</v>
      </c>
      <c r="F61" s="17" t="s">
        <v>2177</v>
      </c>
      <c r="G61" s="17" t="s">
        <v>500</v>
      </c>
      <c r="H61" s="17" t="s">
        <v>35</v>
      </c>
      <c r="I61" s="17" t="s">
        <v>36</v>
      </c>
      <c r="J61" s="17" t="s">
        <v>37</v>
      </c>
      <c r="K61" s="17">
        <v>1380.0</v>
      </c>
      <c r="M61" s="17" t="s">
        <v>4</v>
      </c>
    </row>
    <row r="62">
      <c r="A62" s="17" t="s">
        <v>2176</v>
      </c>
      <c r="B62" s="17">
        <v>61.0</v>
      </c>
      <c r="D62" s="17" t="s">
        <v>168</v>
      </c>
      <c r="E62" s="17" t="s">
        <v>22</v>
      </c>
      <c r="F62" s="17" t="s">
        <v>2177</v>
      </c>
      <c r="G62" s="17" t="s">
        <v>500</v>
      </c>
      <c r="H62" s="17" t="s">
        <v>35</v>
      </c>
      <c r="I62" s="17" t="s">
        <v>36</v>
      </c>
      <c r="J62" s="17" t="s">
        <v>37</v>
      </c>
      <c r="K62" s="17">
        <v>1380.0</v>
      </c>
      <c r="M62" s="17" t="s">
        <v>4</v>
      </c>
    </row>
    <row r="63">
      <c r="A63" s="17" t="s">
        <v>2176</v>
      </c>
      <c r="B63" s="17">
        <v>62.0</v>
      </c>
      <c r="D63" s="17" t="s">
        <v>170</v>
      </c>
      <c r="E63" s="17" t="s">
        <v>22</v>
      </c>
      <c r="F63" s="17" t="s">
        <v>2177</v>
      </c>
      <c r="G63" s="17" t="s">
        <v>500</v>
      </c>
      <c r="H63" s="17" t="s">
        <v>35</v>
      </c>
      <c r="I63" s="17" t="s">
        <v>36</v>
      </c>
      <c r="J63" s="17" t="s">
        <v>37</v>
      </c>
      <c r="K63" s="17">
        <v>1380.0</v>
      </c>
      <c r="M63" s="17" t="s">
        <v>4</v>
      </c>
    </row>
    <row r="64">
      <c r="A64" s="17" t="s">
        <v>2176</v>
      </c>
      <c r="B64" s="17">
        <v>63.0</v>
      </c>
      <c r="D64" s="17" t="s">
        <v>172</v>
      </c>
      <c r="E64" s="17" t="s">
        <v>22</v>
      </c>
      <c r="F64" s="17" t="s">
        <v>2177</v>
      </c>
      <c r="G64" s="17" t="s">
        <v>500</v>
      </c>
      <c r="H64" s="17" t="s">
        <v>35</v>
      </c>
      <c r="I64" s="17" t="s">
        <v>36</v>
      </c>
      <c r="J64" s="17" t="s">
        <v>37</v>
      </c>
      <c r="K64" s="17">
        <v>1380.0</v>
      </c>
      <c r="M64" s="17" t="s">
        <v>4</v>
      </c>
    </row>
    <row r="65">
      <c r="A65" s="17" t="s">
        <v>2176</v>
      </c>
      <c r="B65" s="17">
        <v>64.0</v>
      </c>
      <c r="D65" s="17" t="s">
        <v>174</v>
      </c>
      <c r="E65" s="17" t="s">
        <v>22</v>
      </c>
      <c r="F65" s="17" t="s">
        <v>2177</v>
      </c>
      <c r="G65" s="17" t="s">
        <v>500</v>
      </c>
      <c r="H65" s="17" t="s">
        <v>35</v>
      </c>
      <c r="I65" s="17" t="s">
        <v>36</v>
      </c>
      <c r="J65" s="17" t="s">
        <v>37</v>
      </c>
      <c r="K65" s="17">
        <v>1380.0</v>
      </c>
      <c r="M65" s="17" t="s">
        <v>4</v>
      </c>
    </row>
    <row r="66">
      <c r="A66" s="17" t="s">
        <v>2176</v>
      </c>
      <c r="B66" s="17">
        <v>65.0</v>
      </c>
      <c r="D66" s="17" t="s">
        <v>176</v>
      </c>
      <c r="E66" s="17" t="s">
        <v>22</v>
      </c>
      <c r="F66" s="17" t="s">
        <v>2177</v>
      </c>
      <c r="G66" s="17" t="s">
        <v>500</v>
      </c>
      <c r="H66" s="17" t="s">
        <v>35</v>
      </c>
      <c r="I66" s="17" t="s">
        <v>36</v>
      </c>
      <c r="J66" s="17" t="s">
        <v>37</v>
      </c>
      <c r="K66" s="17">
        <v>1380.0</v>
      </c>
      <c r="M66" s="17" t="s">
        <v>4</v>
      </c>
    </row>
    <row r="67">
      <c r="A67" s="17" t="s">
        <v>2176</v>
      </c>
      <c r="B67" s="17">
        <v>66.0</v>
      </c>
      <c r="D67" s="17" t="s">
        <v>178</v>
      </c>
      <c r="E67" s="17" t="s">
        <v>22</v>
      </c>
      <c r="F67" s="17" t="s">
        <v>2177</v>
      </c>
      <c r="G67" s="17" t="s">
        <v>500</v>
      </c>
      <c r="H67" s="17" t="s">
        <v>35</v>
      </c>
      <c r="I67" s="17" t="s">
        <v>36</v>
      </c>
      <c r="J67" s="17" t="s">
        <v>37</v>
      </c>
      <c r="K67" s="17">
        <v>1380.0</v>
      </c>
      <c r="M67" s="17" t="s">
        <v>4</v>
      </c>
    </row>
    <row r="68">
      <c r="A68" s="17" t="s">
        <v>2176</v>
      </c>
      <c r="B68" s="17">
        <v>67.0</v>
      </c>
      <c r="D68" s="17" t="s">
        <v>180</v>
      </c>
      <c r="E68" s="17" t="s">
        <v>22</v>
      </c>
      <c r="F68" s="17" t="s">
        <v>2177</v>
      </c>
      <c r="G68" s="17" t="s">
        <v>500</v>
      </c>
      <c r="H68" s="17" t="s">
        <v>35</v>
      </c>
      <c r="I68" s="17" t="s">
        <v>36</v>
      </c>
      <c r="J68" s="17" t="s">
        <v>37</v>
      </c>
      <c r="K68" s="17">
        <v>1380.0</v>
      </c>
      <c r="M68" s="17" t="s">
        <v>4</v>
      </c>
    </row>
    <row r="69">
      <c r="A69" s="17" t="s">
        <v>2176</v>
      </c>
      <c r="B69" s="17">
        <v>68.0</v>
      </c>
      <c r="D69" s="17" t="s">
        <v>182</v>
      </c>
      <c r="E69" s="17" t="s">
        <v>22</v>
      </c>
      <c r="F69" s="17" t="s">
        <v>2177</v>
      </c>
      <c r="G69" s="17" t="s">
        <v>500</v>
      </c>
      <c r="H69" s="17" t="s">
        <v>35</v>
      </c>
      <c r="I69" s="17" t="s">
        <v>36</v>
      </c>
      <c r="J69" s="17" t="s">
        <v>37</v>
      </c>
      <c r="K69" s="17">
        <v>1380.0</v>
      </c>
      <c r="M69" s="17" t="s">
        <v>4</v>
      </c>
    </row>
    <row r="70">
      <c r="A70" s="17" t="s">
        <v>2176</v>
      </c>
      <c r="B70" s="17">
        <v>69.0</v>
      </c>
      <c r="D70" s="17" t="s">
        <v>184</v>
      </c>
      <c r="E70" s="17" t="s">
        <v>22</v>
      </c>
      <c r="F70" s="17" t="s">
        <v>2177</v>
      </c>
      <c r="G70" s="17" t="s">
        <v>500</v>
      </c>
      <c r="H70" s="17" t="s">
        <v>35</v>
      </c>
      <c r="I70" s="17" t="s">
        <v>36</v>
      </c>
      <c r="J70" s="17" t="s">
        <v>37</v>
      </c>
      <c r="K70" s="17">
        <v>1380.0</v>
      </c>
      <c r="M70" s="17" t="s">
        <v>4</v>
      </c>
    </row>
    <row r="71">
      <c r="A71" s="17" t="s">
        <v>2176</v>
      </c>
      <c r="B71" s="17">
        <v>70.0</v>
      </c>
      <c r="D71" s="17" t="s">
        <v>186</v>
      </c>
      <c r="E71" s="17" t="s">
        <v>22</v>
      </c>
      <c r="F71" s="17" t="s">
        <v>2177</v>
      </c>
      <c r="G71" s="17" t="s">
        <v>500</v>
      </c>
      <c r="H71" s="17" t="s">
        <v>35</v>
      </c>
      <c r="I71" s="17" t="s">
        <v>36</v>
      </c>
      <c r="J71" s="17" t="s">
        <v>37</v>
      </c>
      <c r="K71" s="17">
        <v>1380.0</v>
      </c>
      <c r="M71" s="17" t="s">
        <v>4</v>
      </c>
    </row>
    <row r="72">
      <c r="A72" s="17" t="s">
        <v>2176</v>
      </c>
      <c r="B72" s="17">
        <v>71.0</v>
      </c>
      <c r="D72" s="17" t="s">
        <v>188</v>
      </c>
      <c r="E72" s="17" t="s">
        <v>22</v>
      </c>
      <c r="F72" s="17" t="s">
        <v>2177</v>
      </c>
      <c r="G72" s="17" t="s">
        <v>500</v>
      </c>
      <c r="H72" s="17" t="s">
        <v>35</v>
      </c>
      <c r="I72" s="17" t="s">
        <v>36</v>
      </c>
      <c r="J72" s="17" t="s">
        <v>37</v>
      </c>
      <c r="K72" s="17">
        <v>1380.0</v>
      </c>
      <c r="M72" s="17" t="s">
        <v>4</v>
      </c>
    </row>
    <row r="73">
      <c r="A73" s="17" t="s">
        <v>2176</v>
      </c>
      <c r="B73" s="17">
        <v>72.0</v>
      </c>
      <c r="D73" s="17" t="s">
        <v>190</v>
      </c>
      <c r="E73" s="17" t="s">
        <v>22</v>
      </c>
      <c r="F73" s="17" t="s">
        <v>2177</v>
      </c>
      <c r="G73" s="17" t="s">
        <v>500</v>
      </c>
      <c r="H73" s="17" t="s">
        <v>35</v>
      </c>
      <c r="I73" s="17" t="s">
        <v>36</v>
      </c>
      <c r="J73" s="17" t="s">
        <v>37</v>
      </c>
      <c r="K73" s="17">
        <v>1380.0</v>
      </c>
      <c r="M73" s="17" t="s">
        <v>4</v>
      </c>
    </row>
    <row r="74">
      <c r="A74" s="17" t="s">
        <v>2176</v>
      </c>
      <c r="B74" s="17">
        <v>73.0</v>
      </c>
      <c r="D74" s="17" t="s">
        <v>192</v>
      </c>
      <c r="E74" s="17" t="s">
        <v>22</v>
      </c>
      <c r="F74" s="17" t="s">
        <v>2177</v>
      </c>
      <c r="G74" s="17" t="s">
        <v>500</v>
      </c>
      <c r="H74" s="17" t="s">
        <v>35</v>
      </c>
      <c r="I74" s="17" t="s">
        <v>36</v>
      </c>
      <c r="J74" s="17" t="s">
        <v>37</v>
      </c>
      <c r="K74" s="17">
        <v>1380.0</v>
      </c>
      <c r="M74" s="17" t="s">
        <v>4</v>
      </c>
    </row>
    <row r="75">
      <c r="A75" s="17" t="s">
        <v>2176</v>
      </c>
      <c r="B75" s="17">
        <v>74.0</v>
      </c>
      <c r="D75" s="17" t="s">
        <v>194</v>
      </c>
      <c r="E75" s="17" t="s">
        <v>22</v>
      </c>
      <c r="F75" s="17" t="s">
        <v>2177</v>
      </c>
      <c r="G75" s="17" t="s">
        <v>500</v>
      </c>
      <c r="H75" s="17" t="s">
        <v>35</v>
      </c>
      <c r="I75" s="17" t="s">
        <v>36</v>
      </c>
      <c r="J75" s="17" t="s">
        <v>37</v>
      </c>
      <c r="K75" s="17">
        <v>1380.0</v>
      </c>
      <c r="M75" s="17" t="s">
        <v>4</v>
      </c>
    </row>
    <row r="76">
      <c r="A76" s="17" t="s">
        <v>2176</v>
      </c>
      <c r="B76" s="17">
        <v>75.0</v>
      </c>
      <c r="D76" s="17" t="s">
        <v>196</v>
      </c>
      <c r="E76" s="17" t="s">
        <v>22</v>
      </c>
      <c r="F76" s="17" t="s">
        <v>2177</v>
      </c>
      <c r="G76" s="17" t="s">
        <v>500</v>
      </c>
      <c r="H76" s="17" t="s">
        <v>35</v>
      </c>
      <c r="I76" s="17" t="s">
        <v>36</v>
      </c>
      <c r="J76" s="17" t="s">
        <v>37</v>
      </c>
      <c r="K76" s="17">
        <v>1380.0</v>
      </c>
      <c r="M76" s="17" t="s">
        <v>4</v>
      </c>
    </row>
    <row r="77">
      <c r="A77" s="17" t="s">
        <v>2176</v>
      </c>
      <c r="B77" s="17">
        <v>76.0</v>
      </c>
      <c r="D77" s="17" t="s">
        <v>198</v>
      </c>
      <c r="E77" s="17" t="s">
        <v>22</v>
      </c>
      <c r="F77" s="17" t="s">
        <v>2177</v>
      </c>
      <c r="G77" s="17" t="s">
        <v>500</v>
      </c>
      <c r="H77" s="17" t="s">
        <v>35</v>
      </c>
      <c r="I77" s="17" t="s">
        <v>36</v>
      </c>
      <c r="J77" s="17" t="s">
        <v>37</v>
      </c>
      <c r="K77" s="17">
        <v>1380.0</v>
      </c>
      <c r="M77" s="17" t="s">
        <v>4</v>
      </c>
    </row>
    <row r="78">
      <c r="A78" s="17" t="s">
        <v>2176</v>
      </c>
      <c r="B78" s="17">
        <v>77.0</v>
      </c>
      <c r="D78" s="17" t="s">
        <v>200</v>
      </c>
      <c r="E78" s="17" t="s">
        <v>22</v>
      </c>
      <c r="F78" s="17" t="s">
        <v>2177</v>
      </c>
      <c r="G78" s="17" t="s">
        <v>500</v>
      </c>
      <c r="H78" s="17" t="s">
        <v>35</v>
      </c>
      <c r="I78" s="17" t="s">
        <v>36</v>
      </c>
      <c r="J78" s="17" t="s">
        <v>37</v>
      </c>
      <c r="K78" s="17">
        <v>1380.0</v>
      </c>
      <c r="M78" s="17" t="s">
        <v>4</v>
      </c>
    </row>
    <row r="79">
      <c r="A79" s="17" t="s">
        <v>2176</v>
      </c>
      <c r="B79" s="17">
        <v>78.0</v>
      </c>
      <c r="D79" s="17" t="s">
        <v>202</v>
      </c>
      <c r="E79" s="17" t="s">
        <v>22</v>
      </c>
      <c r="F79" s="17" t="s">
        <v>2177</v>
      </c>
      <c r="G79" s="17" t="s">
        <v>500</v>
      </c>
      <c r="H79" s="17" t="s">
        <v>35</v>
      </c>
      <c r="I79" s="17" t="s">
        <v>36</v>
      </c>
      <c r="J79" s="17" t="s">
        <v>37</v>
      </c>
      <c r="K79" s="17">
        <v>1380.0</v>
      </c>
      <c r="M79" s="17" t="s">
        <v>4</v>
      </c>
    </row>
    <row r="80">
      <c r="A80" s="17" t="s">
        <v>2176</v>
      </c>
      <c r="B80" s="17">
        <v>79.0</v>
      </c>
      <c r="D80" s="17" t="s">
        <v>204</v>
      </c>
      <c r="E80" s="17" t="s">
        <v>22</v>
      </c>
      <c r="F80" s="17" t="s">
        <v>2177</v>
      </c>
      <c r="G80" s="17" t="s">
        <v>500</v>
      </c>
      <c r="H80" s="17" t="s">
        <v>35</v>
      </c>
      <c r="I80" s="17" t="s">
        <v>36</v>
      </c>
      <c r="J80" s="17" t="s">
        <v>37</v>
      </c>
      <c r="K80" s="17">
        <v>1380.0</v>
      </c>
      <c r="M80" s="17" t="s">
        <v>4</v>
      </c>
    </row>
    <row r="81">
      <c r="A81" s="17" t="s">
        <v>2176</v>
      </c>
      <c r="B81" s="17">
        <v>80.0</v>
      </c>
      <c r="D81" s="17" t="s">
        <v>206</v>
      </c>
      <c r="E81" s="17" t="s">
        <v>22</v>
      </c>
      <c r="F81" s="17" t="s">
        <v>2177</v>
      </c>
      <c r="G81" s="17" t="s">
        <v>500</v>
      </c>
      <c r="H81" s="17" t="s">
        <v>35</v>
      </c>
      <c r="I81" s="17" t="s">
        <v>36</v>
      </c>
      <c r="J81" s="17" t="s">
        <v>37</v>
      </c>
      <c r="K81" s="17">
        <v>1380.0</v>
      </c>
      <c r="M81" s="17" t="s">
        <v>4</v>
      </c>
    </row>
    <row r="82">
      <c r="A82" s="17" t="s">
        <v>2176</v>
      </c>
      <c r="B82" s="17">
        <v>81.0</v>
      </c>
      <c r="D82" s="17" t="s">
        <v>208</v>
      </c>
      <c r="E82" s="17" t="s">
        <v>22</v>
      </c>
      <c r="F82" s="17" t="s">
        <v>2177</v>
      </c>
      <c r="G82" s="17" t="s">
        <v>500</v>
      </c>
      <c r="H82" s="17" t="s">
        <v>35</v>
      </c>
      <c r="I82" s="17" t="s">
        <v>36</v>
      </c>
      <c r="J82" s="17" t="s">
        <v>37</v>
      </c>
      <c r="K82" s="17">
        <v>1380.0</v>
      </c>
      <c r="M82" s="17" t="s">
        <v>4</v>
      </c>
    </row>
    <row r="83">
      <c r="A83" s="17" t="s">
        <v>2176</v>
      </c>
      <c r="B83" s="17">
        <v>82.0</v>
      </c>
      <c r="D83" s="17" t="s">
        <v>210</v>
      </c>
      <c r="E83" s="17" t="s">
        <v>22</v>
      </c>
      <c r="F83" s="17" t="s">
        <v>2177</v>
      </c>
      <c r="G83" s="17" t="s">
        <v>500</v>
      </c>
      <c r="H83" s="17" t="s">
        <v>35</v>
      </c>
      <c r="I83" s="17" t="s">
        <v>36</v>
      </c>
      <c r="J83" s="17" t="s">
        <v>37</v>
      </c>
      <c r="K83" s="17">
        <v>1380.0</v>
      </c>
      <c r="M83" s="17" t="s">
        <v>4</v>
      </c>
    </row>
    <row r="84">
      <c r="A84" s="17" t="s">
        <v>2176</v>
      </c>
      <c r="B84" s="17">
        <v>83.0</v>
      </c>
      <c r="D84" s="17" t="s">
        <v>212</v>
      </c>
      <c r="E84" s="17" t="s">
        <v>22</v>
      </c>
      <c r="F84" s="17" t="s">
        <v>2177</v>
      </c>
      <c r="G84" s="17" t="s">
        <v>500</v>
      </c>
      <c r="H84" s="17" t="s">
        <v>35</v>
      </c>
      <c r="I84" s="17" t="s">
        <v>36</v>
      </c>
      <c r="J84" s="17" t="s">
        <v>37</v>
      </c>
      <c r="K84" s="17">
        <v>1380.0</v>
      </c>
      <c r="M84" s="17" t="s">
        <v>4</v>
      </c>
    </row>
    <row r="85">
      <c r="A85" s="17" t="s">
        <v>2176</v>
      </c>
      <c r="B85" s="17">
        <v>84.0</v>
      </c>
      <c r="D85" s="17" t="s">
        <v>214</v>
      </c>
      <c r="E85" s="17" t="s">
        <v>22</v>
      </c>
      <c r="F85" s="17" t="s">
        <v>2177</v>
      </c>
      <c r="G85" s="17" t="s">
        <v>500</v>
      </c>
      <c r="H85" s="17" t="s">
        <v>35</v>
      </c>
      <c r="I85" s="17" t="s">
        <v>36</v>
      </c>
      <c r="J85" s="17" t="s">
        <v>37</v>
      </c>
      <c r="K85" s="17">
        <v>1380.0</v>
      </c>
      <c r="M85" s="17" t="s">
        <v>4</v>
      </c>
    </row>
    <row r="86">
      <c r="A86" s="17" t="s">
        <v>2176</v>
      </c>
      <c r="B86" s="17">
        <v>85.0</v>
      </c>
      <c r="D86" s="17" t="s">
        <v>216</v>
      </c>
      <c r="E86" s="17" t="s">
        <v>22</v>
      </c>
      <c r="F86" s="17" t="s">
        <v>2177</v>
      </c>
      <c r="G86" s="17" t="s">
        <v>500</v>
      </c>
      <c r="H86" s="17" t="s">
        <v>35</v>
      </c>
      <c r="I86" s="17" t="s">
        <v>36</v>
      </c>
      <c r="J86" s="17" t="s">
        <v>37</v>
      </c>
      <c r="K86" s="17">
        <v>1380.0</v>
      </c>
      <c r="M86" s="17" t="s">
        <v>4</v>
      </c>
    </row>
    <row r="87">
      <c r="A87" s="17" t="s">
        <v>2176</v>
      </c>
      <c r="B87" s="17">
        <v>86.0</v>
      </c>
      <c r="D87" s="17" t="s">
        <v>218</v>
      </c>
      <c r="E87" s="17" t="s">
        <v>22</v>
      </c>
      <c r="F87" s="17" t="s">
        <v>2177</v>
      </c>
      <c r="G87" s="17" t="s">
        <v>500</v>
      </c>
      <c r="H87" s="17" t="s">
        <v>35</v>
      </c>
      <c r="I87" s="17" t="s">
        <v>36</v>
      </c>
      <c r="J87" s="17" t="s">
        <v>37</v>
      </c>
      <c r="K87" s="17">
        <v>1380.0</v>
      </c>
      <c r="M87" s="17" t="s">
        <v>4</v>
      </c>
    </row>
    <row r="88">
      <c r="A88" s="17" t="s">
        <v>2176</v>
      </c>
      <c r="B88" s="17">
        <v>87.0</v>
      </c>
      <c r="D88" s="17" t="s">
        <v>220</v>
      </c>
      <c r="E88" s="17" t="s">
        <v>22</v>
      </c>
      <c r="F88" s="17" t="s">
        <v>2177</v>
      </c>
      <c r="G88" s="17" t="s">
        <v>500</v>
      </c>
      <c r="H88" s="17" t="s">
        <v>35</v>
      </c>
      <c r="I88" s="17" t="s">
        <v>36</v>
      </c>
      <c r="J88" s="17" t="s">
        <v>37</v>
      </c>
      <c r="K88" s="17">
        <v>1380.0</v>
      </c>
      <c r="M88" s="17" t="s">
        <v>4</v>
      </c>
    </row>
    <row r="89">
      <c r="A89" s="17" t="s">
        <v>2176</v>
      </c>
      <c r="B89" s="17">
        <v>88.0</v>
      </c>
      <c r="D89" s="17" t="s">
        <v>222</v>
      </c>
      <c r="E89" s="17" t="s">
        <v>22</v>
      </c>
      <c r="F89" s="17" t="s">
        <v>2177</v>
      </c>
      <c r="G89" s="17" t="s">
        <v>500</v>
      </c>
      <c r="H89" s="17" t="s">
        <v>35</v>
      </c>
      <c r="I89" s="17" t="s">
        <v>36</v>
      </c>
      <c r="J89" s="17" t="s">
        <v>37</v>
      </c>
      <c r="K89" s="17">
        <v>1380.0</v>
      </c>
      <c r="M89" s="17" t="s">
        <v>4</v>
      </c>
    </row>
    <row r="90">
      <c r="A90" s="17" t="s">
        <v>2176</v>
      </c>
      <c r="B90" s="17">
        <v>89.0</v>
      </c>
      <c r="D90" s="17" t="s">
        <v>224</v>
      </c>
      <c r="E90" s="17" t="s">
        <v>22</v>
      </c>
      <c r="F90" s="17" t="s">
        <v>2177</v>
      </c>
      <c r="G90" s="17" t="s">
        <v>500</v>
      </c>
      <c r="H90" s="17" t="s">
        <v>35</v>
      </c>
      <c r="I90" s="17" t="s">
        <v>36</v>
      </c>
      <c r="J90" s="17" t="s">
        <v>37</v>
      </c>
      <c r="K90" s="17">
        <v>1380.0</v>
      </c>
      <c r="M90" s="17" t="s">
        <v>4</v>
      </c>
    </row>
    <row r="91">
      <c r="A91" s="17" t="s">
        <v>2176</v>
      </c>
      <c r="B91" s="17">
        <v>90.0</v>
      </c>
      <c r="D91" s="17" t="s">
        <v>226</v>
      </c>
      <c r="E91" s="17" t="s">
        <v>22</v>
      </c>
      <c r="F91" s="17" t="s">
        <v>2177</v>
      </c>
      <c r="G91" s="17" t="s">
        <v>500</v>
      </c>
      <c r="H91" s="17" t="s">
        <v>35</v>
      </c>
      <c r="I91" s="17" t="s">
        <v>36</v>
      </c>
      <c r="J91" s="17" t="s">
        <v>37</v>
      </c>
      <c r="K91" s="17">
        <v>1380.0</v>
      </c>
      <c r="M91" s="17" t="s">
        <v>4</v>
      </c>
    </row>
    <row r="92">
      <c r="A92" s="17" t="s">
        <v>2176</v>
      </c>
      <c r="B92" s="17">
        <v>91.0</v>
      </c>
      <c r="D92" s="17" t="s">
        <v>228</v>
      </c>
      <c r="E92" s="17" t="s">
        <v>22</v>
      </c>
      <c r="F92" s="17" t="s">
        <v>2177</v>
      </c>
      <c r="G92" s="17" t="s">
        <v>500</v>
      </c>
      <c r="H92" s="17" t="s">
        <v>35</v>
      </c>
      <c r="I92" s="17" t="s">
        <v>36</v>
      </c>
      <c r="J92" s="17" t="s">
        <v>37</v>
      </c>
      <c r="K92" s="17">
        <v>1380.0</v>
      </c>
      <c r="M92" s="17" t="s">
        <v>4</v>
      </c>
    </row>
    <row r="93">
      <c r="A93" s="17" t="s">
        <v>2176</v>
      </c>
      <c r="B93" s="17">
        <v>92.0</v>
      </c>
      <c r="D93" s="17" t="s">
        <v>230</v>
      </c>
      <c r="E93" s="17" t="s">
        <v>22</v>
      </c>
      <c r="F93" s="17" t="s">
        <v>2177</v>
      </c>
      <c r="G93" s="17" t="s">
        <v>500</v>
      </c>
      <c r="H93" s="17" t="s">
        <v>35</v>
      </c>
      <c r="I93" s="17" t="s">
        <v>36</v>
      </c>
      <c r="J93" s="17" t="s">
        <v>37</v>
      </c>
      <c r="K93" s="17">
        <v>1380.0</v>
      </c>
      <c r="M93" s="17" t="s">
        <v>4</v>
      </c>
    </row>
    <row r="94">
      <c r="A94" s="17" t="s">
        <v>2176</v>
      </c>
      <c r="B94" s="17">
        <v>93.0</v>
      </c>
      <c r="D94" s="17" t="s">
        <v>232</v>
      </c>
      <c r="E94" s="17" t="s">
        <v>22</v>
      </c>
      <c r="F94" s="17" t="s">
        <v>2177</v>
      </c>
      <c r="G94" s="17" t="s">
        <v>500</v>
      </c>
      <c r="H94" s="17" t="s">
        <v>35</v>
      </c>
      <c r="I94" s="17" t="s">
        <v>36</v>
      </c>
      <c r="J94" s="17" t="s">
        <v>37</v>
      </c>
      <c r="K94" s="17">
        <v>1380.0</v>
      </c>
      <c r="M94" s="17" t="s">
        <v>4</v>
      </c>
    </row>
    <row r="95">
      <c r="A95" s="17" t="s">
        <v>2176</v>
      </c>
      <c r="B95" s="17">
        <v>94.0</v>
      </c>
      <c r="D95" s="17" t="s">
        <v>234</v>
      </c>
      <c r="E95" s="17" t="s">
        <v>22</v>
      </c>
      <c r="F95" s="17" t="s">
        <v>2177</v>
      </c>
      <c r="G95" s="17" t="s">
        <v>500</v>
      </c>
      <c r="H95" s="17" t="s">
        <v>35</v>
      </c>
      <c r="I95" s="17" t="s">
        <v>36</v>
      </c>
      <c r="J95" s="17" t="s">
        <v>37</v>
      </c>
      <c r="K95" s="17">
        <v>1380.0</v>
      </c>
      <c r="M95" s="17" t="s">
        <v>4</v>
      </c>
    </row>
    <row r="96">
      <c r="A96" s="17" t="s">
        <v>2176</v>
      </c>
      <c r="B96" s="17">
        <v>95.0</v>
      </c>
      <c r="D96" s="17" t="s">
        <v>236</v>
      </c>
      <c r="E96" s="17" t="s">
        <v>22</v>
      </c>
      <c r="F96" s="17" t="s">
        <v>2177</v>
      </c>
      <c r="G96" s="17" t="s">
        <v>500</v>
      </c>
      <c r="H96" s="17" t="s">
        <v>35</v>
      </c>
      <c r="I96" s="17" t="s">
        <v>36</v>
      </c>
      <c r="J96" s="17" t="s">
        <v>37</v>
      </c>
      <c r="K96" s="17">
        <v>1380.0</v>
      </c>
      <c r="M96" s="17" t="s">
        <v>4</v>
      </c>
    </row>
    <row r="97">
      <c r="A97" s="17" t="s">
        <v>2176</v>
      </c>
      <c r="B97" s="17">
        <v>96.0</v>
      </c>
      <c r="D97" s="17" t="s">
        <v>238</v>
      </c>
      <c r="E97" s="17" t="s">
        <v>22</v>
      </c>
      <c r="F97" s="17" t="s">
        <v>2177</v>
      </c>
      <c r="G97" s="17" t="s">
        <v>500</v>
      </c>
      <c r="H97" s="17" t="s">
        <v>35</v>
      </c>
      <c r="I97" s="17" t="s">
        <v>36</v>
      </c>
      <c r="J97" s="17" t="s">
        <v>37</v>
      </c>
      <c r="K97" s="17">
        <v>1380.0</v>
      </c>
      <c r="M97" s="17" t="s">
        <v>4</v>
      </c>
    </row>
    <row r="98">
      <c r="A98" s="17" t="s">
        <v>2176</v>
      </c>
      <c r="B98" s="17">
        <v>97.0</v>
      </c>
      <c r="D98" s="17" t="s">
        <v>240</v>
      </c>
      <c r="E98" s="17" t="s">
        <v>22</v>
      </c>
      <c r="F98" s="17" t="s">
        <v>2177</v>
      </c>
      <c r="G98" s="17" t="s">
        <v>500</v>
      </c>
      <c r="H98" s="17" t="s">
        <v>35</v>
      </c>
      <c r="I98" s="17" t="s">
        <v>36</v>
      </c>
      <c r="J98" s="17" t="s">
        <v>37</v>
      </c>
      <c r="K98" s="17">
        <v>1380.0</v>
      </c>
      <c r="M98" s="17" t="s">
        <v>4</v>
      </c>
    </row>
    <row r="99">
      <c r="A99" s="17" t="s">
        <v>2176</v>
      </c>
      <c r="B99" s="17">
        <v>98.0</v>
      </c>
      <c r="D99" s="17" t="s">
        <v>242</v>
      </c>
      <c r="E99" s="17" t="s">
        <v>22</v>
      </c>
      <c r="F99" s="17" t="s">
        <v>2177</v>
      </c>
      <c r="G99" s="17" t="s">
        <v>500</v>
      </c>
      <c r="H99" s="17" t="s">
        <v>35</v>
      </c>
      <c r="I99" s="17" t="s">
        <v>36</v>
      </c>
      <c r="J99" s="17" t="s">
        <v>37</v>
      </c>
      <c r="K99" s="17">
        <v>1380.0</v>
      </c>
      <c r="M99" s="17" t="s">
        <v>4</v>
      </c>
    </row>
    <row r="100">
      <c r="A100" s="17" t="s">
        <v>2176</v>
      </c>
      <c r="B100" s="17">
        <v>99.0</v>
      </c>
      <c r="D100" s="17" t="s">
        <v>244</v>
      </c>
      <c r="E100" s="17" t="s">
        <v>22</v>
      </c>
      <c r="F100" s="17" t="s">
        <v>2177</v>
      </c>
      <c r="G100" s="17" t="s">
        <v>500</v>
      </c>
      <c r="H100" s="17" t="s">
        <v>35</v>
      </c>
      <c r="I100" s="17" t="s">
        <v>36</v>
      </c>
      <c r="J100" s="17" t="s">
        <v>37</v>
      </c>
      <c r="K100" s="17">
        <v>1380.0</v>
      </c>
      <c r="M100" s="17" t="s">
        <v>4</v>
      </c>
    </row>
    <row r="101">
      <c r="A101" s="17" t="s">
        <v>2176</v>
      </c>
      <c r="B101" s="17">
        <v>100.0</v>
      </c>
      <c r="D101" s="17" t="s">
        <v>246</v>
      </c>
      <c r="E101" s="17" t="s">
        <v>22</v>
      </c>
      <c r="F101" s="17" t="s">
        <v>2177</v>
      </c>
      <c r="G101" s="17" t="s">
        <v>500</v>
      </c>
      <c r="H101" s="17" t="s">
        <v>35</v>
      </c>
      <c r="I101" s="17" t="s">
        <v>36</v>
      </c>
      <c r="J101" s="17" t="s">
        <v>37</v>
      </c>
      <c r="K101" s="17">
        <v>1380.0</v>
      </c>
      <c r="M101" s="17" t="s">
        <v>4</v>
      </c>
    </row>
    <row r="102">
      <c r="A102" s="17" t="s">
        <v>2176</v>
      </c>
      <c r="B102" s="17">
        <v>101.0</v>
      </c>
      <c r="D102" s="17" t="s">
        <v>248</v>
      </c>
      <c r="E102" s="17" t="s">
        <v>22</v>
      </c>
      <c r="F102" s="17" t="s">
        <v>2177</v>
      </c>
      <c r="G102" s="17" t="s">
        <v>500</v>
      </c>
      <c r="H102" s="17" t="s">
        <v>35</v>
      </c>
      <c r="I102" s="17" t="s">
        <v>36</v>
      </c>
      <c r="J102" s="17" t="s">
        <v>37</v>
      </c>
      <c r="K102" s="17">
        <v>1380.0</v>
      </c>
      <c r="M102" s="17" t="s">
        <v>4</v>
      </c>
    </row>
    <row r="103">
      <c r="A103" s="17" t="s">
        <v>2176</v>
      </c>
      <c r="B103" s="17">
        <v>102.0</v>
      </c>
      <c r="D103" s="17" t="s">
        <v>250</v>
      </c>
      <c r="E103" s="17" t="s">
        <v>22</v>
      </c>
      <c r="F103" s="17" t="s">
        <v>2177</v>
      </c>
      <c r="G103" s="17" t="s">
        <v>500</v>
      </c>
      <c r="H103" s="17" t="s">
        <v>35</v>
      </c>
      <c r="I103" s="17" t="s">
        <v>36</v>
      </c>
      <c r="J103" s="17" t="s">
        <v>37</v>
      </c>
      <c r="K103" s="17">
        <v>1380.0</v>
      </c>
      <c r="M103" s="17" t="s">
        <v>4</v>
      </c>
    </row>
    <row r="104">
      <c r="A104" s="17" t="s">
        <v>2176</v>
      </c>
      <c r="B104" s="17">
        <v>103.0</v>
      </c>
      <c r="D104" s="17" t="s">
        <v>252</v>
      </c>
      <c r="E104" s="17" t="s">
        <v>22</v>
      </c>
      <c r="F104" s="17" t="s">
        <v>2177</v>
      </c>
      <c r="G104" s="17" t="s">
        <v>500</v>
      </c>
      <c r="H104" s="17" t="s">
        <v>35</v>
      </c>
      <c r="I104" s="17" t="s">
        <v>36</v>
      </c>
      <c r="J104" s="17" t="s">
        <v>37</v>
      </c>
      <c r="K104" s="17">
        <v>1380.0</v>
      </c>
      <c r="M104" s="17" t="s">
        <v>4</v>
      </c>
    </row>
    <row r="105">
      <c r="A105" s="17" t="s">
        <v>2176</v>
      </c>
      <c r="B105" s="17">
        <v>104.0</v>
      </c>
      <c r="D105" s="17" t="s">
        <v>254</v>
      </c>
      <c r="E105" s="17" t="s">
        <v>22</v>
      </c>
      <c r="F105" s="17" t="s">
        <v>2177</v>
      </c>
      <c r="G105" s="17" t="s">
        <v>500</v>
      </c>
      <c r="H105" s="17" t="s">
        <v>35</v>
      </c>
      <c r="I105" s="17" t="s">
        <v>36</v>
      </c>
      <c r="J105" s="17" t="s">
        <v>37</v>
      </c>
      <c r="K105" s="17">
        <v>1380.0</v>
      </c>
      <c r="M105" s="17" t="s">
        <v>4</v>
      </c>
    </row>
    <row r="106">
      <c r="A106" s="17" t="s">
        <v>2176</v>
      </c>
      <c r="B106" s="17">
        <v>105.0</v>
      </c>
      <c r="D106" s="17" t="s">
        <v>256</v>
      </c>
      <c r="E106" s="17" t="s">
        <v>22</v>
      </c>
      <c r="F106" s="17" t="s">
        <v>2177</v>
      </c>
      <c r="G106" s="17" t="s">
        <v>500</v>
      </c>
      <c r="H106" s="17" t="s">
        <v>35</v>
      </c>
      <c r="I106" s="17" t="s">
        <v>36</v>
      </c>
      <c r="J106" s="17" t="s">
        <v>37</v>
      </c>
      <c r="K106" s="17">
        <v>1380.0</v>
      </c>
      <c r="M106" s="17" t="s">
        <v>4</v>
      </c>
    </row>
    <row r="107">
      <c r="A107" s="17" t="s">
        <v>2176</v>
      </c>
      <c r="B107" s="17">
        <v>106.0</v>
      </c>
      <c r="D107" s="17" t="s">
        <v>258</v>
      </c>
      <c r="E107" s="17" t="s">
        <v>22</v>
      </c>
      <c r="F107" s="17" t="s">
        <v>2177</v>
      </c>
      <c r="G107" s="17" t="s">
        <v>500</v>
      </c>
      <c r="H107" s="17" t="s">
        <v>35</v>
      </c>
      <c r="I107" s="17" t="s">
        <v>36</v>
      </c>
      <c r="J107" s="17" t="s">
        <v>37</v>
      </c>
      <c r="K107" s="17">
        <v>1380.0</v>
      </c>
      <c r="M107" s="17" t="s">
        <v>4</v>
      </c>
    </row>
    <row r="108">
      <c r="A108" s="17" t="s">
        <v>2176</v>
      </c>
      <c r="B108" s="17">
        <v>107.0</v>
      </c>
      <c r="D108" s="17" t="s">
        <v>260</v>
      </c>
      <c r="E108" s="17" t="s">
        <v>22</v>
      </c>
      <c r="F108" s="17" t="s">
        <v>2177</v>
      </c>
      <c r="G108" s="17" t="s">
        <v>500</v>
      </c>
      <c r="H108" s="17" t="s">
        <v>35</v>
      </c>
      <c r="I108" s="17" t="s">
        <v>36</v>
      </c>
      <c r="J108" s="17" t="s">
        <v>37</v>
      </c>
      <c r="K108" s="17">
        <v>1380.0</v>
      </c>
      <c r="M108" s="17" t="s">
        <v>4</v>
      </c>
    </row>
    <row r="109">
      <c r="A109" s="17" t="s">
        <v>2176</v>
      </c>
      <c r="B109" s="17">
        <v>108.0</v>
      </c>
      <c r="D109" s="17" t="s">
        <v>262</v>
      </c>
      <c r="E109" s="17" t="s">
        <v>22</v>
      </c>
      <c r="F109" s="17" t="s">
        <v>2177</v>
      </c>
      <c r="G109" s="17" t="s">
        <v>500</v>
      </c>
      <c r="H109" s="17" t="s">
        <v>35</v>
      </c>
      <c r="I109" s="17" t="s">
        <v>36</v>
      </c>
      <c r="J109" s="17" t="s">
        <v>37</v>
      </c>
      <c r="K109" s="17">
        <v>1380.0</v>
      </c>
      <c r="M109" s="17" t="s">
        <v>4</v>
      </c>
    </row>
    <row r="110">
      <c r="A110" s="17" t="s">
        <v>2176</v>
      </c>
      <c r="B110" s="17">
        <v>109.0</v>
      </c>
      <c r="D110" s="17" t="s">
        <v>264</v>
      </c>
      <c r="E110" s="17" t="s">
        <v>22</v>
      </c>
      <c r="F110" s="17" t="s">
        <v>2177</v>
      </c>
      <c r="G110" s="17" t="s">
        <v>500</v>
      </c>
      <c r="H110" s="17" t="s">
        <v>35</v>
      </c>
      <c r="I110" s="17" t="s">
        <v>36</v>
      </c>
      <c r="J110" s="17" t="s">
        <v>37</v>
      </c>
      <c r="K110" s="17">
        <v>1380.0</v>
      </c>
      <c r="M110" s="17" t="s">
        <v>4</v>
      </c>
    </row>
    <row r="111">
      <c r="A111" s="17" t="s">
        <v>2176</v>
      </c>
      <c r="B111" s="17">
        <v>110.0</v>
      </c>
      <c r="D111" s="17" t="s">
        <v>266</v>
      </c>
      <c r="E111" s="17" t="s">
        <v>22</v>
      </c>
      <c r="F111" s="17" t="s">
        <v>2177</v>
      </c>
      <c r="G111" s="17" t="s">
        <v>500</v>
      </c>
      <c r="H111" s="17" t="s">
        <v>35</v>
      </c>
      <c r="I111" s="17" t="s">
        <v>36</v>
      </c>
      <c r="J111" s="17" t="s">
        <v>37</v>
      </c>
      <c r="K111" s="17">
        <v>1380.0</v>
      </c>
      <c r="M111" s="17" t="s">
        <v>4</v>
      </c>
    </row>
    <row r="112">
      <c r="A112" s="17" t="s">
        <v>2176</v>
      </c>
      <c r="B112" s="17">
        <v>111.0</v>
      </c>
      <c r="D112" s="17" t="s">
        <v>268</v>
      </c>
      <c r="E112" s="17" t="s">
        <v>22</v>
      </c>
      <c r="F112" s="17" t="s">
        <v>2177</v>
      </c>
      <c r="G112" s="17" t="s">
        <v>500</v>
      </c>
      <c r="H112" s="17" t="s">
        <v>35</v>
      </c>
      <c r="I112" s="17" t="s">
        <v>36</v>
      </c>
      <c r="J112" s="17" t="s">
        <v>37</v>
      </c>
      <c r="K112" s="17">
        <v>1380.0</v>
      </c>
      <c r="M112" s="17" t="s">
        <v>4</v>
      </c>
    </row>
    <row r="113">
      <c r="A113" s="17" t="s">
        <v>2176</v>
      </c>
      <c r="B113" s="17">
        <v>112.0</v>
      </c>
      <c r="D113" s="17" t="s">
        <v>270</v>
      </c>
      <c r="E113" s="17" t="s">
        <v>22</v>
      </c>
      <c r="F113" s="17" t="s">
        <v>2177</v>
      </c>
      <c r="G113" s="17" t="s">
        <v>500</v>
      </c>
      <c r="H113" s="17" t="s">
        <v>35</v>
      </c>
      <c r="I113" s="17" t="s">
        <v>36</v>
      </c>
      <c r="J113" s="17" t="s">
        <v>37</v>
      </c>
      <c r="K113" s="17">
        <v>1380.0</v>
      </c>
      <c r="M113" s="17" t="s">
        <v>4</v>
      </c>
    </row>
    <row r="114">
      <c r="A114" s="17" t="s">
        <v>2176</v>
      </c>
      <c r="B114" s="17">
        <v>113.0</v>
      </c>
      <c r="D114" s="17" t="s">
        <v>272</v>
      </c>
      <c r="E114" s="17" t="s">
        <v>22</v>
      </c>
      <c r="F114" s="17" t="s">
        <v>2177</v>
      </c>
      <c r="G114" s="17" t="s">
        <v>500</v>
      </c>
      <c r="H114" s="17" t="s">
        <v>35</v>
      </c>
      <c r="I114" s="17" t="s">
        <v>36</v>
      </c>
      <c r="J114" s="17" t="s">
        <v>37</v>
      </c>
      <c r="K114" s="17">
        <v>1380.0</v>
      </c>
      <c r="M114" s="17" t="s">
        <v>4</v>
      </c>
    </row>
    <row r="115">
      <c r="A115" s="17" t="s">
        <v>2176</v>
      </c>
      <c r="B115" s="17">
        <v>114.0</v>
      </c>
      <c r="D115" s="17" t="s">
        <v>274</v>
      </c>
      <c r="E115" s="17" t="s">
        <v>22</v>
      </c>
      <c r="F115" s="17" t="s">
        <v>2177</v>
      </c>
      <c r="G115" s="17" t="s">
        <v>500</v>
      </c>
      <c r="H115" s="17" t="s">
        <v>35</v>
      </c>
      <c r="I115" s="17" t="s">
        <v>36</v>
      </c>
      <c r="J115" s="17" t="s">
        <v>37</v>
      </c>
      <c r="K115" s="17">
        <v>1380.0</v>
      </c>
      <c r="M115" s="17" t="s">
        <v>4</v>
      </c>
    </row>
    <row r="116">
      <c r="A116" s="17" t="s">
        <v>2176</v>
      </c>
      <c r="B116" s="17">
        <v>115.0</v>
      </c>
      <c r="D116" s="17" t="s">
        <v>276</v>
      </c>
      <c r="E116" s="17" t="s">
        <v>22</v>
      </c>
      <c r="F116" s="17" t="s">
        <v>2177</v>
      </c>
      <c r="G116" s="17" t="s">
        <v>500</v>
      </c>
      <c r="H116" s="17" t="s">
        <v>35</v>
      </c>
      <c r="I116" s="17" t="s">
        <v>36</v>
      </c>
      <c r="J116" s="17" t="s">
        <v>37</v>
      </c>
      <c r="K116" s="17">
        <v>1380.0</v>
      </c>
      <c r="M116" s="17" t="s">
        <v>4</v>
      </c>
    </row>
    <row r="117">
      <c r="A117" s="17" t="s">
        <v>2176</v>
      </c>
      <c r="B117" s="17">
        <v>116.0</v>
      </c>
      <c r="D117" s="17" t="s">
        <v>278</v>
      </c>
      <c r="E117" s="17" t="s">
        <v>22</v>
      </c>
      <c r="F117" s="17" t="s">
        <v>2177</v>
      </c>
      <c r="G117" s="17" t="s">
        <v>500</v>
      </c>
      <c r="H117" s="17" t="s">
        <v>35</v>
      </c>
      <c r="I117" s="17" t="s">
        <v>36</v>
      </c>
      <c r="J117" s="17" t="s">
        <v>37</v>
      </c>
      <c r="K117" s="17">
        <v>1380.0</v>
      </c>
      <c r="M117" s="17" t="s">
        <v>4</v>
      </c>
    </row>
    <row r="118">
      <c r="A118" s="17" t="s">
        <v>2176</v>
      </c>
      <c r="B118" s="17">
        <v>117.0</v>
      </c>
      <c r="D118" s="17" t="s">
        <v>280</v>
      </c>
      <c r="E118" s="17" t="s">
        <v>22</v>
      </c>
      <c r="F118" s="17" t="s">
        <v>2177</v>
      </c>
      <c r="G118" s="17" t="s">
        <v>500</v>
      </c>
      <c r="H118" s="17" t="s">
        <v>35</v>
      </c>
      <c r="I118" s="17" t="s">
        <v>36</v>
      </c>
      <c r="J118" s="17" t="s">
        <v>37</v>
      </c>
      <c r="K118" s="17">
        <v>1380.0</v>
      </c>
      <c r="M118" s="17" t="s">
        <v>4</v>
      </c>
    </row>
    <row r="119">
      <c r="A119" s="17" t="s">
        <v>2176</v>
      </c>
      <c r="B119" s="17">
        <v>118.0</v>
      </c>
      <c r="D119" s="17" t="s">
        <v>282</v>
      </c>
      <c r="E119" s="17" t="s">
        <v>22</v>
      </c>
      <c r="F119" s="17" t="s">
        <v>2178</v>
      </c>
      <c r="G119" s="17" t="s">
        <v>500</v>
      </c>
      <c r="H119" s="17" t="s">
        <v>35</v>
      </c>
      <c r="I119" s="17" t="s">
        <v>36</v>
      </c>
      <c r="J119" s="17" t="s">
        <v>37</v>
      </c>
      <c r="K119" s="17">
        <v>1380.0</v>
      </c>
      <c r="M119" s="17" t="s">
        <v>1069</v>
      </c>
    </row>
    <row r="120">
      <c r="A120" s="17" t="s">
        <v>2176</v>
      </c>
      <c r="B120" s="17">
        <v>119.0</v>
      </c>
      <c r="D120" s="17" t="s">
        <v>284</v>
      </c>
      <c r="E120" s="17" t="s">
        <v>22</v>
      </c>
      <c r="F120" s="17" t="s">
        <v>2178</v>
      </c>
      <c r="G120" s="17" t="s">
        <v>500</v>
      </c>
      <c r="H120" s="17" t="s">
        <v>35</v>
      </c>
      <c r="I120" s="17" t="s">
        <v>36</v>
      </c>
      <c r="J120" s="17" t="s">
        <v>37</v>
      </c>
      <c r="K120" s="17">
        <v>1380.0</v>
      </c>
      <c r="M120" s="17" t="s">
        <v>1069</v>
      </c>
    </row>
    <row r="121">
      <c r="A121" s="17" t="s">
        <v>2176</v>
      </c>
      <c r="B121" s="17">
        <v>120.0</v>
      </c>
      <c r="D121" s="17" t="s">
        <v>286</v>
      </c>
      <c r="E121" s="17" t="s">
        <v>22</v>
      </c>
      <c r="F121" s="17" t="s">
        <v>2178</v>
      </c>
      <c r="G121" s="17" t="s">
        <v>500</v>
      </c>
      <c r="H121" s="17" t="s">
        <v>35</v>
      </c>
      <c r="I121" s="17" t="s">
        <v>36</v>
      </c>
      <c r="J121" s="17" t="s">
        <v>37</v>
      </c>
      <c r="K121" s="17">
        <v>1380.0</v>
      </c>
      <c r="M121" s="17" t="s">
        <v>1069</v>
      </c>
    </row>
    <row r="122">
      <c r="A122" s="17" t="s">
        <v>2176</v>
      </c>
      <c r="B122" s="17">
        <v>121.0</v>
      </c>
      <c r="D122" s="17" t="s">
        <v>288</v>
      </c>
      <c r="E122" s="17" t="s">
        <v>22</v>
      </c>
      <c r="F122" s="17" t="s">
        <v>2178</v>
      </c>
      <c r="G122" s="17" t="s">
        <v>500</v>
      </c>
      <c r="H122" s="17" t="s">
        <v>35</v>
      </c>
      <c r="I122" s="17" t="s">
        <v>36</v>
      </c>
      <c r="J122" s="17" t="s">
        <v>37</v>
      </c>
      <c r="K122" s="17">
        <v>1380.0</v>
      </c>
      <c r="M122" s="17" t="s">
        <v>1069</v>
      </c>
    </row>
    <row r="123">
      <c r="A123" s="17" t="s">
        <v>2176</v>
      </c>
      <c r="B123" s="17">
        <v>122.0</v>
      </c>
      <c r="D123" s="17" t="s">
        <v>290</v>
      </c>
      <c r="E123" s="17" t="s">
        <v>22</v>
      </c>
      <c r="F123" s="17" t="s">
        <v>2178</v>
      </c>
      <c r="G123" s="17" t="s">
        <v>500</v>
      </c>
      <c r="H123" s="17" t="s">
        <v>35</v>
      </c>
      <c r="I123" s="17" t="s">
        <v>36</v>
      </c>
      <c r="J123" s="17" t="s">
        <v>37</v>
      </c>
      <c r="K123" s="17">
        <v>1380.0</v>
      </c>
      <c r="M123" s="17" t="s">
        <v>1069</v>
      </c>
    </row>
    <row r="124">
      <c r="A124" s="17" t="s">
        <v>2176</v>
      </c>
      <c r="B124" s="17">
        <v>123.0</v>
      </c>
      <c r="D124" s="17" t="s">
        <v>292</v>
      </c>
      <c r="E124" s="17" t="s">
        <v>22</v>
      </c>
      <c r="F124" s="17" t="s">
        <v>2178</v>
      </c>
      <c r="G124" s="17" t="s">
        <v>500</v>
      </c>
      <c r="H124" s="17" t="s">
        <v>35</v>
      </c>
      <c r="I124" s="17" t="s">
        <v>36</v>
      </c>
      <c r="J124" s="17" t="s">
        <v>37</v>
      </c>
      <c r="K124" s="17">
        <v>1380.0</v>
      </c>
      <c r="M124" s="17" t="s">
        <v>4</v>
      </c>
    </row>
    <row r="125">
      <c r="A125" s="17" t="s">
        <v>2176</v>
      </c>
      <c r="B125" s="17">
        <v>124.0</v>
      </c>
      <c r="D125" s="17" t="s">
        <v>294</v>
      </c>
      <c r="E125" s="17" t="s">
        <v>22</v>
      </c>
      <c r="F125" s="17" t="s">
        <v>2178</v>
      </c>
      <c r="G125" s="17" t="s">
        <v>500</v>
      </c>
      <c r="H125" s="17" t="s">
        <v>35</v>
      </c>
      <c r="I125" s="17" t="s">
        <v>36</v>
      </c>
      <c r="J125" s="17" t="s">
        <v>37</v>
      </c>
      <c r="K125" s="17">
        <v>1380.0</v>
      </c>
      <c r="M125" s="17" t="s">
        <v>1069</v>
      </c>
    </row>
    <row r="126">
      <c r="A126" s="17" t="s">
        <v>2176</v>
      </c>
      <c r="B126" s="17">
        <v>125.0</v>
      </c>
      <c r="D126" s="17" t="s">
        <v>296</v>
      </c>
      <c r="E126" s="17" t="s">
        <v>22</v>
      </c>
      <c r="F126" s="17" t="s">
        <v>2178</v>
      </c>
      <c r="G126" s="17" t="s">
        <v>500</v>
      </c>
      <c r="H126" s="17" t="s">
        <v>35</v>
      </c>
      <c r="I126" s="17" t="s">
        <v>36</v>
      </c>
      <c r="J126" s="17" t="s">
        <v>37</v>
      </c>
      <c r="K126" s="17">
        <v>1380.0</v>
      </c>
      <c r="M126" s="17" t="s">
        <v>1069</v>
      </c>
    </row>
    <row r="127">
      <c r="A127" s="17" t="s">
        <v>2176</v>
      </c>
      <c r="B127" s="17">
        <v>126.0</v>
      </c>
      <c r="D127" s="17" t="s">
        <v>298</v>
      </c>
      <c r="E127" s="17" t="s">
        <v>22</v>
      </c>
      <c r="F127" s="17" t="s">
        <v>2178</v>
      </c>
      <c r="G127" s="17" t="s">
        <v>500</v>
      </c>
      <c r="H127" s="17" t="s">
        <v>35</v>
      </c>
      <c r="I127" s="17" t="s">
        <v>36</v>
      </c>
      <c r="J127" s="17" t="s">
        <v>37</v>
      </c>
      <c r="K127" s="17">
        <v>1380.0</v>
      </c>
      <c r="M127" s="17" t="s">
        <v>1069</v>
      </c>
    </row>
    <row r="128">
      <c r="A128" s="17" t="s">
        <v>2176</v>
      </c>
      <c r="B128" s="17">
        <v>127.0</v>
      </c>
      <c r="D128" s="17" t="s">
        <v>300</v>
      </c>
      <c r="E128" s="17" t="s">
        <v>22</v>
      </c>
      <c r="F128" s="17" t="s">
        <v>2178</v>
      </c>
      <c r="G128" s="17" t="s">
        <v>500</v>
      </c>
      <c r="H128" s="17" t="s">
        <v>35</v>
      </c>
      <c r="I128" s="17" t="s">
        <v>36</v>
      </c>
      <c r="J128" s="17" t="s">
        <v>37</v>
      </c>
      <c r="K128" s="17">
        <v>1380.0</v>
      </c>
      <c r="M128" s="17" t="s">
        <v>1069</v>
      </c>
    </row>
    <row r="129">
      <c r="A129" s="17" t="s">
        <v>2176</v>
      </c>
      <c r="B129" s="17">
        <v>128.0</v>
      </c>
      <c r="D129" s="17" t="s">
        <v>302</v>
      </c>
      <c r="E129" s="17" t="s">
        <v>22</v>
      </c>
      <c r="F129" s="17" t="s">
        <v>2178</v>
      </c>
      <c r="G129" s="17" t="s">
        <v>500</v>
      </c>
      <c r="H129" s="17" t="s">
        <v>35</v>
      </c>
      <c r="I129" s="17" t="s">
        <v>36</v>
      </c>
      <c r="J129" s="17" t="s">
        <v>37</v>
      </c>
      <c r="K129" s="17">
        <v>1380.0</v>
      </c>
      <c r="M129" s="17" t="s">
        <v>1069</v>
      </c>
    </row>
    <row r="130">
      <c r="A130" s="17" t="s">
        <v>2176</v>
      </c>
      <c r="B130" s="17">
        <v>129.0</v>
      </c>
      <c r="D130" s="17" t="s">
        <v>304</v>
      </c>
      <c r="E130" s="17" t="s">
        <v>22</v>
      </c>
      <c r="F130" s="17" t="s">
        <v>2178</v>
      </c>
      <c r="G130" s="17" t="s">
        <v>500</v>
      </c>
      <c r="H130" s="17" t="s">
        <v>35</v>
      </c>
      <c r="I130" s="17" t="s">
        <v>36</v>
      </c>
      <c r="J130" s="17" t="s">
        <v>37</v>
      </c>
      <c r="K130" s="17">
        <v>1380.0</v>
      </c>
      <c r="M130" s="17" t="s">
        <v>1069</v>
      </c>
    </row>
    <row r="131">
      <c r="A131" s="17" t="s">
        <v>2176</v>
      </c>
      <c r="B131" s="17">
        <v>130.0</v>
      </c>
      <c r="D131" s="17" t="s">
        <v>306</v>
      </c>
      <c r="E131" s="17" t="s">
        <v>22</v>
      </c>
      <c r="F131" s="17" t="s">
        <v>2178</v>
      </c>
      <c r="G131" s="17" t="s">
        <v>500</v>
      </c>
      <c r="H131" s="17" t="s">
        <v>35</v>
      </c>
      <c r="I131" s="17" t="s">
        <v>36</v>
      </c>
      <c r="J131" s="17" t="s">
        <v>37</v>
      </c>
      <c r="K131" s="17">
        <v>1380.0</v>
      </c>
      <c r="M131" s="17" t="s">
        <v>1069</v>
      </c>
    </row>
    <row r="132">
      <c r="A132" s="17" t="s">
        <v>2176</v>
      </c>
      <c r="B132" s="17">
        <v>131.0</v>
      </c>
      <c r="D132" s="17" t="s">
        <v>308</v>
      </c>
      <c r="E132" s="17" t="s">
        <v>22</v>
      </c>
      <c r="F132" s="17" t="s">
        <v>2178</v>
      </c>
      <c r="G132" s="17" t="s">
        <v>500</v>
      </c>
      <c r="H132" s="17" t="s">
        <v>35</v>
      </c>
      <c r="I132" s="17" t="s">
        <v>36</v>
      </c>
      <c r="J132" s="17" t="s">
        <v>37</v>
      </c>
      <c r="K132" s="17">
        <v>1380.0</v>
      </c>
      <c r="M132" s="17" t="s">
        <v>1069</v>
      </c>
    </row>
    <row r="133">
      <c r="A133" s="17" t="s">
        <v>2176</v>
      </c>
      <c r="B133" s="17">
        <v>132.0</v>
      </c>
      <c r="D133" s="17" t="s">
        <v>310</v>
      </c>
      <c r="E133" s="17" t="s">
        <v>22</v>
      </c>
      <c r="F133" s="17" t="s">
        <v>2178</v>
      </c>
      <c r="G133" s="17" t="s">
        <v>500</v>
      </c>
      <c r="H133" s="17" t="s">
        <v>35</v>
      </c>
      <c r="I133" s="17" t="s">
        <v>36</v>
      </c>
      <c r="J133" s="17" t="s">
        <v>37</v>
      </c>
      <c r="K133" s="17">
        <v>1380.0</v>
      </c>
      <c r="M133" s="17" t="s">
        <v>1069</v>
      </c>
    </row>
    <row r="134">
      <c r="A134" s="17" t="s">
        <v>2176</v>
      </c>
      <c r="B134" s="17">
        <v>133.0</v>
      </c>
      <c r="D134" s="17" t="s">
        <v>312</v>
      </c>
      <c r="E134" s="17" t="s">
        <v>22</v>
      </c>
      <c r="F134" s="17" t="s">
        <v>2178</v>
      </c>
      <c r="G134" s="17" t="s">
        <v>500</v>
      </c>
      <c r="H134" s="17" t="s">
        <v>35</v>
      </c>
      <c r="I134" s="17" t="s">
        <v>36</v>
      </c>
      <c r="J134" s="17" t="s">
        <v>37</v>
      </c>
      <c r="K134" s="17">
        <v>1380.0</v>
      </c>
      <c r="M134" s="17" t="s">
        <v>1069</v>
      </c>
    </row>
    <row r="135">
      <c r="A135" s="17" t="s">
        <v>2176</v>
      </c>
      <c r="B135" s="17">
        <v>134.0</v>
      </c>
      <c r="D135" s="17" t="s">
        <v>314</v>
      </c>
      <c r="E135" s="17" t="s">
        <v>22</v>
      </c>
      <c r="F135" s="17" t="s">
        <v>2178</v>
      </c>
      <c r="G135" s="17" t="s">
        <v>500</v>
      </c>
      <c r="H135" s="17" t="s">
        <v>35</v>
      </c>
      <c r="I135" s="17" t="s">
        <v>36</v>
      </c>
      <c r="J135" s="17" t="s">
        <v>37</v>
      </c>
      <c r="K135" s="17">
        <v>1380.0</v>
      </c>
      <c r="M135" s="17" t="s">
        <v>1069</v>
      </c>
    </row>
    <row r="136">
      <c r="A136" s="17" t="s">
        <v>2176</v>
      </c>
      <c r="B136" s="17">
        <v>135.0</v>
      </c>
      <c r="D136" s="17" t="s">
        <v>316</v>
      </c>
      <c r="E136" s="17" t="s">
        <v>22</v>
      </c>
      <c r="F136" s="17" t="s">
        <v>2178</v>
      </c>
      <c r="G136" s="17" t="s">
        <v>500</v>
      </c>
      <c r="H136" s="17" t="s">
        <v>35</v>
      </c>
      <c r="I136" s="17" t="s">
        <v>36</v>
      </c>
      <c r="J136" s="17" t="s">
        <v>37</v>
      </c>
      <c r="K136" s="17">
        <v>1380.0</v>
      </c>
      <c r="M136" s="17" t="s">
        <v>1069</v>
      </c>
    </row>
    <row r="137">
      <c r="A137" s="17" t="s">
        <v>2176</v>
      </c>
      <c r="B137" s="17">
        <v>136.0</v>
      </c>
      <c r="D137" s="17" t="s">
        <v>318</v>
      </c>
      <c r="E137" s="17" t="s">
        <v>22</v>
      </c>
      <c r="F137" s="17" t="s">
        <v>2178</v>
      </c>
      <c r="G137" s="17" t="s">
        <v>500</v>
      </c>
      <c r="H137" s="17" t="s">
        <v>35</v>
      </c>
      <c r="I137" s="17" t="s">
        <v>36</v>
      </c>
      <c r="J137" s="17" t="s">
        <v>37</v>
      </c>
      <c r="K137" s="17">
        <v>1380.0</v>
      </c>
      <c r="M137" s="17" t="s">
        <v>1069</v>
      </c>
    </row>
    <row r="138">
      <c r="A138" s="17" t="s">
        <v>2176</v>
      </c>
      <c r="B138" s="17">
        <v>137.0</v>
      </c>
      <c r="D138" s="17" t="s">
        <v>320</v>
      </c>
      <c r="E138" s="17" t="s">
        <v>22</v>
      </c>
      <c r="F138" s="17" t="s">
        <v>2178</v>
      </c>
      <c r="G138" s="17" t="s">
        <v>500</v>
      </c>
      <c r="H138" s="17" t="s">
        <v>35</v>
      </c>
      <c r="I138" s="17" t="s">
        <v>36</v>
      </c>
      <c r="J138" s="17" t="s">
        <v>37</v>
      </c>
      <c r="K138" s="17">
        <v>1380.0</v>
      </c>
      <c r="M138" s="17" t="s">
        <v>1069</v>
      </c>
    </row>
    <row r="139">
      <c r="A139" s="17" t="s">
        <v>2176</v>
      </c>
      <c r="B139" s="17">
        <v>138.0</v>
      </c>
      <c r="D139" s="17" t="s">
        <v>322</v>
      </c>
      <c r="E139" s="17" t="s">
        <v>22</v>
      </c>
      <c r="F139" s="17" t="s">
        <v>2178</v>
      </c>
      <c r="G139" s="17" t="s">
        <v>500</v>
      </c>
      <c r="H139" s="17" t="s">
        <v>35</v>
      </c>
      <c r="I139" s="17" t="s">
        <v>36</v>
      </c>
      <c r="J139" s="17" t="s">
        <v>37</v>
      </c>
      <c r="K139" s="17">
        <v>1380.0</v>
      </c>
      <c r="M139" s="17" t="s">
        <v>1069</v>
      </c>
    </row>
    <row r="140">
      <c r="A140" s="17" t="s">
        <v>2176</v>
      </c>
      <c r="B140" s="17">
        <v>139.0</v>
      </c>
      <c r="D140" s="17" t="s">
        <v>324</v>
      </c>
      <c r="E140" s="17" t="s">
        <v>22</v>
      </c>
      <c r="F140" s="17" t="s">
        <v>2178</v>
      </c>
      <c r="G140" s="17" t="s">
        <v>500</v>
      </c>
      <c r="H140" s="17" t="s">
        <v>35</v>
      </c>
      <c r="I140" s="17" t="s">
        <v>36</v>
      </c>
      <c r="J140" s="17" t="s">
        <v>37</v>
      </c>
      <c r="K140" s="17">
        <v>1380.0</v>
      </c>
      <c r="M140" s="17" t="s">
        <v>1069</v>
      </c>
    </row>
    <row r="141">
      <c r="A141" s="17" t="s">
        <v>2176</v>
      </c>
      <c r="B141" s="17">
        <v>140.0</v>
      </c>
      <c r="D141" s="17" t="s">
        <v>326</v>
      </c>
      <c r="E141" s="17" t="s">
        <v>22</v>
      </c>
      <c r="F141" s="17" t="s">
        <v>2178</v>
      </c>
      <c r="G141" s="17" t="s">
        <v>500</v>
      </c>
      <c r="H141" s="17" t="s">
        <v>35</v>
      </c>
      <c r="I141" s="17" t="s">
        <v>36</v>
      </c>
      <c r="J141" s="17" t="s">
        <v>37</v>
      </c>
      <c r="K141" s="17">
        <v>1380.0</v>
      </c>
      <c r="M141" s="17" t="s">
        <v>1069</v>
      </c>
    </row>
    <row r="142">
      <c r="A142" s="17" t="s">
        <v>2176</v>
      </c>
      <c r="B142" s="17">
        <v>141.0</v>
      </c>
      <c r="D142" s="17" t="s">
        <v>328</v>
      </c>
      <c r="E142" s="17" t="s">
        <v>22</v>
      </c>
      <c r="F142" s="17" t="s">
        <v>2178</v>
      </c>
      <c r="G142" s="17" t="s">
        <v>500</v>
      </c>
      <c r="H142" s="17" t="s">
        <v>35</v>
      </c>
      <c r="I142" s="17" t="s">
        <v>36</v>
      </c>
      <c r="J142" s="17" t="s">
        <v>37</v>
      </c>
      <c r="K142" s="17">
        <v>1380.0</v>
      </c>
      <c r="M142" s="17" t="s">
        <v>1069</v>
      </c>
    </row>
    <row r="143">
      <c r="A143" s="17" t="s">
        <v>2176</v>
      </c>
      <c r="B143" s="17">
        <v>142.0</v>
      </c>
      <c r="D143" s="17" t="s">
        <v>330</v>
      </c>
      <c r="E143" s="17" t="s">
        <v>22</v>
      </c>
      <c r="F143" s="17" t="s">
        <v>2178</v>
      </c>
      <c r="G143" s="17" t="s">
        <v>500</v>
      </c>
      <c r="H143" s="17" t="s">
        <v>35</v>
      </c>
      <c r="I143" s="17" t="s">
        <v>36</v>
      </c>
      <c r="J143" s="17" t="s">
        <v>37</v>
      </c>
      <c r="K143" s="17">
        <v>1380.0</v>
      </c>
      <c r="M143" s="17" t="s">
        <v>1069</v>
      </c>
    </row>
    <row r="144">
      <c r="A144" s="17" t="s">
        <v>2176</v>
      </c>
      <c r="B144" s="17">
        <v>143.0</v>
      </c>
      <c r="D144" s="17" t="s">
        <v>332</v>
      </c>
      <c r="E144" s="17" t="s">
        <v>22</v>
      </c>
      <c r="F144" s="17" t="s">
        <v>2178</v>
      </c>
      <c r="G144" s="17" t="s">
        <v>500</v>
      </c>
      <c r="H144" s="17" t="s">
        <v>35</v>
      </c>
      <c r="I144" s="17" t="s">
        <v>36</v>
      </c>
      <c r="J144" s="17" t="s">
        <v>37</v>
      </c>
      <c r="K144" s="17">
        <v>1380.0</v>
      </c>
      <c r="M144" s="17" t="s">
        <v>1069</v>
      </c>
    </row>
    <row r="145">
      <c r="A145" s="17" t="s">
        <v>2176</v>
      </c>
      <c r="B145" s="17">
        <v>144.0</v>
      </c>
      <c r="D145" s="17" t="s">
        <v>334</v>
      </c>
      <c r="E145" s="17" t="s">
        <v>22</v>
      </c>
      <c r="F145" s="17" t="s">
        <v>2178</v>
      </c>
      <c r="G145" s="17" t="s">
        <v>500</v>
      </c>
      <c r="H145" s="17" t="s">
        <v>35</v>
      </c>
      <c r="I145" s="17" t="s">
        <v>36</v>
      </c>
      <c r="J145" s="17" t="s">
        <v>37</v>
      </c>
      <c r="K145" s="17">
        <v>1380.0</v>
      </c>
      <c r="M145" s="17" t="s">
        <v>1069</v>
      </c>
    </row>
    <row r="146">
      <c r="A146" s="17" t="s">
        <v>2176</v>
      </c>
      <c r="B146" s="17">
        <v>145.0</v>
      </c>
      <c r="D146" s="17" t="s">
        <v>336</v>
      </c>
      <c r="E146" s="17" t="s">
        <v>22</v>
      </c>
      <c r="F146" s="17" t="s">
        <v>2178</v>
      </c>
      <c r="G146" s="17" t="s">
        <v>500</v>
      </c>
      <c r="H146" s="17" t="s">
        <v>35</v>
      </c>
      <c r="I146" s="17" t="s">
        <v>36</v>
      </c>
      <c r="J146" s="17" t="s">
        <v>37</v>
      </c>
      <c r="K146" s="17">
        <v>1380.0</v>
      </c>
      <c r="M146" s="17" t="s">
        <v>1069</v>
      </c>
    </row>
    <row r="147">
      <c r="A147" s="17" t="s">
        <v>2176</v>
      </c>
      <c r="B147" s="17">
        <v>146.0</v>
      </c>
      <c r="D147" s="17" t="s">
        <v>338</v>
      </c>
      <c r="E147" s="17" t="s">
        <v>22</v>
      </c>
      <c r="F147" s="17" t="s">
        <v>2178</v>
      </c>
      <c r="G147" s="17" t="s">
        <v>500</v>
      </c>
      <c r="H147" s="17" t="s">
        <v>35</v>
      </c>
      <c r="I147" s="17" t="s">
        <v>36</v>
      </c>
      <c r="J147" s="17" t="s">
        <v>37</v>
      </c>
      <c r="K147" s="17">
        <v>1380.0</v>
      </c>
      <c r="M147" s="17" t="s">
        <v>1069</v>
      </c>
    </row>
    <row r="148">
      <c r="A148" s="17" t="s">
        <v>2176</v>
      </c>
      <c r="B148" s="17">
        <v>147.0</v>
      </c>
      <c r="D148" s="17" t="s">
        <v>340</v>
      </c>
      <c r="E148" s="17" t="s">
        <v>22</v>
      </c>
      <c r="F148" s="17" t="s">
        <v>2178</v>
      </c>
      <c r="G148" s="17" t="s">
        <v>500</v>
      </c>
      <c r="H148" s="17" t="s">
        <v>35</v>
      </c>
      <c r="I148" s="17" t="s">
        <v>36</v>
      </c>
      <c r="J148" s="17" t="s">
        <v>37</v>
      </c>
      <c r="K148" s="17">
        <v>1380.0</v>
      </c>
      <c r="M148" s="17" t="s">
        <v>1069</v>
      </c>
    </row>
    <row r="149">
      <c r="A149" s="17" t="s">
        <v>2176</v>
      </c>
      <c r="B149" s="17">
        <v>148.0</v>
      </c>
      <c r="D149" s="17" t="s">
        <v>342</v>
      </c>
      <c r="E149" s="17" t="s">
        <v>22</v>
      </c>
      <c r="F149" s="17" t="s">
        <v>2178</v>
      </c>
      <c r="G149" s="17" t="s">
        <v>500</v>
      </c>
      <c r="H149" s="17" t="s">
        <v>35</v>
      </c>
      <c r="I149" s="17" t="s">
        <v>36</v>
      </c>
      <c r="J149" s="17" t="s">
        <v>37</v>
      </c>
      <c r="K149" s="17">
        <v>1380.0</v>
      </c>
      <c r="M149" s="17" t="s">
        <v>1069</v>
      </c>
    </row>
    <row r="150">
      <c r="A150" s="17" t="s">
        <v>2176</v>
      </c>
      <c r="B150" s="17">
        <v>149.0</v>
      </c>
      <c r="D150" s="17" t="s">
        <v>344</v>
      </c>
      <c r="E150" s="17" t="s">
        <v>22</v>
      </c>
      <c r="F150" s="17" t="s">
        <v>2178</v>
      </c>
      <c r="G150" s="17" t="s">
        <v>500</v>
      </c>
      <c r="H150" s="17" t="s">
        <v>35</v>
      </c>
      <c r="I150" s="17" t="s">
        <v>36</v>
      </c>
      <c r="J150" s="17" t="s">
        <v>37</v>
      </c>
      <c r="K150" s="17">
        <v>1380.0</v>
      </c>
      <c r="M150" s="17" t="s">
        <v>1069</v>
      </c>
    </row>
    <row r="151">
      <c r="A151" s="17" t="s">
        <v>2176</v>
      </c>
      <c r="B151" s="17">
        <v>150.0</v>
      </c>
      <c r="D151" s="17" t="s">
        <v>346</v>
      </c>
      <c r="E151" s="17" t="s">
        <v>22</v>
      </c>
      <c r="F151" s="17" t="s">
        <v>2178</v>
      </c>
      <c r="G151" s="17" t="s">
        <v>500</v>
      </c>
      <c r="H151" s="17" t="s">
        <v>35</v>
      </c>
      <c r="I151" s="17" t="s">
        <v>36</v>
      </c>
      <c r="J151" s="17" t="s">
        <v>37</v>
      </c>
      <c r="K151" s="17">
        <v>1380.0</v>
      </c>
      <c r="M151" s="17" t="s">
        <v>1069</v>
      </c>
    </row>
    <row r="152">
      <c r="A152" s="17" t="s">
        <v>2176</v>
      </c>
      <c r="B152" s="17">
        <v>151.0</v>
      </c>
      <c r="D152" s="17" t="s">
        <v>348</v>
      </c>
      <c r="E152" s="17" t="s">
        <v>22</v>
      </c>
      <c r="F152" s="17" t="s">
        <v>2178</v>
      </c>
      <c r="G152" s="17" t="s">
        <v>500</v>
      </c>
      <c r="H152" s="17" t="s">
        <v>35</v>
      </c>
      <c r="I152" s="17" t="s">
        <v>36</v>
      </c>
      <c r="J152" s="17" t="s">
        <v>37</v>
      </c>
      <c r="K152" s="17">
        <v>1380.0</v>
      </c>
      <c r="M152" s="17" t="s">
        <v>1069</v>
      </c>
    </row>
    <row r="153">
      <c r="A153" s="17" t="s">
        <v>2176</v>
      </c>
      <c r="B153" s="17">
        <v>152.0</v>
      </c>
      <c r="D153" s="17" t="s">
        <v>350</v>
      </c>
      <c r="E153" s="17" t="s">
        <v>22</v>
      </c>
      <c r="F153" s="17" t="s">
        <v>2178</v>
      </c>
      <c r="G153" s="17" t="s">
        <v>500</v>
      </c>
      <c r="H153" s="17" t="s">
        <v>35</v>
      </c>
      <c r="I153" s="17" t="s">
        <v>36</v>
      </c>
      <c r="J153" s="17" t="s">
        <v>37</v>
      </c>
      <c r="K153" s="17">
        <v>1380.0</v>
      </c>
      <c r="M153" s="17" t="s">
        <v>1069</v>
      </c>
    </row>
    <row r="154">
      <c r="A154" s="17" t="s">
        <v>2176</v>
      </c>
      <c r="B154" s="17">
        <v>153.0</v>
      </c>
      <c r="D154" s="17" t="s">
        <v>352</v>
      </c>
      <c r="E154" s="17" t="s">
        <v>22</v>
      </c>
      <c r="F154" s="17" t="s">
        <v>2178</v>
      </c>
      <c r="G154" s="17" t="s">
        <v>500</v>
      </c>
      <c r="H154" s="17" t="s">
        <v>35</v>
      </c>
      <c r="I154" s="17" t="s">
        <v>36</v>
      </c>
      <c r="J154" s="17" t="s">
        <v>37</v>
      </c>
      <c r="K154" s="17">
        <v>1380.0</v>
      </c>
      <c r="M154" s="17" t="s">
        <v>1069</v>
      </c>
    </row>
    <row r="155">
      <c r="A155" s="17" t="s">
        <v>2176</v>
      </c>
      <c r="B155" s="17">
        <v>154.0</v>
      </c>
      <c r="D155" s="17" t="s">
        <v>356</v>
      </c>
      <c r="E155" s="17" t="s">
        <v>22</v>
      </c>
      <c r="F155" s="17" t="s">
        <v>2178</v>
      </c>
      <c r="G155" s="17" t="s">
        <v>500</v>
      </c>
      <c r="H155" s="17" t="s">
        <v>35</v>
      </c>
      <c r="I155" s="17" t="s">
        <v>36</v>
      </c>
      <c r="J155" s="17" t="s">
        <v>37</v>
      </c>
      <c r="K155" s="17">
        <v>1380.0</v>
      </c>
      <c r="M155" s="17" t="s">
        <v>1069</v>
      </c>
    </row>
    <row r="156">
      <c r="A156" s="17" t="s">
        <v>2176</v>
      </c>
      <c r="B156" s="17">
        <v>155.0</v>
      </c>
      <c r="D156" s="17" t="s">
        <v>358</v>
      </c>
      <c r="E156" s="17" t="s">
        <v>22</v>
      </c>
      <c r="F156" s="17" t="s">
        <v>2178</v>
      </c>
      <c r="G156" s="17" t="s">
        <v>500</v>
      </c>
      <c r="H156" s="17" t="s">
        <v>35</v>
      </c>
      <c r="I156" s="17" t="s">
        <v>36</v>
      </c>
      <c r="J156" s="17" t="s">
        <v>37</v>
      </c>
      <c r="K156" s="17">
        <v>1380.0</v>
      </c>
      <c r="M156" s="17" t="s">
        <v>1069</v>
      </c>
    </row>
    <row r="157">
      <c r="A157" s="17" t="s">
        <v>2176</v>
      </c>
      <c r="B157" s="17">
        <v>156.0</v>
      </c>
      <c r="D157" s="17" t="s">
        <v>360</v>
      </c>
      <c r="E157" s="17" t="s">
        <v>22</v>
      </c>
      <c r="F157" s="17" t="s">
        <v>2178</v>
      </c>
      <c r="G157" s="17" t="s">
        <v>500</v>
      </c>
      <c r="H157" s="17" t="s">
        <v>35</v>
      </c>
      <c r="I157" s="17" t="s">
        <v>36</v>
      </c>
      <c r="J157" s="17" t="s">
        <v>37</v>
      </c>
      <c r="K157" s="17">
        <v>1380.0</v>
      </c>
      <c r="M157" s="17" t="s">
        <v>1069</v>
      </c>
    </row>
    <row r="158">
      <c r="A158" s="17" t="s">
        <v>2176</v>
      </c>
      <c r="B158" s="17">
        <v>157.0</v>
      </c>
      <c r="D158" s="17" t="s">
        <v>362</v>
      </c>
      <c r="E158" s="17" t="s">
        <v>22</v>
      </c>
      <c r="F158" s="17" t="s">
        <v>2178</v>
      </c>
      <c r="G158" s="17" t="s">
        <v>500</v>
      </c>
      <c r="H158" s="17" t="s">
        <v>35</v>
      </c>
      <c r="I158" s="17" t="s">
        <v>36</v>
      </c>
      <c r="J158" s="17" t="s">
        <v>37</v>
      </c>
      <c r="K158" s="17">
        <v>1380.0</v>
      </c>
      <c r="M158" s="17" t="s">
        <v>1069</v>
      </c>
    </row>
    <row r="159">
      <c r="A159" s="17" t="s">
        <v>2176</v>
      </c>
      <c r="B159" s="17">
        <v>158.0</v>
      </c>
      <c r="D159" s="17" t="s">
        <v>364</v>
      </c>
      <c r="E159" s="17" t="s">
        <v>22</v>
      </c>
      <c r="F159" s="17" t="s">
        <v>2178</v>
      </c>
      <c r="G159" s="17" t="s">
        <v>500</v>
      </c>
      <c r="H159" s="17" t="s">
        <v>35</v>
      </c>
      <c r="I159" s="17" t="s">
        <v>36</v>
      </c>
      <c r="J159" s="17" t="s">
        <v>37</v>
      </c>
      <c r="K159" s="17">
        <v>1380.0</v>
      </c>
      <c r="M159" s="17" t="s">
        <v>1069</v>
      </c>
    </row>
    <row r="160">
      <c r="A160" s="17" t="s">
        <v>2176</v>
      </c>
      <c r="B160" s="17">
        <v>159.0</v>
      </c>
      <c r="D160" s="17" t="s">
        <v>366</v>
      </c>
      <c r="E160" s="17" t="s">
        <v>22</v>
      </c>
      <c r="F160" s="17" t="s">
        <v>2178</v>
      </c>
      <c r="G160" s="17" t="s">
        <v>500</v>
      </c>
      <c r="H160" s="17" t="s">
        <v>35</v>
      </c>
      <c r="I160" s="17" t="s">
        <v>36</v>
      </c>
      <c r="J160" s="17" t="s">
        <v>37</v>
      </c>
      <c r="K160" s="17">
        <v>1380.0</v>
      </c>
      <c r="M160" s="17" t="s">
        <v>1069</v>
      </c>
    </row>
    <row r="161">
      <c r="A161" s="17" t="s">
        <v>2176</v>
      </c>
      <c r="B161" s="17">
        <v>160.0</v>
      </c>
      <c r="D161" s="17" t="s">
        <v>368</v>
      </c>
      <c r="E161" s="17" t="s">
        <v>22</v>
      </c>
      <c r="F161" s="17" t="s">
        <v>2178</v>
      </c>
      <c r="G161" s="17" t="s">
        <v>500</v>
      </c>
      <c r="H161" s="17" t="s">
        <v>35</v>
      </c>
      <c r="I161" s="17" t="s">
        <v>36</v>
      </c>
      <c r="J161" s="17" t="s">
        <v>37</v>
      </c>
      <c r="K161" s="17">
        <v>1380.0</v>
      </c>
      <c r="M161" s="17" t="s">
        <v>1069</v>
      </c>
    </row>
    <row r="162">
      <c r="A162" s="17" t="s">
        <v>2176</v>
      </c>
      <c r="B162" s="17">
        <v>161.0</v>
      </c>
      <c r="D162" s="17" t="s">
        <v>370</v>
      </c>
      <c r="E162" s="17" t="s">
        <v>22</v>
      </c>
      <c r="F162" s="17" t="s">
        <v>2178</v>
      </c>
      <c r="G162" s="17" t="s">
        <v>500</v>
      </c>
      <c r="H162" s="17" t="s">
        <v>35</v>
      </c>
      <c r="I162" s="17" t="s">
        <v>36</v>
      </c>
      <c r="J162" s="17" t="s">
        <v>37</v>
      </c>
      <c r="K162" s="17">
        <v>1380.0</v>
      </c>
      <c r="M162" s="17" t="s">
        <v>1069</v>
      </c>
    </row>
    <row r="163">
      <c r="A163" s="17" t="s">
        <v>2176</v>
      </c>
      <c r="B163" s="17">
        <v>162.0</v>
      </c>
      <c r="D163" s="17" t="s">
        <v>372</v>
      </c>
      <c r="E163" s="17" t="s">
        <v>22</v>
      </c>
      <c r="F163" s="17" t="s">
        <v>2178</v>
      </c>
      <c r="G163" s="17" t="s">
        <v>500</v>
      </c>
      <c r="H163" s="17" t="s">
        <v>35</v>
      </c>
      <c r="I163" s="17" t="s">
        <v>36</v>
      </c>
      <c r="J163" s="17" t="s">
        <v>37</v>
      </c>
      <c r="K163" s="17">
        <v>1380.0</v>
      </c>
      <c r="M163" s="17" t="s">
        <v>1069</v>
      </c>
    </row>
    <row r="164">
      <c r="A164" s="17" t="s">
        <v>2176</v>
      </c>
      <c r="B164" s="17">
        <v>163.0</v>
      </c>
      <c r="D164" s="17" t="s">
        <v>374</v>
      </c>
      <c r="E164" s="17" t="s">
        <v>22</v>
      </c>
      <c r="F164" s="17" t="s">
        <v>2178</v>
      </c>
      <c r="G164" s="17" t="s">
        <v>500</v>
      </c>
      <c r="H164" s="17" t="s">
        <v>35</v>
      </c>
      <c r="I164" s="17" t="s">
        <v>36</v>
      </c>
      <c r="J164" s="17" t="s">
        <v>37</v>
      </c>
      <c r="K164" s="17">
        <v>1380.0</v>
      </c>
      <c r="M164" s="17" t="s">
        <v>1069</v>
      </c>
    </row>
    <row r="165">
      <c r="A165" s="17" t="s">
        <v>2176</v>
      </c>
      <c r="B165" s="17">
        <v>164.0</v>
      </c>
      <c r="D165" s="17" t="s">
        <v>376</v>
      </c>
      <c r="E165" s="17" t="s">
        <v>22</v>
      </c>
      <c r="F165" s="17" t="s">
        <v>2178</v>
      </c>
      <c r="G165" s="17" t="s">
        <v>500</v>
      </c>
      <c r="H165" s="17" t="s">
        <v>35</v>
      </c>
      <c r="I165" s="17" t="s">
        <v>36</v>
      </c>
      <c r="J165" s="17" t="s">
        <v>37</v>
      </c>
      <c r="K165" s="17">
        <v>1380.0</v>
      </c>
      <c r="M165" s="17" t="s">
        <v>1069</v>
      </c>
    </row>
    <row r="166">
      <c r="A166" s="17" t="s">
        <v>2176</v>
      </c>
      <c r="B166" s="17">
        <v>165.0</v>
      </c>
      <c r="D166" s="17" t="s">
        <v>378</v>
      </c>
      <c r="E166" s="17" t="s">
        <v>22</v>
      </c>
      <c r="F166" s="17" t="s">
        <v>2178</v>
      </c>
      <c r="G166" s="17" t="s">
        <v>500</v>
      </c>
      <c r="H166" s="17" t="s">
        <v>35</v>
      </c>
      <c r="I166" s="17" t="s">
        <v>36</v>
      </c>
      <c r="J166" s="17" t="s">
        <v>37</v>
      </c>
      <c r="K166" s="17">
        <v>1380.0</v>
      </c>
      <c r="M166" s="17" t="s">
        <v>1069</v>
      </c>
    </row>
    <row r="167">
      <c r="A167" s="17" t="s">
        <v>2176</v>
      </c>
      <c r="B167" s="17">
        <v>166.0</v>
      </c>
      <c r="D167" s="17" t="s">
        <v>380</v>
      </c>
      <c r="E167" s="17" t="s">
        <v>22</v>
      </c>
      <c r="F167" s="17" t="s">
        <v>2178</v>
      </c>
      <c r="G167" s="17" t="s">
        <v>500</v>
      </c>
      <c r="H167" s="17" t="s">
        <v>35</v>
      </c>
      <c r="I167" s="17" t="s">
        <v>36</v>
      </c>
      <c r="J167" s="17" t="s">
        <v>37</v>
      </c>
      <c r="K167" s="17">
        <v>1380.0</v>
      </c>
      <c r="M167" s="17" t="s">
        <v>1069</v>
      </c>
    </row>
    <row r="168">
      <c r="A168" s="17" t="s">
        <v>2176</v>
      </c>
      <c r="B168" s="17">
        <v>167.0</v>
      </c>
      <c r="D168" s="17" t="s">
        <v>382</v>
      </c>
      <c r="E168" s="17" t="s">
        <v>22</v>
      </c>
      <c r="F168" s="17" t="s">
        <v>2178</v>
      </c>
      <c r="G168" s="17" t="s">
        <v>500</v>
      </c>
      <c r="H168" s="17" t="s">
        <v>35</v>
      </c>
      <c r="I168" s="17" t="s">
        <v>36</v>
      </c>
      <c r="J168" s="17" t="s">
        <v>37</v>
      </c>
      <c r="K168" s="17">
        <v>1380.0</v>
      </c>
      <c r="M168" s="17" t="s">
        <v>1069</v>
      </c>
    </row>
    <row r="169">
      <c r="A169" s="17" t="s">
        <v>2176</v>
      </c>
      <c r="B169" s="17">
        <v>168.0</v>
      </c>
      <c r="D169" s="17" t="s">
        <v>384</v>
      </c>
      <c r="E169" s="17" t="s">
        <v>22</v>
      </c>
      <c r="F169" s="17" t="s">
        <v>2178</v>
      </c>
      <c r="G169" s="17" t="s">
        <v>500</v>
      </c>
      <c r="H169" s="17" t="s">
        <v>35</v>
      </c>
      <c r="I169" s="17" t="s">
        <v>36</v>
      </c>
      <c r="J169" s="17" t="s">
        <v>37</v>
      </c>
      <c r="K169" s="17">
        <v>1380.0</v>
      </c>
      <c r="M169" s="17" t="s">
        <v>1069</v>
      </c>
    </row>
    <row r="170">
      <c r="A170" s="17" t="s">
        <v>2176</v>
      </c>
      <c r="B170" s="17">
        <v>169.0</v>
      </c>
      <c r="D170" s="17" t="s">
        <v>386</v>
      </c>
      <c r="E170" s="17" t="s">
        <v>22</v>
      </c>
      <c r="F170" s="17" t="s">
        <v>2178</v>
      </c>
      <c r="G170" s="17" t="s">
        <v>500</v>
      </c>
      <c r="H170" s="17" t="s">
        <v>35</v>
      </c>
      <c r="I170" s="17" t="s">
        <v>36</v>
      </c>
      <c r="J170" s="17" t="s">
        <v>37</v>
      </c>
      <c r="K170" s="17">
        <v>1380.0</v>
      </c>
      <c r="M170" s="17" t="s">
        <v>1069</v>
      </c>
    </row>
    <row r="171">
      <c r="A171" s="17" t="s">
        <v>2176</v>
      </c>
      <c r="B171" s="17">
        <v>170.0</v>
      </c>
      <c r="D171" s="17" t="s">
        <v>388</v>
      </c>
      <c r="E171" s="17" t="s">
        <v>22</v>
      </c>
      <c r="F171" s="17" t="s">
        <v>2178</v>
      </c>
      <c r="G171" s="17" t="s">
        <v>500</v>
      </c>
      <c r="H171" s="17" t="s">
        <v>35</v>
      </c>
      <c r="I171" s="17" t="s">
        <v>36</v>
      </c>
      <c r="J171" s="17" t="s">
        <v>37</v>
      </c>
      <c r="K171" s="17">
        <v>1380.0</v>
      </c>
      <c r="M171" s="17" t="s">
        <v>1069</v>
      </c>
    </row>
    <row r="172">
      <c r="A172" s="17" t="s">
        <v>2176</v>
      </c>
      <c r="B172" s="17">
        <v>171.0</v>
      </c>
      <c r="D172" s="17" t="s">
        <v>390</v>
      </c>
      <c r="E172" s="17" t="s">
        <v>22</v>
      </c>
      <c r="F172" s="17" t="s">
        <v>2178</v>
      </c>
      <c r="G172" s="17" t="s">
        <v>500</v>
      </c>
      <c r="H172" s="17" t="s">
        <v>35</v>
      </c>
      <c r="I172" s="17" t="s">
        <v>36</v>
      </c>
      <c r="J172" s="17" t="s">
        <v>37</v>
      </c>
      <c r="K172" s="17">
        <v>1380.0</v>
      </c>
      <c r="M172" s="17" t="s">
        <v>1069</v>
      </c>
    </row>
    <row r="173">
      <c r="A173" s="17" t="s">
        <v>2176</v>
      </c>
      <c r="B173" s="17">
        <v>172.0</v>
      </c>
      <c r="D173" s="17" t="s">
        <v>392</v>
      </c>
      <c r="E173" s="17" t="s">
        <v>22</v>
      </c>
      <c r="F173" s="17" t="s">
        <v>2178</v>
      </c>
      <c r="G173" s="17" t="s">
        <v>500</v>
      </c>
      <c r="H173" s="17" t="s">
        <v>35</v>
      </c>
      <c r="I173" s="17" t="s">
        <v>36</v>
      </c>
      <c r="J173" s="17" t="s">
        <v>37</v>
      </c>
      <c r="K173" s="17">
        <v>1380.0</v>
      </c>
      <c r="M173" s="17" t="s">
        <v>1069</v>
      </c>
    </row>
    <row r="174">
      <c r="A174" s="17" t="s">
        <v>2176</v>
      </c>
      <c r="B174" s="17">
        <v>173.0</v>
      </c>
      <c r="D174" s="17" t="s">
        <v>394</v>
      </c>
      <c r="E174" s="17" t="s">
        <v>22</v>
      </c>
      <c r="F174" s="17" t="s">
        <v>2178</v>
      </c>
      <c r="G174" s="17" t="s">
        <v>500</v>
      </c>
      <c r="H174" s="17" t="s">
        <v>35</v>
      </c>
      <c r="I174" s="17" t="s">
        <v>36</v>
      </c>
      <c r="J174" s="17" t="s">
        <v>37</v>
      </c>
      <c r="K174" s="17">
        <v>1380.0</v>
      </c>
      <c r="M174" s="17" t="s">
        <v>1069</v>
      </c>
    </row>
    <row r="175">
      <c r="A175" s="17" t="s">
        <v>2176</v>
      </c>
      <c r="B175" s="17">
        <v>174.0</v>
      </c>
      <c r="D175" s="17" t="s">
        <v>396</v>
      </c>
      <c r="E175" s="17" t="s">
        <v>22</v>
      </c>
      <c r="F175" s="17" t="s">
        <v>2178</v>
      </c>
      <c r="G175" s="17" t="s">
        <v>500</v>
      </c>
      <c r="H175" s="17" t="s">
        <v>35</v>
      </c>
      <c r="I175" s="17" t="s">
        <v>36</v>
      </c>
      <c r="J175" s="17" t="s">
        <v>37</v>
      </c>
      <c r="K175" s="17">
        <v>1380.0</v>
      </c>
      <c r="M175" s="17" t="s">
        <v>1069</v>
      </c>
    </row>
    <row r="176">
      <c r="A176" s="17" t="s">
        <v>2176</v>
      </c>
      <c r="B176" s="17">
        <v>175.0</v>
      </c>
      <c r="D176" s="17" t="s">
        <v>398</v>
      </c>
      <c r="E176" s="17" t="s">
        <v>22</v>
      </c>
      <c r="F176" s="17" t="s">
        <v>2178</v>
      </c>
      <c r="G176" s="17" t="s">
        <v>500</v>
      </c>
      <c r="H176" s="17" t="s">
        <v>35</v>
      </c>
      <c r="I176" s="17" t="s">
        <v>36</v>
      </c>
      <c r="J176" s="17" t="s">
        <v>37</v>
      </c>
      <c r="K176" s="17">
        <v>1380.0</v>
      </c>
      <c r="M176" s="17" t="s">
        <v>1069</v>
      </c>
    </row>
    <row r="177">
      <c r="A177" s="17" t="s">
        <v>2176</v>
      </c>
      <c r="B177" s="17">
        <v>176.0</v>
      </c>
      <c r="D177" s="17" t="s">
        <v>400</v>
      </c>
      <c r="E177" s="17" t="s">
        <v>22</v>
      </c>
      <c r="F177" s="17" t="s">
        <v>2178</v>
      </c>
      <c r="G177" s="17" t="s">
        <v>500</v>
      </c>
      <c r="H177" s="17" t="s">
        <v>35</v>
      </c>
      <c r="I177" s="17" t="s">
        <v>36</v>
      </c>
      <c r="J177" s="17" t="s">
        <v>37</v>
      </c>
      <c r="K177" s="17">
        <v>1380.0</v>
      </c>
      <c r="M177" s="17" t="s">
        <v>1069</v>
      </c>
    </row>
    <row r="178">
      <c r="A178" s="17" t="s">
        <v>2176</v>
      </c>
      <c r="B178" s="17">
        <v>177.0</v>
      </c>
      <c r="D178" s="17" t="s">
        <v>402</v>
      </c>
      <c r="E178" s="17" t="s">
        <v>22</v>
      </c>
      <c r="F178" s="17" t="s">
        <v>2178</v>
      </c>
      <c r="G178" s="17" t="s">
        <v>500</v>
      </c>
      <c r="H178" s="17" t="s">
        <v>35</v>
      </c>
      <c r="I178" s="17" t="s">
        <v>36</v>
      </c>
      <c r="J178" s="17" t="s">
        <v>37</v>
      </c>
      <c r="K178" s="17">
        <v>1380.0</v>
      </c>
      <c r="M178" s="17" t="s">
        <v>1069</v>
      </c>
    </row>
    <row r="179">
      <c r="A179" s="17" t="s">
        <v>2176</v>
      </c>
      <c r="B179" s="17">
        <v>178.0</v>
      </c>
      <c r="D179" s="17" t="s">
        <v>404</v>
      </c>
      <c r="E179" s="17" t="s">
        <v>22</v>
      </c>
      <c r="F179" s="17" t="s">
        <v>2179</v>
      </c>
      <c r="G179" s="17" t="s">
        <v>500</v>
      </c>
      <c r="H179" s="17" t="s">
        <v>35</v>
      </c>
      <c r="I179" s="17" t="s">
        <v>36</v>
      </c>
      <c r="J179" s="17" t="s">
        <v>37</v>
      </c>
      <c r="K179" s="17">
        <v>1380.0</v>
      </c>
      <c r="M179" s="17" t="s">
        <v>1069</v>
      </c>
    </row>
    <row r="180">
      <c r="A180" s="17" t="s">
        <v>2176</v>
      </c>
      <c r="B180" s="17">
        <v>179.0</v>
      </c>
      <c r="D180" s="17" t="s">
        <v>406</v>
      </c>
      <c r="E180" s="17" t="s">
        <v>22</v>
      </c>
      <c r="F180" s="18" t="s">
        <v>2180</v>
      </c>
      <c r="G180" s="17" t="s">
        <v>500</v>
      </c>
      <c r="H180" s="17" t="s">
        <v>35</v>
      </c>
      <c r="I180" s="17" t="s">
        <v>36</v>
      </c>
      <c r="J180" s="17" t="s">
        <v>37</v>
      </c>
      <c r="K180" s="17">
        <v>1380.0</v>
      </c>
      <c r="M180" s="17" t="s">
        <v>1069</v>
      </c>
    </row>
    <row r="181">
      <c r="A181" s="17" t="s">
        <v>2176</v>
      </c>
      <c r="B181" s="17">
        <v>180.0</v>
      </c>
      <c r="D181" s="17" t="s">
        <v>408</v>
      </c>
      <c r="E181" s="17" t="s">
        <v>22</v>
      </c>
      <c r="F181" s="18" t="s">
        <v>2180</v>
      </c>
      <c r="G181" s="17" t="s">
        <v>500</v>
      </c>
      <c r="H181" s="17" t="s">
        <v>35</v>
      </c>
      <c r="I181" s="17" t="s">
        <v>36</v>
      </c>
      <c r="J181" s="17" t="s">
        <v>37</v>
      </c>
      <c r="K181" s="17">
        <v>1380.0</v>
      </c>
      <c r="M181" s="17" t="s">
        <v>1069</v>
      </c>
    </row>
    <row r="182">
      <c r="A182" s="17" t="s">
        <v>2176</v>
      </c>
      <c r="B182" s="17">
        <v>181.0</v>
      </c>
      <c r="D182" s="17" t="s">
        <v>410</v>
      </c>
      <c r="E182" s="17" t="s">
        <v>22</v>
      </c>
      <c r="F182" s="18" t="s">
        <v>2180</v>
      </c>
      <c r="G182" s="17" t="s">
        <v>500</v>
      </c>
      <c r="H182" s="17" t="s">
        <v>35</v>
      </c>
      <c r="I182" s="17" t="s">
        <v>36</v>
      </c>
      <c r="J182" s="17" t="s">
        <v>37</v>
      </c>
      <c r="K182" s="17">
        <v>1380.0</v>
      </c>
      <c r="M182" s="17" t="s">
        <v>1069</v>
      </c>
    </row>
    <row r="183">
      <c r="A183" s="17" t="s">
        <v>2176</v>
      </c>
      <c r="B183" s="17">
        <v>182.0</v>
      </c>
      <c r="D183" s="17" t="s">
        <v>412</v>
      </c>
      <c r="E183" s="17" t="s">
        <v>22</v>
      </c>
      <c r="F183" s="18" t="s">
        <v>2180</v>
      </c>
      <c r="G183" s="17" t="s">
        <v>500</v>
      </c>
      <c r="H183" s="17" t="s">
        <v>35</v>
      </c>
      <c r="I183" s="17" t="s">
        <v>36</v>
      </c>
      <c r="J183" s="17" t="s">
        <v>37</v>
      </c>
      <c r="K183" s="17">
        <v>1380.0</v>
      </c>
      <c r="M183" s="17" t="s">
        <v>1069</v>
      </c>
    </row>
    <row r="184">
      <c r="A184" s="17" t="s">
        <v>2176</v>
      </c>
      <c r="B184" s="17">
        <v>183.0</v>
      </c>
      <c r="D184" s="17" t="s">
        <v>414</v>
      </c>
      <c r="E184" s="17" t="s">
        <v>22</v>
      </c>
      <c r="F184" s="18" t="s">
        <v>2180</v>
      </c>
      <c r="G184" s="17" t="s">
        <v>500</v>
      </c>
      <c r="H184" s="17" t="s">
        <v>35</v>
      </c>
      <c r="I184" s="17" t="s">
        <v>36</v>
      </c>
      <c r="J184" s="17" t="s">
        <v>37</v>
      </c>
      <c r="K184" s="17">
        <v>1380.0</v>
      </c>
      <c r="M184" s="17" t="s">
        <v>1069</v>
      </c>
    </row>
    <row r="185">
      <c r="A185" s="17" t="s">
        <v>2176</v>
      </c>
      <c r="B185" s="17">
        <v>184.0</v>
      </c>
      <c r="D185" s="17" t="s">
        <v>416</v>
      </c>
      <c r="E185" s="17" t="s">
        <v>22</v>
      </c>
      <c r="F185" s="18" t="s">
        <v>2180</v>
      </c>
      <c r="G185" s="17" t="s">
        <v>500</v>
      </c>
      <c r="H185" s="17" t="s">
        <v>35</v>
      </c>
      <c r="I185" s="17" t="s">
        <v>36</v>
      </c>
      <c r="J185" s="17" t="s">
        <v>37</v>
      </c>
      <c r="K185" s="17">
        <v>1380.0</v>
      </c>
      <c r="M185" s="17" t="s">
        <v>1069</v>
      </c>
    </row>
    <row r="186">
      <c r="A186" s="17" t="s">
        <v>2176</v>
      </c>
      <c r="B186" s="17">
        <v>185.0</v>
      </c>
      <c r="D186" s="17" t="s">
        <v>418</v>
      </c>
      <c r="E186" s="17" t="s">
        <v>22</v>
      </c>
      <c r="F186" s="18" t="s">
        <v>2181</v>
      </c>
      <c r="G186" s="17" t="s">
        <v>500</v>
      </c>
      <c r="H186" s="17" t="s">
        <v>35</v>
      </c>
      <c r="I186" s="17" t="s">
        <v>36</v>
      </c>
      <c r="J186" s="17" t="s">
        <v>37</v>
      </c>
      <c r="K186" s="17">
        <v>1380.0</v>
      </c>
      <c r="M186" s="17" t="s">
        <v>1069</v>
      </c>
    </row>
    <row r="187">
      <c r="A187" s="17" t="s">
        <v>2176</v>
      </c>
      <c r="B187" s="17">
        <v>186.0</v>
      </c>
      <c r="D187" s="17" t="s">
        <v>420</v>
      </c>
      <c r="E187" s="17" t="s">
        <v>22</v>
      </c>
      <c r="F187" s="18" t="s">
        <v>2182</v>
      </c>
      <c r="G187" s="17" t="s">
        <v>500</v>
      </c>
      <c r="H187" s="17" t="s">
        <v>35</v>
      </c>
      <c r="I187" s="17" t="s">
        <v>36</v>
      </c>
      <c r="J187" s="17" t="s">
        <v>37</v>
      </c>
      <c r="K187" s="17">
        <v>1380.0</v>
      </c>
      <c r="M187" s="17" t="s">
        <v>1069</v>
      </c>
    </row>
    <row r="188">
      <c r="A188" s="17" t="s">
        <v>2176</v>
      </c>
      <c r="B188" s="17">
        <v>187.0</v>
      </c>
      <c r="D188" s="17" t="s">
        <v>422</v>
      </c>
      <c r="E188" s="17" t="s">
        <v>22</v>
      </c>
      <c r="F188" s="18" t="s">
        <v>2182</v>
      </c>
      <c r="G188" s="17" t="s">
        <v>500</v>
      </c>
      <c r="H188" s="17" t="s">
        <v>35</v>
      </c>
      <c r="I188" s="17" t="s">
        <v>36</v>
      </c>
      <c r="J188" s="17" t="s">
        <v>37</v>
      </c>
      <c r="K188" s="17">
        <v>1380.0</v>
      </c>
      <c r="M188" s="17" t="s">
        <v>1069</v>
      </c>
    </row>
    <row r="189">
      <c r="A189" s="17" t="s">
        <v>2176</v>
      </c>
      <c r="B189" s="17">
        <v>188.0</v>
      </c>
      <c r="D189" s="17" t="s">
        <v>424</v>
      </c>
      <c r="E189" s="17" t="s">
        <v>22</v>
      </c>
      <c r="F189" s="18" t="s">
        <v>2182</v>
      </c>
      <c r="G189" s="17" t="s">
        <v>500</v>
      </c>
      <c r="H189" s="17" t="s">
        <v>35</v>
      </c>
      <c r="I189" s="17" t="s">
        <v>36</v>
      </c>
      <c r="J189" s="17" t="s">
        <v>37</v>
      </c>
      <c r="K189" s="17">
        <v>1380.0</v>
      </c>
      <c r="M189" s="17" t="s">
        <v>1069</v>
      </c>
    </row>
    <row r="190">
      <c r="A190" s="17" t="s">
        <v>2176</v>
      </c>
      <c r="B190" s="17">
        <v>189.0</v>
      </c>
      <c r="D190" s="17" t="s">
        <v>426</v>
      </c>
      <c r="E190" s="17" t="s">
        <v>22</v>
      </c>
      <c r="F190" s="18" t="s">
        <v>2182</v>
      </c>
      <c r="G190" s="17" t="s">
        <v>500</v>
      </c>
      <c r="H190" s="17" t="s">
        <v>35</v>
      </c>
      <c r="I190" s="17" t="s">
        <v>36</v>
      </c>
      <c r="J190" s="17" t="s">
        <v>37</v>
      </c>
      <c r="K190" s="17">
        <v>1380.0</v>
      </c>
      <c r="M190" s="17" t="s">
        <v>1069</v>
      </c>
    </row>
    <row r="191">
      <c r="A191" s="17" t="s">
        <v>2176</v>
      </c>
      <c r="B191" s="17">
        <v>190.0</v>
      </c>
      <c r="D191" s="17" t="s">
        <v>428</v>
      </c>
      <c r="E191" s="17" t="s">
        <v>22</v>
      </c>
      <c r="F191" s="18" t="s">
        <v>2182</v>
      </c>
      <c r="G191" s="17" t="s">
        <v>500</v>
      </c>
      <c r="H191" s="17" t="s">
        <v>35</v>
      </c>
      <c r="I191" s="17" t="s">
        <v>36</v>
      </c>
      <c r="J191" s="17" t="s">
        <v>37</v>
      </c>
      <c r="K191" s="17">
        <v>1380.0</v>
      </c>
      <c r="M191" s="17" t="s">
        <v>1069</v>
      </c>
    </row>
    <row r="192">
      <c r="A192" s="17" t="s">
        <v>2176</v>
      </c>
      <c r="B192" s="17">
        <v>191.0</v>
      </c>
      <c r="D192" s="17" t="s">
        <v>430</v>
      </c>
      <c r="E192" s="17" t="s">
        <v>22</v>
      </c>
      <c r="F192" s="18" t="s">
        <v>2182</v>
      </c>
      <c r="G192" s="17" t="s">
        <v>500</v>
      </c>
      <c r="H192" s="17" t="s">
        <v>35</v>
      </c>
      <c r="I192" s="17" t="s">
        <v>36</v>
      </c>
      <c r="J192" s="17" t="s">
        <v>37</v>
      </c>
      <c r="K192" s="17">
        <v>1380.0</v>
      </c>
      <c r="M192" s="17" t="s">
        <v>1069</v>
      </c>
    </row>
    <row r="193">
      <c r="A193" s="17" t="s">
        <v>2176</v>
      </c>
      <c r="B193" s="17">
        <v>192.0</v>
      </c>
      <c r="D193" s="17" t="s">
        <v>432</v>
      </c>
      <c r="E193" s="17" t="s">
        <v>22</v>
      </c>
      <c r="F193" s="18" t="s">
        <v>2182</v>
      </c>
      <c r="G193" s="17" t="s">
        <v>500</v>
      </c>
      <c r="H193" s="17" t="s">
        <v>35</v>
      </c>
      <c r="I193" s="17" t="s">
        <v>36</v>
      </c>
      <c r="J193" s="17" t="s">
        <v>37</v>
      </c>
      <c r="K193" s="17">
        <v>1380.0</v>
      </c>
      <c r="M193" s="17" t="s">
        <v>1069</v>
      </c>
    </row>
    <row r="194">
      <c r="A194" s="17" t="s">
        <v>2176</v>
      </c>
      <c r="B194" s="17">
        <v>193.0</v>
      </c>
      <c r="D194" s="17" t="s">
        <v>434</v>
      </c>
      <c r="E194" s="17" t="s">
        <v>22</v>
      </c>
      <c r="F194" s="18" t="s">
        <v>2182</v>
      </c>
      <c r="G194" s="17" t="s">
        <v>500</v>
      </c>
      <c r="H194" s="17" t="s">
        <v>35</v>
      </c>
      <c r="I194" s="17" t="s">
        <v>36</v>
      </c>
      <c r="J194" s="17" t="s">
        <v>37</v>
      </c>
      <c r="K194" s="17">
        <v>1380.0</v>
      </c>
      <c r="M194" s="17" t="s">
        <v>1069</v>
      </c>
    </row>
    <row r="195">
      <c r="A195" s="17" t="s">
        <v>2176</v>
      </c>
      <c r="B195" s="17">
        <v>194.0</v>
      </c>
      <c r="D195" s="17" t="s">
        <v>436</v>
      </c>
      <c r="E195" s="17" t="s">
        <v>22</v>
      </c>
      <c r="F195" s="18" t="s">
        <v>2182</v>
      </c>
      <c r="G195" s="17" t="s">
        <v>500</v>
      </c>
      <c r="H195" s="17" t="s">
        <v>35</v>
      </c>
      <c r="I195" s="17" t="s">
        <v>36</v>
      </c>
      <c r="J195" s="17" t="s">
        <v>37</v>
      </c>
      <c r="K195" s="17">
        <v>1380.0</v>
      </c>
      <c r="M195" s="17" t="s">
        <v>1069</v>
      </c>
    </row>
    <row r="196">
      <c r="A196" s="17" t="s">
        <v>2176</v>
      </c>
      <c r="B196" s="17">
        <v>195.0</v>
      </c>
      <c r="D196" s="17" t="s">
        <v>438</v>
      </c>
      <c r="E196" s="17" t="s">
        <v>22</v>
      </c>
      <c r="F196" s="18" t="s">
        <v>2182</v>
      </c>
      <c r="G196" s="17" t="s">
        <v>500</v>
      </c>
      <c r="H196" s="17" t="s">
        <v>35</v>
      </c>
      <c r="I196" s="17" t="s">
        <v>36</v>
      </c>
      <c r="J196" s="17" t="s">
        <v>37</v>
      </c>
      <c r="K196" s="17">
        <v>1380.0</v>
      </c>
      <c r="M196" s="17" t="s">
        <v>1069</v>
      </c>
    </row>
    <row r="197">
      <c r="A197" s="17" t="s">
        <v>2176</v>
      </c>
      <c r="B197" s="17">
        <v>196.0</v>
      </c>
      <c r="D197" s="17" t="s">
        <v>440</v>
      </c>
      <c r="E197" s="17" t="s">
        <v>22</v>
      </c>
      <c r="F197" s="18" t="s">
        <v>2182</v>
      </c>
      <c r="G197" s="17" t="s">
        <v>500</v>
      </c>
      <c r="H197" s="17" t="s">
        <v>35</v>
      </c>
      <c r="I197" s="17" t="s">
        <v>36</v>
      </c>
      <c r="J197" s="17" t="s">
        <v>37</v>
      </c>
      <c r="K197" s="17">
        <v>1380.0</v>
      </c>
      <c r="M197" s="17" t="s">
        <v>1069</v>
      </c>
    </row>
    <row r="198">
      <c r="A198" s="17" t="s">
        <v>2176</v>
      </c>
      <c r="B198" s="17">
        <v>197.0</v>
      </c>
      <c r="D198" s="17" t="s">
        <v>442</v>
      </c>
      <c r="E198" s="17" t="s">
        <v>22</v>
      </c>
      <c r="F198" s="18" t="s">
        <v>2182</v>
      </c>
      <c r="G198" s="17" t="s">
        <v>500</v>
      </c>
      <c r="H198" s="17" t="s">
        <v>35</v>
      </c>
      <c r="I198" s="17" t="s">
        <v>36</v>
      </c>
      <c r="J198" s="17" t="s">
        <v>37</v>
      </c>
      <c r="K198" s="17">
        <v>1380.0</v>
      </c>
      <c r="M198" s="17" t="s">
        <v>1069</v>
      </c>
    </row>
    <row r="199">
      <c r="A199" s="17" t="s">
        <v>2176</v>
      </c>
      <c r="B199" s="17">
        <v>198.0</v>
      </c>
      <c r="D199" s="17" t="s">
        <v>444</v>
      </c>
      <c r="E199" s="17" t="s">
        <v>22</v>
      </c>
      <c r="F199" s="18" t="s">
        <v>2182</v>
      </c>
      <c r="G199" s="17" t="s">
        <v>500</v>
      </c>
      <c r="H199" s="17" t="s">
        <v>35</v>
      </c>
      <c r="I199" s="17" t="s">
        <v>36</v>
      </c>
      <c r="J199" s="17" t="s">
        <v>37</v>
      </c>
      <c r="K199" s="17">
        <v>1380.0</v>
      </c>
      <c r="M199" s="17" t="s">
        <v>1069</v>
      </c>
    </row>
    <row r="200">
      <c r="A200" s="17" t="s">
        <v>2176</v>
      </c>
      <c r="B200" s="17">
        <v>199.0</v>
      </c>
      <c r="D200" s="17" t="s">
        <v>446</v>
      </c>
      <c r="E200" s="17" t="s">
        <v>22</v>
      </c>
      <c r="F200" s="18" t="s">
        <v>2182</v>
      </c>
      <c r="G200" s="17" t="s">
        <v>500</v>
      </c>
      <c r="H200" s="17" t="s">
        <v>35</v>
      </c>
      <c r="I200" s="17" t="s">
        <v>36</v>
      </c>
      <c r="J200" s="17" t="s">
        <v>37</v>
      </c>
      <c r="K200" s="17">
        <v>1380.0</v>
      </c>
      <c r="M200" s="17" t="s">
        <v>1069</v>
      </c>
    </row>
    <row r="201">
      <c r="A201" s="17" t="s">
        <v>2176</v>
      </c>
      <c r="B201" s="17">
        <v>200.0</v>
      </c>
      <c r="D201" s="17" t="s">
        <v>448</v>
      </c>
      <c r="E201" s="17" t="s">
        <v>22</v>
      </c>
      <c r="F201" s="18" t="s">
        <v>2182</v>
      </c>
      <c r="G201" s="17" t="s">
        <v>500</v>
      </c>
      <c r="H201" s="17" t="s">
        <v>35</v>
      </c>
      <c r="I201" s="17" t="s">
        <v>36</v>
      </c>
      <c r="J201" s="17" t="s">
        <v>37</v>
      </c>
      <c r="K201" s="17">
        <v>1380.0</v>
      </c>
      <c r="M201" s="17" t="s">
        <v>1069</v>
      </c>
    </row>
    <row r="202">
      <c r="A202" s="17" t="s">
        <v>2176</v>
      </c>
      <c r="B202" s="17">
        <v>201.0</v>
      </c>
      <c r="D202" s="17" t="s">
        <v>450</v>
      </c>
      <c r="E202" s="17" t="s">
        <v>22</v>
      </c>
      <c r="F202" s="18" t="s">
        <v>2182</v>
      </c>
      <c r="G202" s="17" t="s">
        <v>500</v>
      </c>
      <c r="H202" s="17" t="s">
        <v>35</v>
      </c>
      <c r="I202" s="17" t="s">
        <v>36</v>
      </c>
      <c r="J202" s="17" t="s">
        <v>37</v>
      </c>
      <c r="K202" s="17">
        <v>1380.0</v>
      </c>
      <c r="M202" s="17" t="s">
        <v>1069</v>
      </c>
    </row>
    <row r="203">
      <c r="A203" s="17" t="s">
        <v>2176</v>
      </c>
      <c r="B203" s="17">
        <v>202.0</v>
      </c>
      <c r="D203" s="17" t="s">
        <v>452</v>
      </c>
      <c r="E203" s="17" t="s">
        <v>22</v>
      </c>
      <c r="F203" s="18" t="s">
        <v>2182</v>
      </c>
      <c r="G203" s="17" t="s">
        <v>500</v>
      </c>
      <c r="H203" s="17" t="s">
        <v>35</v>
      </c>
      <c r="I203" s="17" t="s">
        <v>36</v>
      </c>
      <c r="J203" s="17" t="s">
        <v>37</v>
      </c>
      <c r="K203" s="17">
        <v>1380.0</v>
      </c>
      <c r="M203" s="17" t="s">
        <v>1069</v>
      </c>
    </row>
    <row r="204">
      <c r="A204" s="17" t="s">
        <v>2176</v>
      </c>
      <c r="B204" s="17">
        <v>203.0</v>
      </c>
      <c r="D204" s="17" t="s">
        <v>454</v>
      </c>
      <c r="E204" s="17" t="s">
        <v>22</v>
      </c>
      <c r="F204" s="18" t="s">
        <v>2182</v>
      </c>
      <c r="G204" s="17" t="s">
        <v>500</v>
      </c>
      <c r="H204" s="17" t="s">
        <v>35</v>
      </c>
      <c r="I204" s="17" t="s">
        <v>36</v>
      </c>
      <c r="J204" s="17" t="s">
        <v>37</v>
      </c>
      <c r="K204" s="17">
        <v>1380.0</v>
      </c>
      <c r="M204" s="17" t="s">
        <v>1069</v>
      </c>
    </row>
    <row r="205">
      <c r="A205" s="17" t="s">
        <v>2176</v>
      </c>
      <c r="B205" s="17">
        <v>204.0</v>
      </c>
      <c r="D205" s="17" t="s">
        <v>456</v>
      </c>
      <c r="E205" s="17" t="s">
        <v>22</v>
      </c>
      <c r="F205" s="18" t="s">
        <v>2182</v>
      </c>
      <c r="G205" s="17" t="s">
        <v>500</v>
      </c>
      <c r="H205" s="17" t="s">
        <v>35</v>
      </c>
      <c r="I205" s="17" t="s">
        <v>36</v>
      </c>
      <c r="J205" s="17" t="s">
        <v>37</v>
      </c>
      <c r="K205" s="17">
        <v>1380.0</v>
      </c>
      <c r="M205" s="17" t="s">
        <v>1069</v>
      </c>
    </row>
    <row r="206">
      <c r="A206" s="17" t="s">
        <v>2176</v>
      </c>
      <c r="B206" s="17">
        <v>205.0</v>
      </c>
      <c r="D206" s="17" t="s">
        <v>458</v>
      </c>
      <c r="E206" s="17" t="s">
        <v>22</v>
      </c>
      <c r="F206" s="18" t="s">
        <v>2182</v>
      </c>
      <c r="G206" s="17" t="s">
        <v>500</v>
      </c>
      <c r="H206" s="17" t="s">
        <v>35</v>
      </c>
      <c r="I206" s="17" t="s">
        <v>36</v>
      </c>
      <c r="J206" s="17" t="s">
        <v>37</v>
      </c>
      <c r="K206" s="17">
        <v>1380.0</v>
      </c>
      <c r="M206" s="17" t="s">
        <v>1069</v>
      </c>
    </row>
    <row r="207">
      <c r="A207" s="17" t="s">
        <v>2176</v>
      </c>
      <c r="B207" s="17">
        <v>206.0</v>
      </c>
      <c r="D207" s="17" t="s">
        <v>460</v>
      </c>
      <c r="E207" s="17" t="s">
        <v>22</v>
      </c>
      <c r="F207" s="18" t="s">
        <v>2182</v>
      </c>
      <c r="G207" s="17" t="s">
        <v>500</v>
      </c>
      <c r="H207" s="17" t="s">
        <v>35</v>
      </c>
      <c r="I207" s="17" t="s">
        <v>36</v>
      </c>
      <c r="J207" s="17" t="s">
        <v>37</v>
      </c>
      <c r="K207" s="17">
        <v>1380.0</v>
      </c>
      <c r="M207" s="17" t="s">
        <v>1069</v>
      </c>
    </row>
    <row r="208">
      <c r="A208" s="17" t="s">
        <v>2176</v>
      </c>
      <c r="B208" s="17">
        <v>207.0</v>
      </c>
      <c r="D208" s="17" t="s">
        <v>462</v>
      </c>
      <c r="E208" s="17" t="s">
        <v>22</v>
      </c>
      <c r="F208" s="18" t="s">
        <v>2182</v>
      </c>
      <c r="G208" s="17" t="s">
        <v>500</v>
      </c>
      <c r="H208" s="17" t="s">
        <v>35</v>
      </c>
      <c r="I208" s="17" t="s">
        <v>36</v>
      </c>
      <c r="J208" s="17" t="s">
        <v>37</v>
      </c>
      <c r="K208" s="17">
        <v>1380.0</v>
      </c>
      <c r="M208" s="17" t="s">
        <v>1069</v>
      </c>
    </row>
    <row r="209">
      <c r="A209" s="17" t="s">
        <v>2176</v>
      </c>
      <c r="B209" s="17">
        <v>208.0</v>
      </c>
      <c r="D209" s="17" t="s">
        <v>464</v>
      </c>
      <c r="E209" s="17" t="s">
        <v>22</v>
      </c>
      <c r="F209" s="18" t="s">
        <v>2182</v>
      </c>
      <c r="G209" s="17" t="s">
        <v>500</v>
      </c>
      <c r="H209" s="17" t="s">
        <v>35</v>
      </c>
      <c r="I209" s="17" t="s">
        <v>36</v>
      </c>
      <c r="J209" s="17" t="s">
        <v>37</v>
      </c>
      <c r="K209" s="17">
        <v>1380.0</v>
      </c>
      <c r="M209" s="17" t="s">
        <v>1069</v>
      </c>
    </row>
    <row r="210">
      <c r="A210" s="17" t="s">
        <v>2176</v>
      </c>
      <c r="B210" s="17">
        <v>209.0</v>
      </c>
      <c r="D210" s="17" t="s">
        <v>466</v>
      </c>
      <c r="E210" s="17" t="s">
        <v>22</v>
      </c>
      <c r="F210" s="18" t="s">
        <v>2182</v>
      </c>
      <c r="G210" s="17" t="s">
        <v>500</v>
      </c>
      <c r="H210" s="17" t="s">
        <v>35</v>
      </c>
      <c r="I210" s="17" t="s">
        <v>36</v>
      </c>
      <c r="J210" s="17" t="s">
        <v>37</v>
      </c>
      <c r="K210" s="17">
        <v>1380.0</v>
      </c>
      <c r="M210" s="17" t="s">
        <v>1069</v>
      </c>
    </row>
    <row r="211">
      <c r="A211" s="17" t="s">
        <v>2176</v>
      </c>
      <c r="B211" s="17">
        <v>210.0</v>
      </c>
      <c r="D211" s="17" t="s">
        <v>468</v>
      </c>
      <c r="E211" s="17" t="s">
        <v>22</v>
      </c>
      <c r="F211" s="18" t="s">
        <v>2182</v>
      </c>
      <c r="G211" s="17" t="s">
        <v>500</v>
      </c>
      <c r="H211" s="17" t="s">
        <v>35</v>
      </c>
      <c r="I211" s="17" t="s">
        <v>36</v>
      </c>
      <c r="J211" s="17" t="s">
        <v>37</v>
      </c>
      <c r="K211" s="17">
        <v>1380.0</v>
      </c>
      <c r="M211" s="17" t="s">
        <v>1069</v>
      </c>
    </row>
    <row r="212">
      <c r="A212" s="17" t="s">
        <v>2176</v>
      </c>
      <c r="B212" s="17">
        <v>211.0</v>
      </c>
      <c r="D212" s="17" t="s">
        <v>470</v>
      </c>
      <c r="E212" s="17" t="s">
        <v>22</v>
      </c>
      <c r="F212" s="18" t="s">
        <v>2182</v>
      </c>
      <c r="G212" s="17" t="s">
        <v>500</v>
      </c>
      <c r="H212" s="17" t="s">
        <v>35</v>
      </c>
      <c r="I212" s="17" t="s">
        <v>36</v>
      </c>
      <c r="J212" s="17" t="s">
        <v>37</v>
      </c>
      <c r="K212" s="17">
        <v>1380.0</v>
      </c>
      <c r="M212" s="17" t="s">
        <v>1069</v>
      </c>
    </row>
    <row r="213">
      <c r="A213" s="17" t="s">
        <v>2176</v>
      </c>
      <c r="B213" s="17">
        <v>212.0</v>
      </c>
      <c r="D213" s="17" t="s">
        <v>472</v>
      </c>
      <c r="E213" s="17" t="s">
        <v>22</v>
      </c>
      <c r="F213" s="18" t="s">
        <v>2182</v>
      </c>
      <c r="G213" s="17" t="s">
        <v>500</v>
      </c>
      <c r="H213" s="17" t="s">
        <v>35</v>
      </c>
      <c r="I213" s="17" t="s">
        <v>36</v>
      </c>
      <c r="J213" s="17" t="s">
        <v>37</v>
      </c>
      <c r="K213" s="17">
        <v>1380.0</v>
      </c>
      <c r="M213" s="17" t="s">
        <v>1069</v>
      </c>
    </row>
    <row r="214">
      <c r="A214" s="17" t="s">
        <v>2176</v>
      </c>
      <c r="B214" s="17">
        <v>213.0</v>
      </c>
      <c r="D214" s="17" t="s">
        <v>474</v>
      </c>
      <c r="E214" s="17" t="s">
        <v>22</v>
      </c>
      <c r="F214" s="18" t="s">
        <v>2182</v>
      </c>
      <c r="G214" s="17" t="s">
        <v>500</v>
      </c>
      <c r="H214" s="17" t="s">
        <v>35</v>
      </c>
      <c r="I214" s="17" t="s">
        <v>36</v>
      </c>
      <c r="J214" s="17" t="s">
        <v>37</v>
      </c>
      <c r="K214" s="17">
        <v>1380.0</v>
      </c>
      <c r="M214" s="17" t="s">
        <v>1069</v>
      </c>
    </row>
    <row r="215">
      <c r="A215" s="17" t="s">
        <v>2176</v>
      </c>
      <c r="B215" s="17">
        <v>214.0</v>
      </c>
      <c r="D215" s="17" t="s">
        <v>476</v>
      </c>
      <c r="E215" s="17" t="s">
        <v>22</v>
      </c>
      <c r="F215" s="18" t="s">
        <v>2182</v>
      </c>
      <c r="G215" s="17" t="s">
        <v>500</v>
      </c>
      <c r="H215" s="17" t="s">
        <v>35</v>
      </c>
      <c r="I215" s="17" t="s">
        <v>36</v>
      </c>
      <c r="J215" s="17" t="s">
        <v>37</v>
      </c>
      <c r="K215" s="17">
        <v>1380.0</v>
      </c>
      <c r="M215" s="17" t="s">
        <v>1069</v>
      </c>
    </row>
    <row r="216">
      <c r="A216" s="17" t="s">
        <v>2176</v>
      </c>
      <c r="B216" s="17">
        <v>215.0</v>
      </c>
      <c r="D216" s="17" t="s">
        <v>478</v>
      </c>
      <c r="E216" s="17" t="s">
        <v>22</v>
      </c>
      <c r="F216" s="18" t="s">
        <v>2182</v>
      </c>
      <c r="G216" s="17" t="s">
        <v>500</v>
      </c>
      <c r="H216" s="17" t="s">
        <v>35</v>
      </c>
      <c r="I216" s="17" t="s">
        <v>36</v>
      </c>
      <c r="J216" s="17" t="s">
        <v>37</v>
      </c>
      <c r="K216" s="17">
        <v>1380.0</v>
      </c>
      <c r="M216" s="17" t="s">
        <v>1069</v>
      </c>
    </row>
    <row r="217">
      <c r="A217" s="17" t="s">
        <v>2176</v>
      </c>
      <c r="B217" s="17">
        <v>216.0</v>
      </c>
      <c r="D217" s="17" t="s">
        <v>480</v>
      </c>
      <c r="E217" s="17" t="s">
        <v>22</v>
      </c>
      <c r="F217" s="18" t="s">
        <v>2182</v>
      </c>
      <c r="G217" s="17" t="s">
        <v>500</v>
      </c>
      <c r="H217" s="17" t="s">
        <v>35</v>
      </c>
      <c r="I217" s="17" t="s">
        <v>36</v>
      </c>
      <c r="J217" s="17" t="s">
        <v>37</v>
      </c>
      <c r="K217" s="17">
        <v>1380.0</v>
      </c>
      <c r="M217" s="17" t="s">
        <v>1069</v>
      </c>
    </row>
    <row r="218">
      <c r="A218" s="17" t="s">
        <v>2176</v>
      </c>
      <c r="B218" s="17">
        <v>217.0</v>
      </c>
      <c r="D218" s="17" t="s">
        <v>482</v>
      </c>
      <c r="E218" s="17" t="s">
        <v>22</v>
      </c>
      <c r="F218" s="18" t="s">
        <v>2182</v>
      </c>
      <c r="G218" s="17" t="s">
        <v>500</v>
      </c>
      <c r="H218" s="17" t="s">
        <v>35</v>
      </c>
      <c r="I218" s="17" t="s">
        <v>36</v>
      </c>
      <c r="J218" s="17" t="s">
        <v>37</v>
      </c>
      <c r="K218" s="17">
        <v>1380.0</v>
      </c>
      <c r="M218" s="17" t="s">
        <v>1069</v>
      </c>
    </row>
    <row r="219">
      <c r="A219" s="17" t="s">
        <v>2176</v>
      </c>
      <c r="B219" s="17">
        <v>218.0</v>
      </c>
      <c r="D219" s="17" t="s">
        <v>484</v>
      </c>
      <c r="E219" s="17" t="s">
        <v>22</v>
      </c>
      <c r="F219" s="18" t="s">
        <v>2182</v>
      </c>
      <c r="G219" s="17" t="s">
        <v>500</v>
      </c>
      <c r="H219" s="17" t="s">
        <v>35</v>
      </c>
      <c r="I219" s="17" t="s">
        <v>36</v>
      </c>
      <c r="J219" s="17" t="s">
        <v>37</v>
      </c>
      <c r="K219" s="17">
        <v>1380.0</v>
      </c>
      <c r="M219" s="17" t="s">
        <v>1069</v>
      </c>
    </row>
    <row r="220">
      <c r="A220" s="17" t="s">
        <v>2176</v>
      </c>
      <c r="B220" s="17">
        <v>219.0</v>
      </c>
      <c r="D220" s="17" t="s">
        <v>486</v>
      </c>
      <c r="E220" s="17" t="s">
        <v>22</v>
      </c>
      <c r="F220" s="18" t="s">
        <v>2182</v>
      </c>
      <c r="G220" s="17" t="s">
        <v>500</v>
      </c>
      <c r="H220" s="17" t="s">
        <v>35</v>
      </c>
      <c r="I220" s="17" t="s">
        <v>36</v>
      </c>
      <c r="J220" s="17" t="s">
        <v>37</v>
      </c>
      <c r="K220" s="17">
        <v>1380.0</v>
      </c>
      <c r="M220" s="17" t="s">
        <v>1069</v>
      </c>
    </row>
    <row r="221">
      <c r="A221" s="17" t="s">
        <v>2176</v>
      </c>
      <c r="B221" s="17">
        <v>220.0</v>
      </c>
      <c r="D221" s="17" t="s">
        <v>488</v>
      </c>
      <c r="E221" s="17" t="s">
        <v>22</v>
      </c>
      <c r="F221" s="18" t="s">
        <v>2182</v>
      </c>
      <c r="G221" s="17" t="s">
        <v>500</v>
      </c>
      <c r="H221" s="17" t="s">
        <v>35</v>
      </c>
      <c r="I221" s="17" t="s">
        <v>36</v>
      </c>
      <c r="J221" s="17" t="s">
        <v>37</v>
      </c>
      <c r="K221" s="17">
        <v>1380.0</v>
      </c>
      <c r="M221" s="17" t="s">
        <v>1069</v>
      </c>
    </row>
    <row r="222">
      <c r="A222" s="17" t="s">
        <v>2176</v>
      </c>
      <c r="B222" s="17">
        <v>221.0</v>
      </c>
      <c r="D222" s="17" t="s">
        <v>490</v>
      </c>
      <c r="E222" s="17" t="s">
        <v>22</v>
      </c>
      <c r="F222" s="18" t="s">
        <v>2182</v>
      </c>
      <c r="G222" s="17" t="s">
        <v>500</v>
      </c>
      <c r="H222" s="17" t="s">
        <v>35</v>
      </c>
      <c r="I222" s="17" t="s">
        <v>36</v>
      </c>
      <c r="J222" s="17" t="s">
        <v>37</v>
      </c>
      <c r="K222" s="17">
        <v>1380.0</v>
      </c>
      <c r="M222" s="17" t="s">
        <v>1069</v>
      </c>
    </row>
    <row r="223">
      <c r="A223" s="17" t="s">
        <v>2176</v>
      </c>
      <c r="B223" s="17">
        <v>222.0</v>
      </c>
      <c r="D223" s="17" t="s">
        <v>492</v>
      </c>
      <c r="E223" s="17" t="s">
        <v>22</v>
      </c>
      <c r="F223" s="18" t="s">
        <v>2182</v>
      </c>
      <c r="G223" s="17" t="s">
        <v>500</v>
      </c>
      <c r="H223" s="17" t="s">
        <v>35</v>
      </c>
      <c r="I223" s="17" t="s">
        <v>36</v>
      </c>
      <c r="J223" s="17" t="s">
        <v>37</v>
      </c>
      <c r="K223" s="17">
        <v>1380.0</v>
      </c>
      <c r="M223" s="17" t="s">
        <v>1069</v>
      </c>
    </row>
    <row r="224">
      <c r="A224" s="17" t="s">
        <v>2176</v>
      </c>
      <c r="B224" s="17">
        <v>223.0</v>
      </c>
      <c r="D224" s="17" t="s">
        <v>494</v>
      </c>
      <c r="E224" s="17" t="s">
        <v>22</v>
      </c>
      <c r="F224" s="18" t="s">
        <v>2182</v>
      </c>
      <c r="G224" s="17" t="s">
        <v>500</v>
      </c>
      <c r="H224" s="17" t="s">
        <v>35</v>
      </c>
      <c r="I224" s="17" t="s">
        <v>36</v>
      </c>
      <c r="J224" s="17" t="s">
        <v>37</v>
      </c>
      <c r="K224" s="17">
        <v>1380.0</v>
      </c>
      <c r="M224" s="17" t="s">
        <v>1069</v>
      </c>
    </row>
    <row r="225">
      <c r="A225" s="17" t="s">
        <v>2176</v>
      </c>
      <c r="B225" s="17">
        <v>224.0</v>
      </c>
      <c r="D225" s="17" t="s">
        <v>496</v>
      </c>
      <c r="E225" s="17" t="s">
        <v>22</v>
      </c>
      <c r="F225" s="18" t="s">
        <v>2182</v>
      </c>
      <c r="G225" s="17" t="s">
        <v>500</v>
      </c>
      <c r="H225" s="17" t="s">
        <v>35</v>
      </c>
      <c r="I225" s="17" t="s">
        <v>36</v>
      </c>
      <c r="J225" s="17" t="s">
        <v>37</v>
      </c>
      <c r="K225" s="17">
        <v>1380.0</v>
      </c>
      <c r="M225" s="17" t="s">
        <v>1069</v>
      </c>
    </row>
    <row r="226">
      <c r="A226" s="17" t="s">
        <v>2176</v>
      </c>
      <c r="B226" s="17">
        <v>225.0</v>
      </c>
      <c r="D226" s="17" t="s">
        <v>498</v>
      </c>
      <c r="E226" s="17" t="s">
        <v>22</v>
      </c>
      <c r="F226" s="18" t="s">
        <v>2182</v>
      </c>
      <c r="G226" s="17" t="s">
        <v>500</v>
      </c>
      <c r="H226" s="17" t="s">
        <v>35</v>
      </c>
      <c r="I226" s="17" t="s">
        <v>36</v>
      </c>
      <c r="J226" s="17" t="s">
        <v>37</v>
      </c>
      <c r="K226" s="17">
        <v>1380.0</v>
      </c>
      <c r="M226" s="17" t="s">
        <v>1069</v>
      </c>
    </row>
    <row r="227">
      <c r="A227" s="17" t="s">
        <v>2176</v>
      </c>
      <c r="B227" s="17">
        <v>226.0</v>
      </c>
      <c r="D227" s="17" t="s">
        <v>505</v>
      </c>
      <c r="E227" s="17" t="s">
        <v>22</v>
      </c>
      <c r="F227" s="18" t="s">
        <v>2182</v>
      </c>
      <c r="G227" s="17" t="s">
        <v>500</v>
      </c>
      <c r="H227" s="17" t="s">
        <v>35</v>
      </c>
      <c r="I227" s="17" t="s">
        <v>36</v>
      </c>
      <c r="J227" s="17" t="s">
        <v>37</v>
      </c>
      <c r="K227" s="17">
        <v>1380.0</v>
      </c>
      <c r="M227" s="17" t="s">
        <v>1069</v>
      </c>
    </row>
    <row r="228">
      <c r="A228" s="17" t="s">
        <v>2176</v>
      </c>
      <c r="B228" s="17">
        <v>227.0</v>
      </c>
      <c r="D228" s="17" t="s">
        <v>507</v>
      </c>
      <c r="E228" s="17" t="s">
        <v>22</v>
      </c>
      <c r="F228" s="18" t="s">
        <v>2182</v>
      </c>
      <c r="G228" s="17" t="s">
        <v>500</v>
      </c>
      <c r="H228" s="17" t="s">
        <v>35</v>
      </c>
      <c r="I228" s="17" t="s">
        <v>36</v>
      </c>
      <c r="J228" s="17" t="s">
        <v>37</v>
      </c>
      <c r="K228" s="17">
        <v>1380.0</v>
      </c>
      <c r="M228" s="17" t="s">
        <v>1069</v>
      </c>
    </row>
    <row r="229">
      <c r="A229" s="17" t="s">
        <v>2176</v>
      </c>
      <c r="B229" s="17">
        <v>228.0</v>
      </c>
      <c r="D229" s="17" t="s">
        <v>509</v>
      </c>
      <c r="E229" s="17" t="s">
        <v>22</v>
      </c>
      <c r="F229" s="18" t="s">
        <v>2182</v>
      </c>
      <c r="G229" s="17" t="s">
        <v>500</v>
      </c>
      <c r="H229" s="17" t="s">
        <v>35</v>
      </c>
      <c r="I229" s="17" t="s">
        <v>36</v>
      </c>
      <c r="J229" s="17" t="s">
        <v>37</v>
      </c>
      <c r="K229" s="17">
        <v>1380.0</v>
      </c>
      <c r="M229" s="17" t="s">
        <v>1069</v>
      </c>
    </row>
    <row r="230">
      <c r="A230" s="17" t="s">
        <v>2176</v>
      </c>
      <c r="B230" s="17">
        <v>229.0</v>
      </c>
      <c r="D230" s="17" t="s">
        <v>511</v>
      </c>
      <c r="E230" s="17" t="s">
        <v>22</v>
      </c>
      <c r="F230" s="18" t="s">
        <v>2182</v>
      </c>
      <c r="G230" s="17" t="s">
        <v>500</v>
      </c>
      <c r="H230" s="17" t="s">
        <v>35</v>
      </c>
      <c r="I230" s="17" t="s">
        <v>36</v>
      </c>
      <c r="J230" s="17" t="s">
        <v>37</v>
      </c>
      <c r="K230" s="17">
        <v>1380.0</v>
      </c>
      <c r="M230" s="17" t="s">
        <v>1069</v>
      </c>
    </row>
    <row r="231">
      <c r="A231" s="17" t="s">
        <v>2176</v>
      </c>
      <c r="B231" s="17">
        <v>230.0</v>
      </c>
      <c r="D231" s="17" t="s">
        <v>513</v>
      </c>
      <c r="E231" s="17" t="s">
        <v>22</v>
      </c>
      <c r="F231" s="18" t="s">
        <v>2182</v>
      </c>
      <c r="G231" s="17" t="s">
        <v>500</v>
      </c>
      <c r="H231" s="17" t="s">
        <v>35</v>
      </c>
      <c r="I231" s="17" t="s">
        <v>36</v>
      </c>
      <c r="J231" s="17" t="s">
        <v>37</v>
      </c>
      <c r="K231" s="17">
        <v>1380.0</v>
      </c>
      <c r="M231" s="17" t="s">
        <v>1069</v>
      </c>
    </row>
    <row r="232">
      <c r="A232" s="17" t="s">
        <v>2176</v>
      </c>
      <c r="B232" s="17">
        <v>231.0</v>
      </c>
      <c r="D232" s="17" t="s">
        <v>515</v>
      </c>
      <c r="E232" s="17" t="s">
        <v>22</v>
      </c>
      <c r="F232" s="18" t="s">
        <v>2182</v>
      </c>
      <c r="G232" s="17" t="s">
        <v>500</v>
      </c>
      <c r="H232" s="17" t="s">
        <v>35</v>
      </c>
      <c r="I232" s="17" t="s">
        <v>36</v>
      </c>
      <c r="J232" s="17" t="s">
        <v>37</v>
      </c>
      <c r="K232" s="17">
        <v>1380.0</v>
      </c>
      <c r="M232" s="17" t="s">
        <v>1069</v>
      </c>
    </row>
    <row r="233">
      <c r="A233" s="17" t="s">
        <v>2176</v>
      </c>
      <c r="B233" s="17">
        <v>232.0</v>
      </c>
      <c r="D233" s="17" t="s">
        <v>517</v>
      </c>
      <c r="E233" s="17" t="s">
        <v>22</v>
      </c>
      <c r="F233" s="18" t="s">
        <v>2182</v>
      </c>
      <c r="G233" s="17" t="s">
        <v>500</v>
      </c>
      <c r="H233" s="17" t="s">
        <v>35</v>
      </c>
      <c r="I233" s="17" t="s">
        <v>36</v>
      </c>
      <c r="J233" s="17" t="s">
        <v>37</v>
      </c>
      <c r="K233" s="17">
        <v>1380.0</v>
      </c>
      <c r="M233" s="17" t="s">
        <v>1069</v>
      </c>
    </row>
    <row r="234">
      <c r="A234" s="17" t="s">
        <v>2176</v>
      </c>
      <c r="B234" s="17">
        <v>233.0</v>
      </c>
      <c r="D234" s="17" t="s">
        <v>519</v>
      </c>
      <c r="E234" s="17" t="s">
        <v>22</v>
      </c>
      <c r="F234" s="18" t="s">
        <v>2182</v>
      </c>
      <c r="G234" s="17" t="s">
        <v>500</v>
      </c>
      <c r="H234" s="17" t="s">
        <v>35</v>
      </c>
      <c r="I234" s="17" t="s">
        <v>36</v>
      </c>
      <c r="J234" s="17" t="s">
        <v>37</v>
      </c>
      <c r="K234" s="17">
        <v>1380.0</v>
      </c>
      <c r="M234" s="17" t="s">
        <v>1069</v>
      </c>
    </row>
    <row r="235">
      <c r="A235" s="17" t="s">
        <v>2176</v>
      </c>
      <c r="B235" s="17">
        <v>234.0</v>
      </c>
      <c r="D235" s="17" t="s">
        <v>521</v>
      </c>
      <c r="E235" s="17" t="s">
        <v>22</v>
      </c>
      <c r="F235" s="18" t="s">
        <v>2182</v>
      </c>
      <c r="G235" s="17" t="s">
        <v>500</v>
      </c>
      <c r="H235" s="17" t="s">
        <v>35</v>
      </c>
      <c r="I235" s="17" t="s">
        <v>36</v>
      </c>
      <c r="J235" s="17" t="s">
        <v>37</v>
      </c>
      <c r="K235" s="17">
        <v>1380.0</v>
      </c>
      <c r="M235" s="17" t="s">
        <v>1069</v>
      </c>
    </row>
    <row r="236">
      <c r="A236" s="17" t="s">
        <v>2176</v>
      </c>
      <c r="B236" s="17">
        <v>235.0</v>
      </c>
      <c r="D236" s="17" t="s">
        <v>523</v>
      </c>
      <c r="E236" s="17" t="s">
        <v>22</v>
      </c>
      <c r="F236" s="18" t="s">
        <v>2182</v>
      </c>
      <c r="G236" s="17" t="s">
        <v>500</v>
      </c>
      <c r="H236" s="17" t="s">
        <v>35</v>
      </c>
      <c r="I236" s="17" t="s">
        <v>36</v>
      </c>
      <c r="J236" s="17" t="s">
        <v>37</v>
      </c>
      <c r="K236" s="17">
        <v>1380.0</v>
      </c>
      <c r="M236" s="17" t="s">
        <v>1069</v>
      </c>
    </row>
    <row r="237">
      <c r="A237" s="17" t="s">
        <v>2176</v>
      </c>
      <c r="B237" s="17">
        <v>236.0</v>
      </c>
      <c r="D237" s="17" t="s">
        <v>526</v>
      </c>
      <c r="E237" s="17" t="s">
        <v>22</v>
      </c>
      <c r="F237" s="18" t="s">
        <v>2182</v>
      </c>
      <c r="G237" s="17" t="s">
        <v>500</v>
      </c>
      <c r="H237" s="17" t="s">
        <v>35</v>
      </c>
      <c r="I237" s="17" t="s">
        <v>36</v>
      </c>
      <c r="J237" s="17" t="s">
        <v>37</v>
      </c>
      <c r="K237" s="17">
        <v>1380.0</v>
      </c>
      <c r="M237" s="17" t="s">
        <v>1069</v>
      </c>
    </row>
    <row r="238">
      <c r="A238" s="17" t="s">
        <v>2176</v>
      </c>
      <c r="B238" s="17">
        <v>237.0</v>
      </c>
      <c r="D238" s="17" t="s">
        <v>528</v>
      </c>
      <c r="E238" s="17" t="s">
        <v>22</v>
      </c>
      <c r="F238" s="18" t="s">
        <v>2182</v>
      </c>
      <c r="G238" s="17" t="s">
        <v>500</v>
      </c>
      <c r="H238" s="17" t="s">
        <v>35</v>
      </c>
      <c r="I238" s="17" t="s">
        <v>36</v>
      </c>
      <c r="J238" s="17" t="s">
        <v>37</v>
      </c>
      <c r="K238" s="17">
        <v>1380.0</v>
      </c>
      <c r="M238" s="17" t="s">
        <v>1069</v>
      </c>
    </row>
    <row r="239">
      <c r="A239" s="17" t="s">
        <v>2176</v>
      </c>
      <c r="B239" s="17">
        <v>238.0</v>
      </c>
      <c r="D239" s="17" t="s">
        <v>530</v>
      </c>
      <c r="E239" s="17" t="s">
        <v>22</v>
      </c>
      <c r="F239" s="18" t="s">
        <v>2182</v>
      </c>
      <c r="G239" s="17" t="s">
        <v>500</v>
      </c>
      <c r="H239" s="17" t="s">
        <v>35</v>
      </c>
      <c r="I239" s="17" t="s">
        <v>36</v>
      </c>
      <c r="J239" s="17" t="s">
        <v>37</v>
      </c>
      <c r="K239" s="17">
        <v>1380.0</v>
      </c>
      <c r="M239" s="17" t="s">
        <v>1069</v>
      </c>
    </row>
    <row r="240">
      <c r="A240" s="17" t="s">
        <v>2176</v>
      </c>
      <c r="B240" s="17">
        <v>239.0</v>
      </c>
      <c r="D240" s="17" t="s">
        <v>532</v>
      </c>
      <c r="E240" s="17" t="s">
        <v>22</v>
      </c>
      <c r="F240" s="18" t="s">
        <v>2182</v>
      </c>
      <c r="G240" s="17" t="s">
        <v>500</v>
      </c>
      <c r="H240" s="17" t="s">
        <v>35</v>
      </c>
      <c r="I240" s="17" t="s">
        <v>36</v>
      </c>
      <c r="J240" s="17" t="s">
        <v>37</v>
      </c>
      <c r="K240" s="17">
        <v>1380.0</v>
      </c>
      <c r="M240" s="17" t="s">
        <v>1069</v>
      </c>
    </row>
    <row r="241">
      <c r="A241" s="17" t="s">
        <v>2176</v>
      </c>
      <c r="B241" s="17">
        <v>240.0</v>
      </c>
      <c r="D241" s="17" t="s">
        <v>534</v>
      </c>
      <c r="E241" s="17" t="s">
        <v>22</v>
      </c>
      <c r="F241" s="18" t="s">
        <v>2182</v>
      </c>
      <c r="G241" s="17" t="s">
        <v>500</v>
      </c>
      <c r="H241" s="17" t="s">
        <v>35</v>
      </c>
      <c r="I241" s="17" t="s">
        <v>36</v>
      </c>
      <c r="J241" s="17" t="s">
        <v>37</v>
      </c>
      <c r="K241" s="17">
        <v>1380.0</v>
      </c>
      <c r="M241" s="17" t="s">
        <v>1069</v>
      </c>
    </row>
    <row r="242">
      <c r="A242" s="17" t="s">
        <v>2176</v>
      </c>
      <c r="B242" s="17">
        <v>241.0</v>
      </c>
      <c r="D242" s="17" t="s">
        <v>536</v>
      </c>
      <c r="E242" s="17" t="s">
        <v>22</v>
      </c>
      <c r="F242" s="18" t="s">
        <v>2182</v>
      </c>
      <c r="G242" s="17" t="s">
        <v>500</v>
      </c>
      <c r="H242" s="17" t="s">
        <v>35</v>
      </c>
      <c r="I242" s="17" t="s">
        <v>36</v>
      </c>
      <c r="J242" s="17" t="s">
        <v>37</v>
      </c>
      <c r="K242" s="17">
        <v>1380.0</v>
      </c>
      <c r="M242" s="17" t="s">
        <v>1069</v>
      </c>
    </row>
    <row r="243">
      <c r="A243" s="17" t="s">
        <v>2176</v>
      </c>
      <c r="B243" s="17">
        <v>242.0</v>
      </c>
      <c r="D243" s="17" t="s">
        <v>538</v>
      </c>
      <c r="E243" s="17" t="s">
        <v>22</v>
      </c>
      <c r="F243" s="18" t="s">
        <v>2182</v>
      </c>
      <c r="G243" s="17" t="s">
        <v>500</v>
      </c>
      <c r="H243" s="17" t="s">
        <v>35</v>
      </c>
      <c r="I243" s="17" t="s">
        <v>36</v>
      </c>
      <c r="J243" s="17" t="s">
        <v>37</v>
      </c>
      <c r="K243" s="17">
        <v>1380.0</v>
      </c>
      <c r="M243" s="17" t="s">
        <v>1069</v>
      </c>
    </row>
    <row r="244">
      <c r="A244" s="17" t="s">
        <v>2176</v>
      </c>
      <c r="B244" s="17">
        <v>243.0</v>
      </c>
      <c r="D244" s="17" t="s">
        <v>540</v>
      </c>
      <c r="E244" s="17" t="s">
        <v>22</v>
      </c>
      <c r="F244" s="18" t="s">
        <v>2182</v>
      </c>
      <c r="G244" s="17" t="s">
        <v>500</v>
      </c>
      <c r="H244" s="17" t="s">
        <v>35</v>
      </c>
      <c r="I244" s="17" t="s">
        <v>36</v>
      </c>
      <c r="J244" s="17" t="s">
        <v>37</v>
      </c>
      <c r="K244" s="17">
        <v>1380.0</v>
      </c>
      <c r="M244" s="17" t="s">
        <v>1069</v>
      </c>
    </row>
    <row r="245">
      <c r="A245" s="17" t="s">
        <v>2176</v>
      </c>
      <c r="B245" s="17">
        <v>244.0</v>
      </c>
      <c r="D245" s="17" t="s">
        <v>542</v>
      </c>
      <c r="E245" s="17" t="s">
        <v>22</v>
      </c>
      <c r="F245" s="18" t="s">
        <v>2182</v>
      </c>
      <c r="G245" s="17" t="s">
        <v>500</v>
      </c>
      <c r="H245" s="17" t="s">
        <v>35</v>
      </c>
      <c r="I245" s="17" t="s">
        <v>36</v>
      </c>
      <c r="J245" s="17" t="s">
        <v>37</v>
      </c>
      <c r="K245" s="17">
        <v>1380.0</v>
      </c>
      <c r="M245" s="17" t="s">
        <v>1069</v>
      </c>
    </row>
    <row r="246">
      <c r="A246" s="17" t="s">
        <v>2176</v>
      </c>
      <c r="B246" s="17">
        <v>245.0</v>
      </c>
      <c r="D246" s="17" t="s">
        <v>544</v>
      </c>
      <c r="E246" s="17" t="s">
        <v>22</v>
      </c>
      <c r="F246" s="18" t="s">
        <v>2182</v>
      </c>
      <c r="G246" s="17" t="s">
        <v>500</v>
      </c>
      <c r="H246" s="17" t="s">
        <v>35</v>
      </c>
      <c r="I246" s="17" t="s">
        <v>36</v>
      </c>
      <c r="J246" s="17" t="s">
        <v>37</v>
      </c>
      <c r="K246" s="17">
        <v>1380.0</v>
      </c>
      <c r="M246" s="17" t="s">
        <v>1069</v>
      </c>
    </row>
    <row r="247">
      <c r="A247" s="17" t="s">
        <v>2176</v>
      </c>
      <c r="B247" s="17">
        <v>246.0</v>
      </c>
      <c r="D247" s="17" t="s">
        <v>546</v>
      </c>
      <c r="E247" s="17" t="s">
        <v>22</v>
      </c>
      <c r="F247" s="18" t="s">
        <v>2182</v>
      </c>
      <c r="G247" s="17" t="s">
        <v>500</v>
      </c>
      <c r="H247" s="17" t="s">
        <v>35</v>
      </c>
      <c r="I247" s="17" t="s">
        <v>36</v>
      </c>
      <c r="J247" s="17" t="s">
        <v>37</v>
      </c>
      <c r="K247" s="17">
        <v>1380.0</v>
      </c>
      <c r="M247" s="17" t="s">
        <v>1069</v>
      </c>
    </row>
    <row r="248">
      <c r="A248" s="17" t="s">
        <v>2176</v>
      </c>
      <c r="B248" s="17">
        <v>247.0</v>
      </c>
      <c r="D248" s="17" t="s">
        <v>548</v>
      </c>
      <c r="E248" s="17" t="s">
        <v>22</v>
      </c>
      <c r="F248" s="18" t="s">
        <v>2182</v>
      </c>
      <c r="G248" s="17" t="s">
        <v>500</v>
      </c>
      <c r="H248" s="17" t="s">
        <v>35</v>
      </c>
      <c r="I248" s="17" t="s">
        <v>36</v>
      </c>
      <c r="J248" s="17" t="s">
        <v>37</v>
      </c>
      <c r="K248" s="17">
        <v>1380.0</v>
      </c>
      <c r="M248" s="17" t="s">
        <v>1069</v>
      </c>
    </row>
    <row r="249">
      <c r="A249" s="17" t="s">
        <v>2176</v>
      </c>
      <c r="B249" s="17">
        <v>248.0</v>
      </c>
      <c r="D249" s="17" t="s">
        <v>550</v>
      </c>
      <c r="E249" s="17" t="s">
        <v>22</v>
      </c>
      <c r="F249" s="18" t="s">
        <v>2182</v>
      </c>
      <c r="G249" s="17" t="s">
        <v>500</v>
      </c>
      <c r="H249" s="17" t="s">
        <v>35</v>
      </c>
      <c r="I249" s="17" t="s">
        <v>36</v>
      </c>
      <c r="J249" s="17" t="s">
        <v>37</v>
      </c>
      <c r="K249" s="17">
        <v>1380.0</v>
      </c>
      <c r="M249" s="17" t="s">
        <v>1069</v>
      </c>
    </row>
    <row r="250">
      <c r="A250" s="17" t="s">
        <v>2176</v>
      </c>
      <c r="B250" s="17">
        <v>249.0</v>
      </c>
      <c r="D250" s="17" t="s">
        <v>552</v>
      </c>
      <c r="E250" s="17" t="s">
        <v>22</v>
      </c>
      <c r="F250" s="18" t="s">
        <v>2182</v>
      </c>
      <c r="G250" s="17" t="s">
        <v>500</v>
      </c>
      <c r="H250" s="17" t="s">
        <v>35</v>
      </c>
      <c r="I250" s="17" t="s">
        <v>36</v>
      </c>
      <c r="J250" s="17" t="s">
        <v>37</v>
      </c>
      <c r="K250" s="17">
        <v>1380.0</v>
      </c>
      <c r="M250" s="17" t="s">
        <v>1069</v>
      </c>
    </row>
    <row r="251">
      <c r="A251" s="17" t="s">
        <v>2176</v>
      </c>
      <c r="B251" s="17">
        <v>250.0</v>
      </c>
      <c r="D251" s="17" t="s">
        <v>554</v>
      </c>
      <c r="E251" s="17" t="s">
        <v>22</v>
      </c>
      <c r="F251" s="18" t="s">
        <v>2182</v>
      </c>
      <c r="G251" s="17" t="s">
        <v>500</v>
      </c>
      <c r="H251" s="17" t="s">
        <v>35</v>
      </c>
      <c r="I251" s="17" t="s">
        <v>36</v>
      </c>
      <c r="J251" s="17" t="s">
        <v>37</v>
      </c>
      <c r="K251" s="17">
        <v>1380.0</v>
      </c>
      <c r="M251" s="17" t="s">
        <v>1069</v>
      </c>
    </row>
    <row r="252">
      <c r="A252" s="17" t="s">
        <v>2176</v>
      </c>
      <c r="B252" s="17">
        <v>251.0</v>
      </c>
      <c r="D252" s="17" t="s">
        <v>556</v>
      </c>
      <c r="E252" s="17" t="s">
        <v>22</v>
      </c>
      <c r="F252" s="18" t="s">
        <v>2182</v>
      </c>
      <c r="G252" s="17" t="s">
        <v>500</v>
      </c>
      <c r="H252" s="17" t="s">
        <v>35</v>
      </c>
      <c r="I252" s="17" t="s">
        <v>36</v>
      </c>
      <c r="J252" s="17" t="s">
        <v>37</v>
      </c>
      <c r="K252" s="17">
        <v>1380.0</v>
      </c>
      <c r="M252" s="17" t="s">
        <v>1069</v>
      </c>
    </row>
    <row r="253">
      <c r="A253" s="17" t="s">
        <v>2176</v>
      </c>
      <c r="B253" s="17">
        <v>252.0</v>
      </c>
      <c r="D253" s="17" t="s">
        <v>558</v>
      </c>
      <c r="E253" s="17" t="s">
        <v>22</v>
      </c>
      <c r="F253" s="18" t="s">
        <v>2182</v>
      </c>
      <c r="G253" s="17" t="s">
        <v>500</v>
      </c>
      <c r="H253" s="17" t="s">
        <v>35</v>
      </c>
      <c r="I253" s="17" t="s">
        <v>36</v>
      </c>
      <c r="J253" s="17" t="s">
        <v>37</v>
      </c>
      <c r="K253" s="17">
        <v>1380.0</v>
      </c>
      <c r="M253" s="17" t="s">
        <v>1069</v>
      </c>
    </row>
    <row r="254">
      <c r="A254" s="17" t="s">
        <v>2176</v>
      </c>
      <c r="B254" s="17">
        <v>253.0</v>
      </c>
      <c r="D254" s="17" t="s">
        <v>560</v>
      </c>
      <c r="E254" s="17" t="s">
        <v>22</v>
      </c>
      <c r="F254" s="18" t="s">
        <v>2182</v>
      </c>
      <c r="G254" s="17" t="s">
        <v>500</v>
      </c>
      <c r="H254" s="17" t="s">
        <v>35</v>
      </c>
      <c r="I254" s="17" t="s">
        <v>36</v>
      </c>
      <c r="J254" s="17" t="s">
        <v>37</v>
      </c>
      <c r="K254" s="17">
        <v>1380.0</v>
      </c>
      <c r="M254" s="17" t="s">
        <v>1069</v>
      </c>
    </row>
    <row r="255">
      <c r="A255" s="17" t="s">
        <v>2176</v>
      </c>
      <c r="B255" s="17">
        <v>254.0</v>
      </c>
      <c r="D255" s="17" t="s">
        <v>562</v>
      </c>
      <c r="E255" s="17" t="s">
        <v>22</v>
      </c>
      <c r="F255" s="18" t="s">
        <v>2182</v>
      </c>
      <c r="G255" s="17" t="s">
        <v>500</v>
      </c>
      <c r="H255" s="17" t="s">
        <v>35</v>
      </c>
      <c r="I255" s="17" t="s">
        <v>36</v>
      </c>
      <c r="J255" s="17" t="s">
        <v>37</v>
      </c>
      <c r="K255" s="17">
        <v>1380.0</v>
      </c>
      <c r="M255" s="17" t="s">
        <v>1069</v>
      </c>
    </row>
    <row r="256">
      <c r="A256" s="17" t="s">
        <v>2176</v>
      </c>
      <c r="B256" s="17">
        <v>255.0</v>
      </c>
      <c r="D256" s="17" t="s">
        <v>564</v>
      </c>
      <c r="E256" s="17" t="s">
        <v>22</v>
      </c>
      <c r="F256" s="18" t="s">
        <v>2182</v>
      </c>
      <c r="G256" s="17" t="s">
        <v>500</v>
      </c>
      <c r="H256" s="17" t="s">
        <v>35</v>
      </c>
      <c r="I256" s="17" t="s">
        <v>36</v>
      </c>
      <c r="J256" s="17" t="s">
        <v>37</v>
      </c>
      <c r="K256" s="17">
        <v>1380.0</v>
      </c>
      <c r="M256" s="17" t="s">
        <v>1069</v>
      </c>
    </row>
    <row r="257">
      <c r="A257" s="17" t="s">
        <v>2176</v>
      </c>
      <c r="B257" s="17">
        <v>256.0</v>
      </c>
      <c r="D257" s="17" t="s">
        <v>566</v>
      </c>
      <c r="E257" s="17" t="s">
        <v>22</v>
      </c>
      <c r="F257" s="18" t="s">
        <v>2182</v>
      </c>
      <c r="G257" s="17" t="s">
        <v>500</v>
      </c>
      <c r="H257" s="17" t="s">
        <v>35</v>
      </c>
      <c r="I257" s="17" t="s">
        <v>36</v>
      </c>
      <c r="J257" s="17" t="s">
        <v>37</v>
      </c>
      <c r="K257" s="17">
        <v>1380.0</v>
      </c>
      <c r="M257" s="17" t="s">
        <v>1069</v>
      </c>
    </row>
    <row r="258">
      <c r="A258" s="17" t="s">
        <v>2176</v>
      </c>
      <c r="B258" s="17">
        <v>257.0</v>
      </c>
      <c r="D258" s="17" t="s">
        <v>568</v>
      </c>
      <c r="E258" s="17" t="s">
        <v>22</v>
      </c>
      <c r="F258" s="18" t="s">
        <v>2182</v>
      </c>
      <c r="G258" s="17" t="s">
        <v>500</v>
      </c>
      <c r="H258" s="17" t="s">
        <v>35</v>
      </c>
      <c r="I258" s="17" t="s">
        <v>36</v>
      </c>
      <c r="J258" s="17" t="s">
        <v>37</v>
      </c>
      <c r="K258" s="17">
        <v>1380.0</v>
      </c>
      <c r="M258" s="17" t="s">
        <v>1069</v>
      </c>
    </row>
    <row r="259">
      <c r="A259" s="17" t="s">
        <v>2176</v>
      </c>
      <c r="B259" s="17">
        <v>258.0</v>
      </c>
      <c r="D259" s="17" t="s">
        <v>570</v>
      </c>
      <c r="E259" s="17" t="s">
        <v>22</v>
      </c>
      <c r="F259" s="18" t="s">
        <v>2182</v>
      </c>
      <c r="G259" s="17" t="s">
        <v>500</v>
      </c>
      <c r="H259" s="17" t="s">
        <v>35</v>
      </c>
      <c r="I259" s="17" t="s">
        <v>36</v>
      </c>
      <c r="J259" s="17" t="s">
        <v>37</v>
      </c>
      <c r="K259" s="17">
        <v>1380.0</v>
      </c>
      <c r="M259" s="17" t="s">
        <v>1069</v>
      </c>
    </row>
    <row r="260">
      <c r="A260" s="17" t="s">
        <v>2176</v>
      </c>
      <c r="B260" s="17">
        <v>259.0</v>
      </c>
      <c r="D260" s="17" t="s">
        <v>572</v>
      </c>
      <c r="E260" s="17" t="s">
        <v>22</v>
      </c>
      <c r="F260" s="18" t="s">
        <v>2182</v>
      </c>
      <c r="G260" s="17" t="s">
        <v>500</v>
      </c>
      <c r="H260" s="17" t="s">
        <v>35</v>
      </c>
      <c r="I260" s="17" t="s">
        <v>36</v>
      </c>
      <c r="J260" s="17" t="s">
        <v>37</v>
      </c>
      <c r="K260" s="17">
        <v>1380.0</v>
      </c>
      <c r="M260" s="17" t="s">
        <v>1069</v>
      </c>
    </row>
    <row r="261">
      <c r="A261" s="17" t="s">
        <v>2176</v>
      </c>
      <c r="B261" s="17">
        <v>260.0</v>
      </c>
      <c r="D261" s="17" t="s">
        <v>574</v>
      </c>
      <c r="E261" s="17" t="s">
        <v>22</v>
      </c>
      <c r="F261" s="18" t="s">
        <v>2182</v>
      </c>
      <c r="G261" s="17" t="s">
        <v>500</v>
      </c>
      <c r="H261" s="17" t="s">
        <v>35</v>
      </c>
      <c r="I261" s="17" t="s">
        <v>36</v>
      </c>
      <c r="J261" s="17" t="s">
        <v>37</v>
      </c>
      <c r="K261" s="17">
        <v>1380.0</v>
      </c>
      <c r="M261" s="17" t="s">
        <v>1069</v>
      </c>
    </row>
    <row r="262">
      <c r="A262" s="17" t="s">
        <v>2176</v>
      </c>
      <c r="B262" s="17">
        <v>261.0</v>
      </c>
      <c r="D262" s="17" t="s">
        <v>576</v>
      </c>
      <c r="E262" s="17" t="s">
        <v>22</v>
      </c>
      <c r="F262" s="18" t="s">
        <v>2182</v>
      </c>
      <c r="G262" s="17" t="s">
        <v>500</v>
      </c>
      <c r="H262" s="17" t="s">
        <v>35</v>
      </c>
      <c r="I262" s="17" t="s">
        <v>36</v>
      </c>
      <c r="J262" s="17" t="s">
        <v>37</v>
      </c>
      <c r="K262" s="17">
        <v>1380.0</v>
      </c>
      <c r="M262" s="17" t="s">
        <v>1069</v>
      </c>
    </row>
    <row r="263">
      <c r="A263" s="17" t="s">
        <v>2176</v>
      </c>
      <c r="B263" s="17">
        <v>262.0</v>
      </c>
      <c r="D263" s="17" t="s">
        <v>578</v>
      </c>
      <c r="E263" s="17" t="s">
        <v>22</v>
      </c>
      <c r="F263" s="18" t="s">
        <v>2182</v>
      </c>
      <c r="G263" s="17" t="s">
        <v>500</v>
      </c>
      <c r="H263" s="17" t="s">
        <v>35</v>
      </c>
      <c r="I263" s="17" t="s">
        <v>36</v>
      </c>
      <c r="J263" s="17" t="s">
        <v>37</v>
      </c>
      <c r="K263" s="17">
        <v>1380.0</v>
      </c>
      <c r="M263" s="17" t="s">
        <v>1069</v>
      </c>
    </row>
    <row r="264">
      <c r="A264" s="17" t="s">
        <v>2176</v>
      </c>
      <c r="B264" s="17">
        <v>263.0</v>
      </c>
      <c r="D264" s="17" t="s">
        <v>580</v>
      </c>
      <c r="E264" s="17" t="s">
        <v>22</v>
      </c>
      <c r="F264" s="18" t="s">
        <v>2183</v>
      </c>
      <c r="G264" s="17" t="s">
        <v>500</v>
      </c>
      <c r="H264" s="17" t="s">
        <v>35</v>
      </c>
      <c r="I264" s="17" t="s">
        <v>36</v>
      </c>
      <c r="J264" s="17" t="s">
        <v>37</v>
      </c>
      <c r="K264" s="17">
        <v>1380.0</v>
      </c>
      <c r="M264" s="17" t="s">
        <v>1069</v>
      </c>
    </row>
    <row r="265">
      <c r="A265" s="17" t="s">
        <v>2176</v>
      </c>
      <c r="B265" s="17">
        <v>264.0</v>
      </c>
      <c r="D265" s="17" t="s">
        <v>582</v>
      </c>
      <c r="E265" s="17" t="s">
        <v>22</v>
      </c>
      <c r="F265" s="17" t="s">
        <v>2184</v>
      </c>
      <c r="G265" s="17" t="s">
        <v>500</v>
      </c>
      <c r="H265" s="17" t="s">
        <v>35</v>
      </c>
      <c r="I265" s="17" t="s">
        <v>36</v>
      </c>
      <c r="J265" s="17" t="s">
        <v>37</v>
      </c>
      <c r="K265" s="17">
        <v>1380.0</v>
      </c>
      <c r="M265" s="17" t="s">
        <v>1069</v>
      </c>
    </row>
    <row r="266">
      <c r="A266" s="17" t="s">
        <v>2176</v>
      </c>
      <c r="B266" s="17">
        <v>265.0</v>
      </c>
      <c r="D266" s="17" t="s">
        <v>584</v>
      </c>
      <c r="E266" s="17" t="s">
        <v>22</v>
      </c>
      <c r="F266" s="17" t="s">
        <v>2184</v>
      </c>
      <c r="G266" s="17" t="s">
        <v>500</v>
      </c>
      <c r="H266" s="17" t="s">
        <v>35</v>
      </c>
      <c r="I266" s="17" t="s">
        <v>36</v>
      </c>
      <c r="J266" s="17" t="s">
        <v>37</v>
      </c>
      <c r="K266" s="17">
        <v>1380.0</v>
      </c>
      <c r="M266" s="17" t="s">
        <v>1069</v>
      </c>
    </row>
    <row r="267">
      <c r="A267" s="17" t="s">
        <v>2176</v>
      </c>
      <c r="B267" s="17">
        <v>266.0</v>
      </c>
      <c r="D267" s="17" t="s">
        <v>586</v>
      </c>
      <c r="E267" s="17" t="s">
        <v>22</v>
      </c>
      <c r="F267" s="17" t="s">
        <v>2184</v>
      </c>
      <c r="G267" s="17" t="s">
        <v>500</v>
      </c>
      <c r="H267" s="17" t="s">
        <v>35</v>
      </c>
      <c r="I267" s="17" t="s">
        <v>36</v>
      </c>
      <c r="J267" s="17" t="s">
        <v>37</v>
      </c>
      <c r="K267" s="17">
        <v>1380.0</v>
      </c>
      <c r="M267" s="17" t="s">
        <v>1069</v>
      </c>
    </row>
    <row r="268">
      <c r="A268" s="17" t="s">
        <v>2176</v>
      </c>
      <c r="B268" s="17">
        <v>267.0</v>
      </c>
      <c r="D268" s="17" t="s">
        <v>588</v>
      </c>
      <c r="E268" s="17" t="s">
        <v>22</v>
      </c>
      <c r="F268" s="17" t="s">
        <v>2184</v>
      </c>
      <c r="G268" s="17" t="s">
        <v>500</v>
      </c>
      <c r="H268" s="17" t="s">
        <v>35</v>
      </c>
      <c r="I268" s="17" t="s">
        <v>36</v>
      </c>
      <c r="J268" s="17" t="s">
        <v>37</v>
      </c>
      <c r="K268" s="17">
        <v>1380.0</v>
      </c>
      <c r="M268" s="17" t="s">
        <v>1069</v>
      </c>
    </row>
    <row r="269">
      <c r="A269" s="17" t="s">
        <v>2176</v>
      </c>
      <c r="B269" s="17">
        <v>268.0</v>
      </c>
      <c r="D269" s="17" t="s">
        <v>590</v>
      </c>
      <c r="E269" s="17" t="s">
        <v>22</v>
      </c>
      <c r="F269" s="17" t="s">
        <v>2184</v>
      </c>
      <c r="G269" s="17" t="s">
        <v>500</v>
      </c>
      <c r="H269" s="17" t="s">
        <v>35</v>
      </c>
      <c r="I269" s="17" t="s">
        <v>36</v>
      </c>
      <c r="J269" s="17" t="s">
        <v>37</v>
      </c>
      <c r="K269" s="17">
        <v>1380.0</v>
      </c>
      <c r="M269" s="17" t="s">
        <v>1069</v>
      </c>
    </row>
    <row r="270">
      <c r="A270" s="17" t="s">
        <v>2176</v>
      </c>
      <c r="B270" s="17">
        <v>269.0</v>
      </c>
      <c r="D270" s="17" t="s">
        <v>592</v>
      </c>
      <c r="E270" s="17" t="s">
        <v>22</v>
      </c>
      <c r="F270" s="17" t="s">
        <v>2184</v>
      </c>
      <c r="G270" s="17" t="s">
        <v>500</v>
      </c>
      <c r="H270" s="17" t="s">
        <v>35</v>
      </c>
      <c r="I270" s="17" t="s">
        <v>36</v>
      </c>
      <c r="J270" s="17" t="s">
        <v>37</v>
      </c>
      <c r="K270" s="17">
        <v>1380.0</v>
      </c>
      <c r="M270" s="17" t="s">
        <v>1069</v>
      </c>
    </row>
    <row r="271">
      <c r="A271" s="17" t="s">
        <v>2176</v>
      </c>
      <c r="B271" s="17">
        <v>270.0</v>
      </c>
      <c r="D271" s="17" t="s">
        <v>594</v>
      </c>
      <c r="E271" s="17" t="s">
        <v>22</v>
      </c>
      <c r="F271" s="17" t="s">
        <v>2184</v>
      </c>
      <c r="G271" s="17" t="s">
        <v>500</v>
      </c>
      <c r="H271" s="17" t="s">
        <v>35</v>
      </c>
      <c r="I271" s="17" t="s">
        <v>36</v>
      </c>
      <c r="J271" s="17" t="s">
        <v>37</v>
      </c>
      <c r="K271" s="17">
        <v>1380.0</v>
      </c>
      <c r="M271" s="17" t="s">
        <v>1069</v>
      </c>
    </row>
    <row r="272">
      <c r="A272" s="17" t="s">
        <v>2176</v>
      </c>
      <c r="B272" s="17">
        <v>271.0</v>
      </c>
      <c r="D272" s="17" t="s">
        <v>596</v>
      </c>
      <c r="E272" s="17" t="s">
        <v>22</v>
      </c>
      <c r="F272" s="17" t="s">
        <v>2184</v>
      </c>
      <c r="G272" s="17" t="s">
        <v>500</v>
      </c>
      <c r="H272" s="17" t="s">
        <v>35</v>
      </c>
      <c r="I272" s="17" t="s">
        <v>36</v>
      </c>
      <c r="J272" s="17" t="s">
        <v>37</v>
      </c>
      <c r="K272" s="17">
        <v>1380.0</v>
      </c>
      <c r="M272" s="17" t="s">
        <v>1069</v>
      </c>
    </row>
    <row r="273">
      <c r="A273" s="17" t="s">
        <v>2176</v>
      </c>
      <c r="B273" s="17">
        <v>272.0</v>
      </c>
      <c r="D273" s="17" t="s">
        <v>598</v>
      </c>
      <c r="E273" s="17" t="s">
        <v>22</v>
      </c>
      <c r="F273" s="17" t="s">
        <v>2184</v>
      </c>
      <c r="G273" s="17" t="s">
        <v>500</v>
      </c>
      <c r="H273" s="17" t="s">
        <v>35</v>
      </c>
      <c r="I273" s="17" t="s">
        <v>36</v>
      </c>
      <c r="J273" s="17" t="s">
        <v>37</v>
      </c>
      <c r="K273" s="17">
        <v>1380.0</v>
      </c>
      <c r="M273" s="17" t="s">
        <v>1069</v>
      </c>
    </row>
    <row r="274">
      <c r="A274" s="17" t="s">
        <v>2176</v>
      </c>
      <c r="B274" s="17">
        <v>273.0</v>
      </c>
      <c r="D274" s="17" t="s">
        <v>600</v>
      </c>
      <c r="E274" s="17" t="s">
        <v>22</v>
      </c>
      <c r="F274" s="17" t="s">
        <v>2184</v>
      </c>
      <c r="G274" s="17" t="s">
        <v>500</v>
      </c>
      <c r="H274" s="17" t="s">
        <v>35</v>
      </c>
      <c r="I274" s="17" t="s">
        <v>36</v>
      </c>
      <c r="J274" s="17" t="s">
        <v>37</v>
      </c>
      <c r="K274" s="17">
        <v>1380.0</v>
      </c>
      <c r="M274" s="17" t="s">
        <v>1069</v>
      </c>
    </row>
    <row r="275">
      <c r="A275" s="17" t="s">
        <v>2176</v>
      </c>
      <c r="B275" s="17">
        <v>274.0</v>
      </c>
      <c r="D275" s="17" t="s">
        <v>602</v>
      </c>
      <c r="E275" s="17" t="s">
        <v>22</v>
      </c>
      <c r="F275" s="17" t="s">
        <v>2184</v>
      </c>
      <c r="G275" s="17" t="s">
        <v>500</v>
      </c>
      <c r="H275" s="17" t="s">
        <v>35</v>
      </c>
      <c r="I275" s="17" t="s">
        <v>36</v>
      </c>
      <c r="J275" s="17" t="s">
        <v>37</v>
      </c>
      <c r="K275" s="17">
        <v>1380.0</v>
      </c>
      <c r="M275" s="17" t="s">
        <v>1069</v>
      </c>
    </row>
    <row r="276">
      <c r="A276" s="17" t="s">
        <v>2176</v>
      </c>
      <c r="B276" s="17">
        <v>275.0</v>
      </c>
      <c r="D276" s="17" t="s">
        <v>604</v>
      </c>
      <c r="E276" s="17" t="s">
        <v>22</v>
      </c>
      <c r="F276" s="17" t="s">
        <v>2184</v>
      </c>
      <c r="G276" s="17" t="s">
        <v>500</v>
      </c>
      <c r="H276" s="17" t="s">
        <v>35</v>
      </c>
      <c r="I276" s="17" t="s">
        <v>36</v>
      </c>
      <c r="J276" s="17" t="s">
        <v>37</v>
      </c>
      <c r="K276" s="17">
        <v>1380.0</v>
      </c>
      <c r="M276" s="17" t="s">
        <v>1069</v>
      </c>
    </row>
    <row r="277">
      <c r="A277" s="17" t="s">
        <v>2176</v>
      </c>
      <c r="B277" s="17">
        <v>276.0</v>
      </c>
      <c r="D277" s="17" t="s">
        <v>606</v>
      </c>
      <c r="E277" s="17" t="s">
        <v>22</v>
      </c>
      <c r="F277" s="17" t="s">
        <v>2184</v>
      </c>
      <c r="G277" s="17" t="s">
        <v>500</v>
      </c>
      <c r="H277" s="17" t="s">
        <v>35</v>
      </c>
      <c r="I277" s="17" t="s">
        <v>36</v>
      </c>
      <c r="J277" s="17" t="s">
        <v>37</v>
      </c>
      <c r="K277" s="17">
        <v>1380.0</v>
      </c>
      <c r="M277" s="17" t="s">
        <v>1069</v>
      </c>
    </row>
    <row r="278">
      <c r="A278" s="17" t="s">
        <v>2176</v>
      </c>
      <c r="B278" s="17">
        <v>277.0</v>
      </c>
      <c r="D278" s="17" t="s">
        <v>608</v>
      </c>
      <c r="E278" s="17" t="s">
        <v>22</v>
      </c>
      <c r="F278" s="17" t="s">
        <v>2184</v>
      </c>
      <c r="G278" s="17" t="s">
        <v>500</v>
      </c>
      <c r="H278" s="17" t="s">
        <v>35</v>
      </c>
      <c r="I278" s="17" t="s">
        <v>36</v>
      </c>
      <c r="J278" s="17" t="s">
        <v>37</v>
      </c>
      <c r="K278" s="17">
        <v>1380.0</v>
      </c>
      <c r="M278" s="17" t="s">
        <v>1069</v>
      </c>
    </row>
    <row r="279">
      <c r="A279" s="17" t="s">
        <v>2176</v>
      </c>
      <c r="B279" s="17">
        <v>278.0</v>
      </c>
      <c r="D279" s="17" t="s">
        <v>610</v>
      </c>
      <c r="E279" s="17" t="s">
        <v>22</v>
      </c>
      <c r="F279" s="17" t="s">
        <v>2184</v>
      </c>
      <c r="G279" s="17" t="s">
        <v>500</v>
      </c>
      <c r="H279" s="17" t="s">
        <v>35</v>
      </c>
      <c r="I279" s="17" t="s">
        <v>36</v>
      </c>
      <c r="J279" s="17" t="s">
        <v>37</v>
      </c>
      <c r="K279" s="17">
        <v>1380.0</v>
      </c>
      <c r="M279" s="17" t="s">
        <v>1069</v>
      </c>
    </row>
    <row r="280">
      <c r="A280" s="17" t="s">
        <v>2176</v>
      </c>
      <c r="B280" s="17">
        <v>279.0</v>
      </c>
      <c r="D280" s="17" t="s">
        <v>612</v>
      </c>
      <c r="E280" s="17" t="s">
        <v>22</v>
      </c>
      <c r="F280" s="17" t="s">
        <v>2184</v>
      </c>
      <c r="G280" s="17" t="s">
        <v>500</v>
      </c>
      <c r="H280" s="17" t="s">
        <v>35</v>
      </c>
      <c r="I280" s="17" t="s">
        <v>36</v>
      </c>
      <c r="J280" s="17" t="s">
        <v>37</v>
      </c>
      <c r="K280" s="17">
        <v>1380.0</v>
      </c>
      <c r="M280" s="17" t="s">
        <v>1069</v>
      </c>
    </row>
    <row r="281">
      <c r="A281" s="17" t="s">
        <v>2176</v>
      </c>
      <c r="B281" s="17">
        <v>280.0</v>
      </c>
      <c r="D281" s="17" t="s">
        <v>614</v>
      </c>
      <c r="E281" s="17" t="s">
        <v>22</v>
      </c>
      <c r="F281" s="17" t="s">
        <v>2184</v>
      </c>
      <c r="G281" s="17" t="s">
        <v>500</v>
      </c>
      <c r="H281" s="17" t="s">
        <v>35</v>
      </c>
      <c r="I281" s="17" t="s">
        <v>36</v>
      </c>
      <c r="J281" s="17" t="s">
        <v>37</v>
      </c>
      <c r="K281" s="17">
        <v>1380.0</v>
      </c>
      <c r="M281" s="17" t="s">
        <v>1069</v>
      </c>
    </row>
    <row r="282">
      <c r="A282" s="17" t="s">
        <v>2176</v>
      </c>
      <c r="B282" s="17">
        <v>281.0</v>
      </c>
      <c r="D282" s="17" t="s">
        <v>616</v>
      </c>
      <c r="E282" s="17" t="s">
        <v>22</v>
      </c>
      <c r="F282" s="17" t="s">
        <v>2184</v>
      </c>
      <c r="G282" s="17" t="s">
        <v>500</v>
      </c>
      <c r="H282" s="17" t="s">
        <v>35</v>
      </c>
      <c r="I282" s="17" t="s">
        <v>36</v>
      </c>
      <c r="J282" s="17" t="s">
        <v>37</v>
      </c>
      <c r="K282" s="17">
        <v>1380.0</v>
      </c>
      <c r="M282" s="17" t="s">
        <v>1069</v>
      </c>
    </row>
    <row r="283">
      <c r="A283" s="17" t="s">
        <v>2176</v>
      </c>
      <c r="B283" s="17">
        <v>282.0</v>
      </c>
      <c r="D283" s="17" t="s">
        <v>618</v>
      </c>
      <c r="E283" s="17" t="s">
        <v>22</v>
      </c>
      <c r="F283" s="17" t="s">
        <v>2184</v>
      </c>
      <c r="G283" s="17" t="s">
        <v>500</v>
      </c>
      <c r="H283" s="17" t="s">
        <v>35</v>
      </c>
      <c r="I283" s="17" t="s">
        <v>36</v>
      </c>
      <c r="J283" s="17" t="s">
        <v>37</v>
      </c>
      <c r="K283" s="17">
        <v>1380.0</v>
      </c>
      <c r="M283" s="17" t="s">
        <v>1069</v>
      </c>
    </row>
    <row r="284">
      <c r="A284" s="17" t="s">
        <v>2176</v>
      </c>
      <c r="B284" s="17">
        <v>283.0</v>
      </c>
      <c r="D284" s="17" t="s">
        <v>620</v>
      </c>
      <c r="E284" s="17" t="s">
        <v>22</v>
      </c>
      <c r="F284" s="17" t="s">
        <v>2184</v>
      </c>
      <c r="G284" s="17" t="s">
        <v>500</v>
      </c>
      <c r="H284" s="17" t="s">
        <v>35</v>
      </c>
      <c r="I284" s="17" t="s">
        <v>36</v>
      </c>
      <c r="J284" s="17" t="s">
        <v>37</v>
      </c>
      <c r="K284" s="17">
        <v>1380.0</v>
      </c>
      <c r="M284" s="17" t="s">
        <v>1069</v>
      </c>
    </row>
    <row r="285">
      <c r="A285" s="17" t="s">
        <v>2176</v>
      </c>
      <c r="B285" s="17">
        <v>284.0</v>
      </c>
      <c r="D285" s="17" t="s">
        <v>622</v>
      </c>
      <c r="E285" s="17" t="s">
        <v>22</v>
      </c>
      <c r="F285" s="17" t="s">
        <v>2184</v>
      </c>
      <c r="G285" s="17" t="s">
        <v>500</v>
      </c>
      <c r="H285" s="17" t="s">
        <v>35</v>
      </c>
      <c r="I285" s="17" t="s">
        <v>36</v>
      </c>
      <c r="J285" s="17" t="s">
        <v>37</v>
      </c>
      <c r="K285" s="17">
        <v>1380.0</v>
      </c>
      <c r="M285" s="17" t="s">
        <v>1069</v>
      </c>
    </row>
    <row r="286">
      <c r="A286" s="17" t="s">
        <v>2176</v>
      </c>
      <c r="B286" s="17">
        <v>285.0</v>
      </c>
      <c r="D286" s="17" t="s">
        <v>624</v>
      </c>
      <c r="E286" s="17" t="s">
        <v>22</v>
      </c>
      <c r="F286" s="17" t="s">
        <v>2184</v>
      </c>
      <c r="G286" s="17" t="s">
        <v>500</v>
      </c>
      <c r="H286" s="17" t="s">
        <v>35</v>
      </c>
      <c r="I286" s="17" t="s">
        <v>36</v>
      </c>
      <c r="J286" s="17" t="s">
        <v>37</v>
      </c>
      <c r="K286" s="17">
        <v>1380.0</v>
      </c>
      <c r="M286" s="17" t="s">
        <v>1069</v>
      </c>
    </row>
    <row r="287">
      <c r="A287" s="17" t="s">
        <v>2176</v>
      </c>
      <c r="B287" s="17">
        <v>286.0</v>
      </c>
      <c r="D287" s="17" t="s">
        <v>626</v>
      </c>
      <c r="E287" s="17" t="s">
        <v>22</v>
      </c>
      <c r="F287" s="17" t="s">
        <v>2184</v>
      </c>
      <c r="G287" s="17" t="s">
        <v>500</v>
      </c>
      <c r="H287" s="17" t="s">
        <v>35</v>
      </c>
      <c r="I287" s="17" t="s">
        <v>36</v>
      </c>
      <c r="J287" s="17" t="s">
        <v>37</v>
      </c>
      <c r="K287" s="17">
        <v>1380.0</v>
      </c>
      <c r="M287" s="17" t="s">
        <v>1069</v>
      </c>
    </row>
    <row r="288">
      <c r="A288" s="17" t="s">
        <v>2176</v>
      </c>
      <c r="B288" s="17">
        <v>287.0</v>
      </c>
      <c r="D288" s="17" t="s">
        <v>628</v>
      </c>
      <c r="E288" s="17" t="s">
        <v>22</v>
      </c>
      <c r="F288" s="17" t="s">
        <v>2184</v>
      </c>
      <c r="G288" s="17" t="s">
        <v>500</v>
      </c>
      <c r="H288" s="17" t="s">
        <v>35</v>
      </c>
      <c r="I288" s="17" t="s">
        <v>36</v>
      </c>
      <c r="J288" s="17" t="s">
        <v>37</v>
      </c>
      <c r="K288" s="17">
        <v>1380.0</v>
      </c>
      <c r="M288" s="17" t="s">
        <v>1069</v>
      </c>
    </row>
    <row r="289">
      <c r="A289" s="17" t="s">
        <v>2176</v>
      </c>
      <c r="B289" s="17">
        <v>288.0</v>
      </c>
      <c r="D289" s="17" t="s">
        <v>630</v>
      </c>
      <c r="E289" s="17" t="s">
        <v>22</v>
      </c>
      <c r="F289" s="17" t="s">
        <v>2184</v>
      </c>
      <c r="G289" s="17" t="s">
        <v>500</v>
      </c>
      <c r="H289" s="17" t="s">
        <v>35</v>
      </c>
      <c r="I289" s="17" t="s">
        <v>36</v>
      </c>
      <c r="J289" s="17" t="s">
        <v>37</v>
      </c>
      <c r="K289" s="17">
        <v>1380.0</v>
      </c>
      <c r="M289" s="17" t="s">
        <v>1069</v>
      </c>
    </row>
    <row r="290">
      <c r="A290" s="17" t="s">
        <v>2176</v>
      </c>
      <c r="B290" s="17">
        <v>289.0</v>
      </c>
      <c r="D290" s="17" t="s">
        <v>632</v>
      </c>
      <c r="E290" s="17" t="s">
        <v>22</v>
      </c>
      <c r="F290" s="17" t="s">
        <v>2184</v>
      </c>
      <c r="G290" s="17" t="s">
        <v>500</v>
      </c>
      <c r="H290" s="17" t="s">
        <v>35</v>
      </c>
      <c r="I290" s="17" t="s">
        <v>36</v>
      </c>
      <c r="J290" s="17" t="s">
        <v>37</v>
      </c>
      <c r="K290" s="17">
        <v>1380.0</v>
      </c>
      <c r="M290" s="17" t="s">
        <v>1069</v>
      </c>
    </row>
    <row r="291">
      <c r="A291" s="17" t="s">
        <v>2176</v>
      </c>
      <c r="B291" s="17">
        <v>290.0</v>
      </c>
      <c r="D291" s="17" t="s">
        <v>634</v>
      </c>
      <c r="E291" s="17" t="s">
        <v>22</v>
      </c>
      <c r="F291" s="17" t="s">
        <v>2184</v>
      </c>
      <c r="G291" s="17" t="s">
        <v>500</v>
      </c>
      <c r="H291" s="17" t="s">
        <v>35</v>
      </c>
      <c r="I291" s="17" t="s">
        <v>36</v>
      </c>
      <c r="J291" s="17" t="s">
        <v>37</v>
      </c>
      <c r="K291" s="17">
        <v>1380.0</v>
      </c>
      <c r="M291" s="17" t="s">
        <v>1069</v>
      </c>
    </row>
    <row r="292">
      <c r="A292" s="17" t="s">
        <v>2176</v>
      </c>
      <c r="B292" s="17">
        <v>291.0</v>
      </c>
      <c r="D292" s="17" t="s">
        <v>636</v>
      </c>
      <c r="E292" s="17" t="s">
        <v>22</v>
      </c>
      <c r="F292" s="17" t="s">
        <v>2184</v>
      </c>
      <c r="G292" s="17" t="s">
        <v>500</v>
      </c>
      <c r="H292" s="17" t="s">
        <v>35</v>
      </c>
      <c r="I292" s="17" t="s">
        <v>36</v>
      </c>
      <c r="J292" s="17" t="s">
        <v>37</v>
      </c>
      <c r="K292" s="17">
        <v>1380.0</v>
      </c>
      <c r="M292" s="17" t="s">
        <v>1069</v>
      </c>
    </row>
    <row r="293">
      <c r="A293" s="17" t="s">
        <v>2176</v>
      </c>
      <c r="B293" s="17">
        <v>292.0</v>
      </c>
      <c r="D293" s="17" t="s">
        <v>641</v>
      </c>
      <c r="E293" s="17" t="s">
        <v>22</v>
      </c>
      <c r="F293" s="17" t="s">
        <v>2184</v>
      </c>
      <c r="G293" s="17" t="s">
        <v>500</v>
      </c>
      <c r="H293" s="17" t="s">
        <v>35</v>
      </c>
      <c r="I293" s="17" t="s">
        <v>36</v>
      </c>
      <c r="J293" s="17" t="s">
        <v>37</v>
      </c>
      <c r="K293" s="17">
        <v>1380.0</v>
      </c>
      <c r="M293" s="17" t="s">
        <v>1069</v>
      </c>
    </row>
    <row r="294">
      <c r="A294" s="17" t="s">
        <v>2176</v>
      </c>
      <c r="B294" s="17">
        <v>293.0</v>
      </c>
      <c r="D294" s="17" t="s">
        <v>643</v>
      </c>
      <c r="E294" s="17" t="s">
        <v>22</v>
      </c>
      <c r="F294" s="17" t="s">
        <v>2184</v>
      </c>
      <c r="G294" s="17" t="s">
        <v>500</v>
      </c>
      <c r="H294" s="17" t="s">
        <v>35</v>
      </c>
      <c r="I294" s="17" t="s">
        <v>36</v>
      </c>
      <c r="J294" s="17" t="s">
        <v>37</v>
      </c>
      <c r="K294" s="17">
        <v>1380.0</v>
      </c>
      <c r="M294" s="17" t="s">
        <v>1069</v>
      </c>
    </row>
    <row r="295">
      <c r="A295" s="17" t="s">
        <v>2176</v>
      </c>
      <c r="B295" s="17">
        <v>294.0</v>
      </c>
      <c r="D295" s="17" t="s">
        <v>645</v>
      </c>
      <c r="E295" s="17" t="s">
        <v>22</v>
      </c>
      <c r="F295" s="17" t="s">
        <v>23</v>
      </c>
      <c r="G295" s="17" t="s">
        <v>500</v>
      </c>
      <c r="H295" s="17" t="s">
        <v>35</v>
      </c>
      <c r="I295" s="17" t="s">
        <v>36</v>
      </c>
      <c r="J295" s="17" t="s">
        <v>37</v>
      </c>
      <c r="K295" s="17">
        <v>1380.0</v>
      </c>
      <c r="M295" s="17" t="s">
        <v>1069</v>
      </c>
    </row>
    <row r="296">
      <c r="A296" s="17" t="s">
        <v>2176</v>
      </c>
      <c r="B296" s="17">
        <v>295.0</v>
      </c>
      <c r="D296" s="17" t="s">
        <v>647</v>
      </c>
      <c r="E296" s="17" t="s">
        <v>22</v>
      </c>
      <c r="F296" s="17" t="s">
        <v>2185</v>
      </c>
      <c r="G296" s="17" t="s">
        <v>500</v>
      </c>
      <c r="H296" s="17" t="s">
        <v>35</v>
      </c>
      <c r="I296" s="17" t="s">
        <v>63</v>
      </c>
      <c r="J296" s="17" t="s">
        <v>37</v>
      </c>
      <c r="K296" s="17">
        <v>1380.0</v>
      </c>
      <c r="M296" s="17" t="s">
        <v>1069</v>
      </c>
    </row>
    <row r="297">
      <c r="A297" s="17" t="s">
        <v>2176</v>
      </c>
      <c r="B297" s="17">
        <v>296.0</v>
      </c>
      <c r="D297" s="17" t="s">
        <v>649</v>
      </c>
      <c r="E297" s="17" t="s">
        <v>22</v>
      </c>
      <c r="F297" s="17" t="s">
        <v>2185</v>
      </c>
      <c r="G297" s="17" t="s">
        <v>500</v>
      </c>
      <c r="H297" s="17" t="s">
        <v>35</v>
      </c>
      <c r="I297" s="17" t="s">
        <v>63</v>
      </c>
      <c r="J297" s="17" t="s">
        <v>37</v>
      </c>
      <c r="K297" s="17">
        <v>1380.0</v>
      </c>
      <c r="M297" s="17" t="s">
        <v>4</v>
      </c>
    </row>
    <row r="298">
      <c r="A298" s="17" t="s">
        <v>2176</v>
      </c>
      <c r="B298" s="17">
        <v>297.0</v>
      </c>
      <c r="D298" s="17" t="s">
        <v>651</v>
      </c>
      <c r="E298" s="17" t="s">
        <v>22</v>
      </c>
      <c r="F298" s="17" t="s">
        <v>2185</v>
      </c>
      <c r="G298" s="17" t="s">
        <v>500</v>
      </c>
      <c r="H298" s="17" t="s">
        <v>35</v>
      </c>
      <c r="I298" s="17" t="s">
        <v>63</v>
      </c>
      <c r="J298" s="17" t="s">
        <v>37</v>
      </c>
      <c r="K298" s="17">
        <v>1380.0</v>
      </c>
      <c r="M298" s="17" t="s">
        <v>4</v>
      </c>
    </row>
    <row r="299">
      <c r="A299" s="17" t="s">
        <v>2176</v>
      </c>
      <c r="B299" s="17">
        <v>298.0</v>
      </c>
      <c r="D299" s="17" t="s">
        <v>653</v>
      </c>
      <c r="E299" s="17" t="s">
        <v>22</v>
      </c>
      <c r="F299" s="17" t="s">
        <v>2185</v>
      </c>
      <c r="G299" s="17" t="s">
        <v>500</v>
      </c>
      <c r="H299" s="17" t="s">
        <v>35</v>
      </c>
      <c r="I299" s="17" t="s">
        <v>63</v>
      </c>
      <c r="J299" s="17" t="s">
        <v>37</v>
      </c>
      <c r="K299" s="17">
        <v>1380.0</v>
      </c>
      <c r="M299" s="17" t="s">
        <v>4</v>
      </c>
    </row>
    <row r="300">
      <c r="A300" s="17" t="s">
        <v>2176</v>
      </c>
      <c r="B300" s="17">
        <v>299.0</v>
      </c>
      <c r="D300" s="17" t="s">
        <v>655</v>
      </c>
      <c r="E300" s="17" t="s">
        <v>22</v>
      </c>
      <c r="F300" s="17" t="s">
        <v>2185</v>
      </c>
      <c r="G300" s="17" t="s">
        <v>500</v>
      </c>
      <c r="H300" s="17" t="s">
        <v>35</v>
      </c>
      <c r="I300" s="17" t="s">
        <v>63</v>
      </c>
      <c r="J300" s="17" t="s">
        <v>37</v>
      </c>
      <c r="K300" s="17">
        <v>1380.0</v>
      </c>
      <c r="M300" s="17" t="s">
        <v>1069</v>
      </c>
    </row>
    <row r="301">
      <c r="A301" s="17" t="s">
        <v>2176</v>
      </c>
      <c r="B301" s="17">
        <v>300.0</v>
      </c>
      <c r="D301" s="17" t="s">
        <v>657</v>
      </c>
      <c r="E301" s="17" t="s">
        <v>22</v>
      </c>
      <c r="F301" s="17" t="s">
        <v>2185</v>
      </c>
      <c r="G301" s="17" t="s">
        <v>500</v>
      </c>
      <c r="H301" s="17" t="s">
        <v>35</v>
      </c>
      <c r="I301" s="17" t="s">
        <v>63</v>
      </c>
      <c r="J301" s="17" t="s">
        <v>37</v>
      </c>
      <c r="K301" s="17">
        <v>1380.0</v>
      </c>
      <c r="M301" s="17" t="s">
        <v>1069</v>
      </c>
    </row>
    <row r="302">
      <c r="A302" s="17" t="s">
        <v>2176</v>
      </c>
      <c r="B302" s="17">
        <v>301.0</v>
      </c>
      <c r="D302" s="17" t="s">
        <v>659</v>
      </c>
      <c r="E302" s="17" t="s">
        <v>22</v>
      </c>
      <c r="F302" s="17" t="s">
        <v>2185</v>
      </c>
      <c r="G302" s="17" t="s">
        <v>500</v>
      </c>
      <c r="H302" s="17" t="s">
        <v>35</v>
      </c>
      <c r="I302" s="17" t="s">
        <v>63</v>
      </c>
      <c r="J302" s="17" t="s">
        <v>37</v>
      </c>
      <c r="K302" s="17">
        <v>1380.0</v>
      </c>
      <c r="M302" s="17" t="s">
        <v>1069</v>
      </c>
    </row>
    <row r="303">
      <c r="A303" s="17" t="s">
        <v>2176</v>
      </c>
      <c r="B303" s="17">
        <v>302.0</v>
      </c>
      <c r="D303" s="17" t="s">
        <v>661</v>
      </c>
      <c r="E303" s="17" t="s">
        <v>22</v>
      </c>
      <c r="F303" s="17" t="s">
        <v>2185</v>
      </c>
      <c r="G303" s="17" t="s">
        <v>500</v>
      </c>
      <c r="H303" s="17" t="s">
        <v>35</v>
      </c>
      <c r="I303" s="17" t="s">
        <v>63</v>
      </c>
      <c r="J303" s="17" t="s">
        <v>37</v>
      </c>
      <c r="K303" s="17">
        <v>1380.0</v>
      </c>
      <c r="M303" s="17" t="s">
        <v>1069</v>
      </c>
    </row>
    <row r="304">
      <c r="A304" s="17" t="s">
        <v>2176</v>
      </c>
      <c r="B304" s="17">
        <v>303.0</v>
      </c>
      <c r="D304" s="17" t="s">
        <v>663</v>
      </c>
      <c r="E304" s="17" t="s">
        <v>22</v>
      </c>
      <c r="F304" s="17" t="s">
        <v>2185</v>
      </c>
      <c r="G304" s="17" t="s">
        <v>500</v>
      </c>
      <c r="H304" s="17" t="s">
        <v>35</v>
      </c>
      <c r="I304" s="17" t="s">
        <v>63</v>
      </c>
      <c r="J304" s="17" t="s">
        <v>37</v>
      </c>
      <c r="K304" s="17">
        <v>1380.0</v>
      </c>
      <c r="M304" s="17" t="s">
        <v>1069</v>
      </c>
    </row>
    <row r="305">
      <c r="A305" s="17" t="s">
        <v>2176</v>
      </c>
      <c r="B305" s="17">
        <v>304.0</v>
      </c>
      <c r="D305" s="17" t="s">
        <v>665</v>
      </c>
      <c r="E305" s="17" t="s">
        <v>22</v>
      </c>
      <c r="F305" s="17" t="s">
        <v>2185</v>
      </c>
      <c r="G305" s="17" t="s">
        <v>500</v>
      </c>
      <c r="H305" s="17" t="s">
        <v>35</v>
      </c>
      <c r="I305" s="17" t="s">
        <v>63</v>
      </c>
      <c r="J305" s="17" t="s">
        <v>37</v>
      </c>
      <c r="K305" s="17">
        <v>1380.0</v>
      </c>
      <c r="M305" s="17" t="s">
        <v>1069</v>
      </c>
    </row>
    <row r="306">
      <c r="A306" s="17" t="s">
        <v>2176</v>
      </c>
      <c r="B306" s="17">
        <v>305.0</v>
      </c>
      <c r="D306" s="17" t="s">
        <v>667</v>
      </c>
      <c r="E306" s="17" t="s">
        <v>22</v>
      </c>
      <c r="F306" s="17" t="s">
        <v>2185</v>
      </c>
      <c r="G306" s="17" t="s">
        <v>500</v>
      </c>
      <c r="H306" s="17" t="s">
        <v>35</v>
      </c>
      <c r="I306" s="17" t="s">
        <v>63</v>
      </c>
      <c r="J306" s="17" t="s">
        <v>37</v>
      </c>
      <c r="K306" s="17">
        <v>1380.0</v>
      </c>
      <c r="M306" s="17" t="s">
        <v>1069</v>
      </c>
    </row>
    <row r="307">
      <c r="A307" s="17" t="s">
        <v>2176</v>
      </c>
      <c r="B307" s="17">
        <v>306.0</v>
      </c>
      <c r="D307" s="17" t="s">
        <v>669</v>
      </c>
      <c r="E307" s="17" t="s">
        <v>22</v>
      </c>
      <c r="F307" s="17" t="s">
        <v>2185</v>
      </c>
      <c r="G307" s="17" t="s">
        <v>500</v>
      </c>
      <c r="H307" s="17" t="s">
        <v>35</v>
      </c>
      <c r="I307" s="17" t="s">
        <v>63</v>
      </c>
      <c r="J307" s="17" t="s">
        <v>37</v>
      </c>
      <c r="K307" s="17">
        <v>1380.0</v>
      </c>
      <c r="M307" s="17" t="s">
        <v>1069</v>
      </c>
    </row>
    <row r="308">
      <c r="A308" s="17" t="s">
        <v>2176</v>
      </c>
      <c r="B308" s="17">
        <v>307.0</v>
      </c>
      <c r="D308" s="17" t="s">
        <v>671</v>
      </c>
      <c r="E308" s="17" t="s">
        <v>22</v>
      </c>
      <c r="F308" s="17" t="s">
        <v>2185</v>
      </c>
      <c r="G308" s="17" t="s">
        <v>500</v>
      </c>
      <c r="H308" s="17" t="s">
        <v>35</v>
      </c>
      <c r="I308" s="17" t="s">
        <v>63</v>
      </c>
      <c r="J308" s="17" t="s">
        <v>37</v>
      </c>
      <c r="K308" s="17">
        <v>1380.0</v>
      </c>
      <c r="M308" s="17" t="s">
        <v>1069</v>
      </c>
    </row>
    <row r="309">
      <c r="A309" s="17" t="s">
        <v>2176</v>
      </c>
      <c r="B309" s="17">
        <v>308.0</v>
      </c>
      <c r="D309" s="17" t="s">
        <v>673</v>
      </c>
      <c r="E309" s="17" t="s">
        <v>22</v>
      </c>
      <c r="F309" s="17" t="s">
        <v>2185</v>
      </c>
      <c r="G309" s="17" t="s">
        <v>500</v>
      </c>
      <c r="H309" s="17" t="s">
        <v>35</v>
      </c>
      <c r="I309" s="17" t="s">
        <v>63</v>
      </c>
      <c r="J309" s="17" t="s">
        <v>37</v>
      </c>
      <c r="K309" s="17">
        <v>1380.0</v>
      </c>
      <c r="M309" s="17" t="s">
        <v>1069</v>
      </c>
    </row>
    <row r="310">
      <c r="A310" s="17" t="s">
        <v>2176</v>
      </c>
      <c r="B310" s="17">
        <v>309.0</v>
      </c>
      <c r="D310" s="17" t="s">
        <v>675</v>
      </c>
      <c r="E310" s="17" t="s">
        <v>22</v>
      </c>
      <c r="F310" s="17" t="s">
        <v>2186</v>
      </c>
      <c r="G310" s="17" t="s">
        <v>500</v>
      </c>
      <c r="H310" s="17" t="s">
        <v>35</v>
      </c>
      <c r="I310" s="17" t="s">
        <v>63</v>
      </c>
      <c r="J310" s="17" t="s">
        <v>37</v>
      </c>
      <c r="K310" s="17">
        <v>1380.0</v>
      </c>
      <c r="M310" s="17" t="s">
        <v>1069</v>
      </c>
    </row>
    <row r="311">
      <c r="A311" s="17" t="s">
        <v>2176</v>
      </c>
      <c r="B311" s="17">
        <v>310.0</v>
      </c>
      <c r="D311" s="17" t="s">
        <v>677</v>
      </c>
      <c r="E311" s="17" t="s">
        <v>22</v>
      </c>
      <c r="F311" s="17" t="s">
        <v>2186</v>
      </c>
      <c r="G311" s="17" t="s">
        <v>500</v>
      </c>
      <c r="H311" s="17" t="s">
        <v>35</v>
      </c>
      <c r="I311" s="17" t="s">
        <v>63</v>
      </c>
      <c r="J311" s="17" t="s">
        <v>37</v>
      </c>
      <c r="K311" s="17">
        <v>1380.0</v>
      </c>
      <c r="M311" s="17" t="s">
        <v>1069</v>
      </c>
    </row>
    <row r="312">
      <c r="A312" s="17" t="s">
        <v>2176</v>
      </c>
      <c r="B312" s="17">
        <v>311.0</v>
      </c>
      <c r="D312" s="17" t="s">
        <v>679</v>
      </c>
      <c r="E312" s="17" t="s">
        <v>22</v>
      </c>
      <c r="F312" s="17" t="s">
        <v>2186</v>
      </c>
      <c r="G312" s="17" t="s">
        <v>500</v>
      </c>
      <c r="H312" s="17" t="s">
        <v>35</v>
      </c>
      <c r="I312" s="17" t="s">
        <v>63</v>
      </c>
      <c r="J312" s="17" t="s">
        <v>37</v>
      </c>
      <c r="K312" s="17">
        <v>1380.0</v>
      </c>
      <c r="M312" s="17" t="s">
        <v>1069</v>
      </c>
    </row>
    <row r="313">
      <c r="A313" s="17" t="s">
        <v>2176</v>
      </c>
      <c r="B313" s="17">
        <v>312.0</v>
      </c>
      <c r="D313" s="17" t="s">
        <v>681</v>
      </c>
      <c r="E313" s="17" t="s">
        <v>22</v>
      </c>
      <c r="F313" s="17" t="s">
        <v>2186</v>
      </c>
      <c r="G313" s="17" t="s">
        <v>500</v>
      </c>
      <c r="H313" s="17" t="s">
        <v>35</v>
      </c>
      <c r="I313" s="17" t="s">
        <v>63</v>
      </c>
      <c r="J313" s="17" t="s">
        <v>37</v>
      </c>
      <c r="K313" s="17">
        <v>1380.0</v>
      </c>
      <c r="M313" s="17" t="s">
        <v>1069</v>
      </c>
    </row>
    <row r="314">
      <c r="A314" s="17" t="s">
        <v>2176</v>
      </c>
      <c r="B314" s="17">
        <v>313.0</v>
      </c>
      <c r="D314" s="17" t="s">
        <v>683</v>
      </c>
      <c r="E314" s="17" t="s">
        <v>22</v>
      </c>
      <c r="F314" s="17" t="s">
        <v>2186</v>
      </c>
      <c r="G314" s="17" t="s">
        <v>500</v>
      </c>
      <c r="H314" s="17" t="s">
        <v>35</v>
      </c>
      <c r="I314" s="17" t="s">
        <v>63</v>
      </c>
      <c r="J314" s="17" t="s">
        <v>37</v>
      </c>
      <c r="K314" s="17">
        <v>1380.0</v>
      </c>
      <c r="M314" s="17" t="s">
        <v>1069</v>
      </c>
    </row>
    <row r="315">
      <c r="A315" s="17" t="s">
        <v>2176</v>
      </c>
      <c r="B315" s="17">
        <v>314.0</v>
      </c>
      <c r="D315" s="17" t="s">
        <v>685</v>
      </c>
      <c r="E315" s="17" t="s">
        <v>22</v>
      </c>
      <c r="F315" s="17" t="s">
        <v>2186</v>
      </c>
      <c r="G315" s="17" t="s">
        <v>500</v>
      </c>
      <c r="H315" s="17" t="s">
        <v>35</v>
      </c>
      <c r="I315" s="17" t="s">
        <v>63</v>
      </c>
      <c r="J315" s="17" t="s">
        <v>37</v>
      </c>
      <c r="K315" s="17">
        <v>1380.0</v>
      </c>
      <c r="M315" s="17" t="s">
        <v>1069</v>
      </c>
    </row>
    <row r="316">
      <c r="A316" s="17" t="s">
        <v>2176</v>
      </c>
      <c r="B316" s="17">
        <v>315.0</v>
      </c>
      <c r="D316" s="17" t="s">
        <v>687</v>
      </c>
      <c r="E316" s="17" t="s">
        <v>22</v>
      </c>
      <c r="F316" s="17" t="s">
        <v>2186</v>
      </c>
      <c r="G316" s="17" t="s">
        <v>500</v>
      </c>
      <c r="H316" s="17" t="s">
        <v>35</v>
      </c>
      <c r="I316" s="17" t="s">
        <v>63</v>
      </c>
      <c r="J316" s="17" t="s">
        <v>37</v>
      </c>
      <c r="K316" s="17">
        <v>1380.0</v>
      </c>
      <c r="M316" s="17" t="s">
        <v>1069</v>
      </c>
    </row>
    <row r="317">
      <c r="A317" s="17" t="s">
        <v>2176</v>
      </c>
      <c r="B317" s="17">
        <v>316.0</v>
      </c>
      <c r="D317" s="17" t="s">
        <v>689</v>
      </c>
      <c r="E317" s="17" t="s">
        <v>22</v>
      </c>
      <c r="F317" s="17" t="s">
        <v>2186</v>
      </c>
      <c r="G317" s="17" t="s">
        <v>500</v>
      </c>
      <c r="H317" s="17" t="s">
        <v>35</v>
      </c>
      <c r="I317" s="17" t="s">
        <v>63</v>
      </c>
      <c r="J317" s="17" t="s">
        <v>37</v>
      </c>
      <c r="K317" s="17">
        <v>1380.0</v>
      </c>
      <c r="M317" s="17" t="s">
        <v>1069</v>
      </c>
    </row>
    <row r="318">
      <c r="A318" s="17" t="s">
        <v>2176</v>
      </c>
      <c r="B318" s="17">
        <v>317.0</v>
      </c>
      <c r="D318" s="17" t="s">
        <v>691</v>
      </c>
      <c r="E318" s="17" t="s">
        <v>22</v>
      </c>
      <c r="F318" s="17" t="s">
        <v>2186</v>
      </c>
      <c r="G318" s="17" t="s">
        <v>500</v>
      </c>
      <c r="H318" s="17" t="s">
        <v>35</v>
      </c>
      <c r="I318" s="17" t="s">
        <v>63</v>
      </c>
      <c r="J318" s="17" t="s">
        <v>37</v>
      </c>
      <c r="K318" s="17">
        <v>1380.0</v>
      </c>
      <c r="M318" s="17" t="s">
        <v>1069</v>
      </c>
    </row>
    <row r="319">
      <c r="A319" s="17" t="s">
        <v>2176</v>
      </c>
      <c r="B319" s="17">
        <v>318.0</v>
      </c>
      <c r="D319" s="17" t="s">
        <v>693</v>
      </c>
      <c r="E319" s="17" t="s">
        <v>22</v>
      </c>
      <c r="F319" s="17" t="s">
        <v>2186</v>
      </c>
      <c r="G319" s="17" t="s">
        <v>500</v>
      </c>
      <c r="H319" s="17" t="s">
        <v>35</v>
      </c>
      <c r="I319" s="17" t="s">
        <v>63</v>
      </c>
      <c r="J319" s="17" t="s">
        <v>37</v>
      </c>
      <c r="K319" s="17">
        <v>1380.0</v>
      </c>
      <c r="M319" s="17" t="s">
        <v>1069</v>
      </c>
    </row>
    <row r="320">
      <c r="A320" s="17" t="s">
        <v>2176</v>
      </c>
      <c r="B320" s="17">
        <v>319.0</v>
      </c>
      <c r="D320" s="17" t="s">
        <v>695</v>
      </c>
      <c r="E320" s="17" t="s">
        <v>22</v>
      </c>
      <c r="F320" s="17" t="s">
        <v>2186</v>
      </c>
      <c r="G320" s="17" t="s">
        <v>500</v>
      </c>
      <c r="H320" s="17" t="s">
        <v>35</v>
      </c>
      <c r="I320" s="17" t="s">
        <v>63</v>
      </c>
      <c r="J320" s="17" t="s">
        <v>37</v>
      </c>
      <c r="K320" s="17">
        <v>1380.0</v>
      </c>
      <c r="M320" s="17" t="s">
        <v>1069</v>
      </c>
    </row>
    <row r="321">
      <c r="A321" s="17" t="s">
        <v>2176</v>
      </c>
      <c r="B321" s="17">
        <v>320.0</v>
      </c>
      <c r="D321" s="17" t="s">
        <v>697</v>
      </c>
      <c r="E321" s="17" t="s">
        <v>22</v>
      </c>
      <c r="F321" s="17" t="s">
        <v>2186</v>
      </c>
      <c r="G321" s="17" t="s">
        <v>500</v>
      </c>
      <c r="H321" s="17" t="s">
        <v>35</v>
      </c>
      <c r="I321" s="17" t="s">
        <v>63</v>
      </c>
      <c r="J321" s="17" t="s">
        <v>37</v>
      </c>
      <c r="K321" s="17">
        <v>1380.0</v>
      </c>
      <c r="M321" s="17" t="s">
        <v>1069</v>
      </c>
    </row>
    <row r="322">
      <c r="A322" s="17" t="s">
        <v>2176</v>
      </c>
      <c r="B322" s="17">
        <v>321.0</v>
      </c>
      <c r="D322" s="17" t="s">
        <v>699</v>
      </c>
      <c r="E322" s="17" t="s">
        <v>22</v>
      </c>
      <c r="F322" s="17" t="s">
        <v>2186</v>
      </c>
      <c r="G322" s="17" t="s">
        <v>500</v>
      </c>
      <c r="H322" s="17" t="s">
        <v>35</v>
      </c>
      <c r="I322" s="17" t="s">
        <v>63</v>
      </c>
      <c r="J322" s="17" t="s">
        <v>37</v>
      </c>
      <c r="K322" s="17">
        <v>1380.0</v>
      </c>
      <c r="M322" s="17" t="s">
        <v>1069</v>
      </c>
    </row>
    <row r="323">
      <c r="A323" s="17" t="s">
        <v>2176</v>
      </c>
      <c r="B323" s="17">
        <v>322.0</v>
      </c>
      <c r="D323" s="17" t="s">
        <v>701</v>
      </c>
      <c r="E323" s="17" t="s">
        <v>22</v>
      </c>
      <c r="F323" s="17" t="s">
        <v>2186</v>
      </c>
      <c r="G323" s="17" t="s">
        <v>500</v>
      </c>
      <c r="H323" s="17" t="s">
        <v>35</v>
      </c>
      <c r="I323" s="17" t="s">
        <v>63</v>
      </c>
      <c r="J323" s="17" t="s">
        <v>37</v>
      </c>
      <c r="K323" s="17">
        <v>1380.0</v>
      </c>
      <c r="M323" s="17" t="s">
        <v>1069</v>
      </c>
    </row>
    <row r="324">
      <c r="A324" s="17" t="s">
        <v>2176</v>
      </c>
      <c r="B324" s="17">
        <v>323.0</v>
      </c>
      <c r="D324" s="17" t="s">
        <v>703</v>
      </c>
      <c r="E324" s="17" t="s">
        <v>22</v>
      </c>
      <c r="F324" s="17" t="s">
        <v>2186</v>
      </c>
      <c r="G324" s="17" t="s">
        <v>500</v>
      </c>
      <c r="H324" s="17" t="s">
        <v>35</v>
      </c>
      <c r="I324" s="17" t="s">
        <v>63</v>
      </c>
      <c r="J324" s="17" t="s">
        <v>37</v>
      </c>
      <c r="K324" s="17">
        <v>1380.0</v>
      </c>
      <c r="M324" s="17" t="s">
        <v>1069</v>
      </c>
    </row>
    <row r="325">
      <c r="A325" s="17" t="s">
        <v>2176</v>
      </c>
      <c r="B325" s="17">
        <v>324.0</v>
      </c>
      <c r="D325" s="17" t="s">
        <v>705</v>
      </c>
      <c r="E325" s="17" t="s">
        <v>22</v>
      </c>
      <c r="F325" s="17" t="s">
        <v>2186</v>
      </c>
      <c r="G325" s="17" t="s">
        <v>500</v>
      </c>
      <c r="H325" s="17" t="s">
        <v>35</v>
      </c>
      <c r="I325" s="17" t="s">
        <v>63</v>
      </c>
      <c r="J325" s="17" t="s">
        <v>37</v>
      </c>
      <c r="K325" s="17">
        <v>1380.0</v>
      </c>
      <c r="M325" s="17" t="s">
        <v>1069</v>
      </c>
    </row>
    <row r="326">
      <c r="A326" s="17" t="s">
        <v>2176</v>
      </c>
      <c r="B326" s="17">
        <v>325.0</v>
      </c>
      <c r="D326" s="17" t="s">
        <v>707</v>
      </c>
      <c r="E326" s="17" t="s">
        <v>22</v>
      </c>
      <c r="F326" s="17" t="s">
        <v>2186</v>
      </c>
      <c r="G326" s="17" t="s">
        <v>500</v>
      </c>
      <c r="H326" s="17" t="s">
        <v>35</v>
      </c>
      <c r="I326" s="17" t="s">
        <v>63</v>
      </c>
      <c r="J326" s="17" t="s">
        <v>37</v>
      </c>
      <c r="K326" s="17">
        <v>1380.0</v>
      </c>
      <c r="M326" s="17" t="s">
        <v>1069</v>
      </c>
    </row>
    <row r="327">
      <c r="A327" s="17" t="s">
        <v>2176</v>
      </c>
      <c r="B327" s="17">
        <v>326.0</v>
      </c>
      <c r="D327" s="17" t="s">
        <v>709</v>
      </c>
      <c r="E327" s="17" t="s">
        <v>22</v>
      </c>
      <c r="F327" s="17" t="s">
        <v>2186</v>
      </c>
      <c r="G327" s="17" t="s">
        <v>500</v>
      </c>
      <c r="H327" s="17" t="s">
        <v>35</v>
      </c>
      <c r="I327" s="17" t="s">
        <v>63</v>
      </c>
      <c r="J327" s="17" t="s">
        <v>37</v>
      </c>
      <c r="K327" s="17">
        <v>1380.0</v>
      </c>
      <c r="M327" s="17" t="s">
        <v>1069</v>
      </c>
    </row>
    <row r="328">
      <c r="A328" s="17" t="s">
        <v>2176</v>
      </c>
      <c r="B328" s="17">
        <v>327.0</v>
      </c>
      <c r="D328" s="17" t="s">
        <v>711</v>
      </c>
      <c r="E328" s="17" t="s">
        <v>22</v>
      </c>
      <c r="F328" s="17" t="s">
        <v>2186</v>
      </c>
      <c r="G328" s="17" t="s">
        <v>500</v>
      </c>
      <c r="H328" s="17" t="s">
        <v>35</v>
      </c>
      <c r="I328" s="17" t="s">
        <v>63</v>
      </c>
      <c r="J328" s="17" t="s">
        <v>37</v>
      </c>
      <c r="K328" s="17">
        <v>1380.0</v>
      </c>
      <c r="M328" s="17" t="s">
        <v>1069</v>
      </c>
    </row>
    <row r="329">
      <c r="A329" s="17" t="s">
        <v>2176</v>
      </c>
      <c r="B329" s="17">
        <v>328.0</v>
      </c>
      <c r="D329" s="17" t="s">
        <v>713</v>
      </c>
      <c r="E329" s="17" t="s">
        <v>22</v>
      </c>
      <c r="F329" s="17" t="s">
        <v>2186</v>
      </c>
      <c r="G329" s="17" t="s">
        <v>500</v>
      </c>
      <c r="H329" s="17" t="s">
        <v>35</v>
      </c>
      <c r="I329" s="17" t="s">
        <v>63</v>
      </c>
      <c r="J329" s="17" t="s">
        <v>37</v>
      </c>
      <c r="K329" s="17">
        <v>1380.0</v>
      </c>
      <c r="M329" s="17" t="s">
        <v>1069</v>
      </c>
    </row>
    <row r="330">
      <c r="A330" s="17" t="s">
        <v>2176</v>
      </c>
      <c r="B330" s="17">
        <v>329.0</v>
      </c>
      <c r="D330" s="17" t="s">
        <v>715</v>
      </c>
      <c r="E330" s="17" t="s">
        <v>22</v>
      </c>
      <c r="F330" s="17" t="s">
        <v>2186</v>
      </c>
      <c r="G330" s="17" t="s">
        <v>500</v>
      </c>
      <c r="H330" s="17" t="s">
        <v>35</v>
      </c>
      <c r="I330" s="17" t="s">
        <v>63</v>
      </c>
      <c r="J330" s="17" t="s">
        <v>37</v>
      </c>
      <c r="K330" s="17">
        <v>1380.0</v>
      </c>
      <c r="M330" s="17" t="s">
        <v>1069</v>
      </c>
    </row>
    <row r="331">
      <c r="A331" s="17" t="s">
        <v>2176</v>
      </c>
      <c r="B331" s="17">
        <v>330.0</v>
      </c>
      <c r="D331" s="17" t="s">
        <v>717</v>
      </c>
      <c r="E331" s="17" t="s">
        <v>22</v>
      </c>
      <c r="F331" s="17" t="s">
        <v>2186</v>
      </c>
      <c r="G331" s="17" t="s">
        <v>500</v>
      </c>
      <c r="H331" s="17" t="s">
        <v>35</v>
      </c>
      <c r="I331" s="17" t="s">
        <v>63</v>
      </c>
      <c r="J331" s="17" t="s">
        <v>37</v>
      </c>
      <c r="K331" s="17">
        <v>1380.0</v>
      </c>
      <c r="M331" s="17" t="s">
        <v>1069</v>
      </c>
    </row>
    <row r="332">
      <c r="A332" s="17" t="s">
        <v>2176</v>
      </c>
      <c r="B332" s="17">
        <v>331.0</v>
      </c>
      <c r="D332" s="17" t="s">
        <v>719</v>
      </c>
      <c r="E332" s="17" t="s">
        <v>22</v>
      </c>
      <c r="F332" s="17" t="s">
        <v>2186</v>
      </c>
      <c r="G332" s="17" t="s">
        <v>500</v>
      </c>
      <c r="H332" s="17" t="s">
        <v>35</v>
      </c>
      <c r="I332" s="17" t="s">
        <v>63</v>
      </c>
      <c r="J332" s="17" t="s">
        <v>37</v>
      </c>
      <c r="K332" s="17">
        <v>1380.0</v>
      </c>
      <c r="M332" s="17" t="s">
        <v>4</v>
      </c>
    </row>
    <row r="333">
      <c r="A333" s="17" t="s">
        <v>2176</v>
      </c>
      <c r="B333" s="17">
        <v>332.0</v>
      </c>
      <c r="D333" s="17" t="s">
        <v>721</v>
      </c>
      <c r="E333" s="17" t="s">
        <v>22</v>
      </c>
      <c r="F333" s="17" t="s">
        <v>2186</v>
      </c>
      <c r="G333" s="17" t="s">
        <v>500</v>
      </c>
      <c r="H333" s="17" t="s">
        <v>35</v>
      </c>
      <c r="I333" s="17" t="s">
        <v>63</v>
      </c>
      <c r="J333" s="17" t="s">
        <v>37</v>
      </c>
      <c r="K333" s="17">
        <v>1380.0</v>
      </c>
      <c r="M333" s="17" t="s">
        <v>1069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0"/>
    <col customWidth="1" min="10" max="10" width="16.0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2187</v>
      </c>
      <c r="B2" s="17">
        <v>1.0</v>
      </c>
      <c r="D2" s="28" t="s">
        <v>33</v>
      </c>
      <c r="E2" s="17" t="s">
        <v>22</v>
      </c>
      <c r="F2" s="17" t="s">
        <v>2177</v>
      </c>
      <c r="G2" s="17" t="s">
        <v>500</v>
      </c>
      <c r="H2" s="17" t="s">
        <v>2188</v>
      </c>
      <c r="I2" s="17" t="s">
        <v>36</v>
      </c>
      <c r="J2" s="17" t="s">
        <v>1014</v>
      </c>
      <c r="K2" s="17" t="s">
        <v>2189</v>
      </c>
      <c r="L2" s="17" t="s">
        <v>23</v>
      </c>
      <c r="M2" s="17" t="s">
        <v>4</v>
      </c>
    </row>
    <row r="3">
      <c r="A3" s="17" t="s">
        <v>2187</v>
      </c>
      <c r="B3" s="17">
        <v>2.0</v>
      </c>
      <c r="D3" s="28" t="s">
        <v>41</v>
      </c>
      <c r="E3" s="17" t="s">
        <v>22</v>
      </c>
      <c r="F3" s="17" t="s">
        <v>2177</v>
      </c>
      <c r="G3" s="17" t="s">
        <v>500</v>
      </c>
      <c r="H3" s="17" t="s">
        <v>2188</v>
      </c>
      <c r="I3" s="17" t="s">
        <v>36</v>
      </c>
      <c r="J3" s="17" t="s">
        <v>1014</v>
      </c>
      <c r="K3" s="17" t="s">
        <v>2189</v>
      </c>
      <c r="L3" s="17" t="s">
        <v>23</v>
      </c>
      <c r="M3" s="17" t="s">
        <v>4</v>
      </c>
    </row>
    <row r="4">
      <c r="A4" s="17" t="s">
        <v>2187</v>
      </c>
      <c r="B4" s="17">
        <v>3.0</v>
      </c>
      <c r="D4" s="28" t="s">
        <v>44</v>
      </c>
      <c r="E4" s="17" t="s">
        <v>22</v>
      </c>
      <c r="F4" s="17" t="s">
        <v>2177</v>
      </c>
      <c r="G4" s="17" t="s">
        <v>500</v>
      </c>
      <c r="H4" s="17" t="s">
        <v>2188</v>
      </c>
      <c r="I4" s="17" t="s">
        <v>36</v>
      </c>
      <c r="J4" s="17" t="s">
        <v>1014</v>
      </c>
      <c r="K4" s="17" t="s">
        <v>2189</v>
      </c>
      <c r="L4" s="17" t="s">
        <v>23</v>
      </c>
      <c r="M4" s="17" t="s">
        <v>4</v>
      </c>
    </row>
    <row r="5">
      <c r="A5" s="17" t="s">
        <v>2187</v>
      </c>
      <c r="B5" s="17">
        <v>4.0</v>
      </c>
      <c r="D5" s="28" t="s">
        <v>47</v>
      </c>
      <c r="E5" s="17" t="s">
        <v>22</v>
      </c>
      <c r="F5" s="17" t="s">
        <v>2177</v>
      </c>
      <c r="G5" s="17" t="s">
        <v>500</v>
      </c>
      <c r="H5" s="17" t="s">
        <v>2188</v>
      </c>
      <c r="I5" s="17" t="s">
        <v>36</v>
      </c>
      <c r="J5" s="17" t="s">
        <v>1014</v>
      </c>
      <c r="K5" s="17" t="s">
        <v>2189</v>
      </c>
      <c r="L5" s="17" t="s">
        <v>23</v>
      </c>
      <c r="M5" s="17" t="s">
        <v>4</v>
      </c>
      <c r="P5" s="19" t="s">
        <v>30</v>
      </c>
      <c r="Q5" s="20" t="s">
        <v>31</v>
      </c>
    </row>
    <row r="6">
      <c r="A6" s="17" t="s">
        <v>2187</v>
      </c>
      <c r="B6" s="17">
        <v>5.0</v>
      </c>
      <c r="D6" s="28" t="s">
        <v>50</v>
      </c>
      <c r="E6" s="17" t="s">
        <v>22</v>
      </c>
      <c r="F6" s="17" t="s">
        <v>2177</v>
      </c>
      <c r="G6" s="17" t="s">
        <v>500</v>
      </c>
      <c r="H6" s="17" t="s">
        <v>2188</v>
      </c>
      <c r="I6" s="17" t="s">
        <v>36</v>
      </c>
      <c r="J6" s="17" t="s">
        <v>1014</v>
      </c>
      <c r="K6" s="17" t="s">
        <v>2189</v>
      </c>
      <c r="L6" s="17" t="s">
        <v>23</v>
      </c>
      <c r="M6" s="17" t="s">
        <v>4</v>
      </c>
      <c r="O6" s="21" t="s">
        <v>39</v>
      </c>
      <c r="P6" s="22">
        <f>COUNTIF(G:G, "middledutch")</f>
        <v>202</v>
      </c>
      <c r="Q6" s="23">
        <f>COUNTIF(G:G, "latin")</f>
        <v>0</v>
      </c>
    </row>
    <row r="7">
      <c r="A7" s="17" t="s">
        <v>2187</v>
      </c>
      <c r="B7" s="17">
        <v>6.0</v>
      </c>
      <c r="D7" s="28" t="s">
        <v>52</v>
      </c>
      <c r="E7" s="17" t="s">
        <v>22</v>
      </c>
      <c r="F7" s="17" t="s">
        <v>2177</v>
      </c>
      <c r="G7" s="17" t="s">
        <v>500</v>
      </c>
      <c r="H7" s="17" t="s">
        <v>2188</v>
      </c>
      <c r="I7" s="17" t="s">
        <v>36</v>
      </c>
      <c r="J7" s="17" t="s">
        <v>1014</v>
      </c>
      <c r="K7" s="17" t="s">
        <v>2189</v>
      </c>
      <c r="L7" s="17" t="s">
        <v>23</v>
      </c>
      <c r="M7" s="17" t="s">
        <v>4</v>
      </c>
      <c r="O7" s="21" t="s">
        <v>42</v>
      </c>
      <c r="P7" s="22">
        <f>COUNTIFS(G:G, "middledutch",E:E,"corrected")</f>
        <v>202</v>
      </c>
      <c r="Q7" s="23">
        <f>COUNTIFS(G:G, "latin",E:E,"corrected")</f>
        <v>0</v>
      </c>
    </row>
    <row r="8">
      <c r="A8" s="17" t="s">
        <v>2187</v>
      </c>
      <c r="B8" s="17">
        <v>7.0</v>
      </c>
      <c r="D8" s="28" t="s">
        <v>55</v>
      </c>
      <c r="E8" s="17" t="s">
        <v>22</v>
      </c>
      <c r="F8" s="17" t="s">
        <v>2177</v>
      </c>
      <c r="G8" s="17" t="s">
        <v>500</v>
      </c>
      <c r="H8" s="17" t="s">
        <v>2188</v>
      </c>
      <c r="I8" s="17" t="s">
        <v>36</v>
      </c>
      <c r="J8" s="17" t="s">
        <v>1014</v>
      </c>
      <c r="K8" s="17" t="s">
        <v>2189</v>
      </c>
      <c r="L8" s="17" t="s">
        <v>23</v>
      </c>
      <c r="M8" s="17" t="s">
        <v>4</v>
      </c>
      <c r="O8" s="21" t="s">
        <v>45</v>
      </c>
      <c r="P8" s="22">
        <f>COUNTIFS(G:G, "middledutch",M:M,"GT")</f>
        <v>95</v>
      </c>
      <c r="Q8" s="23">
        <f>COUNTIFS(G:G, "latin",M:M,"GT")</f>
        <v>0</v>
      </c>
    </row>
    <row r="9">
      <c r="A9" s="17" t="s">
        <v>2187</v>
      </c>
      <c r="B9" s="17">
        <v>8.0</v>
      </c>
      <c r="D9" s="28" t="s">
        <v>57</v>
      </c>
      <c r="E9" s="17" t="s">
        <v>22</v>
      </c>
      <c r="F9" s="17" t="s">
        <v>2177</v>
      </c>
      <c r="G9" s="17" t="s">
        <v>500</v>
      </c>
      <c r="H9" s="17" t="s">
        <v>2188</v>
      </c>
      <c r="I9" s="17" t="s">
        <v>36</v>
      </c>
      <c r="J9" s="17" t="s">
        <v>1014</v>
      </c>
      <c r="K9" s="17" t="s">
        <v>2189</v>
      </c>
      <c r="L9" s="17" t="s">
        <v>23</v>
      </c>
      <c r="M9" s="17" t="s">
        <v>4</v>
      </c>
      <c r="O9" s="21" t="s">
        <v>48</v>
      </c>
      <c r="P9" s="22">
        <f>COUNTIFS(G:G, "middledutch",M:M,"HTR")</f>
        <v>107</v>
      </c>
      <c r="Q9" s="23">
        <f>COUNTIFS(H:H, "latin",N:N,"HTR")</f>
        <v>0</v>
      </c>
    </row>
    <row r="10">
      <c r="A10" s="17" t="s">
        <v>2187</v>
      </c>
      <c r="B10" s="17">
        <v>9.0</v>
      </c>
      <c r="D10" s="28" t="s">
        <v>59</v>
      </c>
      <c r="E10" s="17" t="s">
        <v>22</v>
      </c>
      <c r="F10" s="17" t="s">
        <v>2177</v>
      </c>
      <c r="G10" s="17" t="s">
        <v>500</v>
      </c>
      <c r="H10" s="17" t="s">
        <v>2188</v>
      </c>
      <c r="I10" s="17" t="s">
        <v>36</v>
      </c>
      <c r="J10" s="17" t="s">
        <v>1014</v>
      </c>
      <c r="K10" s="17" t="s">
        <v>2189</v>
      </c>
      <c r="L10" s="17" t="s">
        <v>23</v>
      </c>
      <c r="M10" s="17" t="s">
        <v>4</v>
      </c>
    </row>
    <row r="11">
      <c r="A11" s="17" t="s">
        <v>2187</v>
      </c>
      <c r="B11" s="17">
        <v>10.0</v>
      </c>
      <c r="D11" s="28" t="s">
        <v>65</v>
      </c>
      <c r="E11" s="17" t="s">
        <v>22</v>
      </c>
      <c r="F11" s="17" t="s">
        <v>2177</v>
      </c>
      <c r="G11" s="17" t="s">
        <v>500</v>
      </c>
      <c r="H11" s="17" t="s">
        <v>2188</v>
      </c>
      <c r="I11" s="17" t="s">
        <v>36</v>
      </c>
      <c r="J11" s="17" t="s">
        <v>1014</v>
      </c>
      <c r="K11" s="17" t="s">
        <v>2189</v>
      </c>
      <c r="L11" s="17" t="s">
        <v>23</v>
      </c>
      <c r="M11" s="17" t="s">
        <v>4</v>
      </c>
      <c r="O11" s="24" t="s">
        <v>53</v>
      </c>
    </row>
    <row r="12">
      <c r="A12" s="17" t="s">
        <v>2187</v>
      </c>
      <c r="B12" s="17">
        <v>11.0</v>
      </c>
      <c r="D12" s="28" t="s">
        <v>67</v>
      </c>
      <c r="E12" s="17" t="s">
        <v>22</v>
      </c>
      <c r="F12" s="17" t="s">
        <v>2177</v>
      </c>
      <c r="G12" s="17" t="s">
        <v>500</v>
      </c>
      <c r="H12" s="17" t="s">
        <v>2188</v>
      </c>
      <c r="I12" s="17" t="s">
        <v>36</v>
      </c>
      <c r="J12" s="17" t="s">
        <v>1014</v>
      </c>
      <c r="K12" s="17" t="s">
        <v>2189</v>
      </c>
      <c r="L12" s="17" t="s">
        <v>23</v>
      </c>
      <c r="M12" s="17" t="s">
        <v>4</v>
      </c>
      <c r="O12" s="25" t="str">
        <f>IFERROR(__xludf.DUMMYFUNCTION("UNIQUE(H3:H1000)"),"scribe1")</f>
        <v>scribe1</v>
      </c>
    </row>
    <row r="13">
      <c r="A13" s="17" t="s">
        <v>2187</v>
      </c>
      <c r="B13" s="17">
        <v>12.0</v>
      </c>
      <c r="D13" s="28" t="s">
        <v>69</v>
      </c>
      <c r="E13" s="17" t="s">
        <v>22</v>
      </c>
      <c r="F13" s="17" t="s">
        <v>2177</v>
      </c>
      <c r="G13" s="17" t="s">
        <v>500</v>
      </c>
      <c r="H13" s="17" t="s">
        <v>2188</v>
      </c>
      <c r="I13" s="17" t="s">
        <v>36</v>
      </c>
      <c r="J13" s="17" t="s">
        <v>1014</v>
      </c>
      <c r="K13" s="17" t="s">
        <v>2189</v>
      </c>
      <c r="L13" s="17" t="s">
        <v>23</v>
      </c>
      <c r="M13" s="17" t="s">
        <v>4</v>
      </c>
      <c r="O13" s="25" t="str">
        <f>IFERROR(__xludf.DUMMYFUNCTION("""COMPUTED_VALUE"""),"scribe1-scribe2")</f>
        <v>scribe1-scribe2</v>
      </c>
    </row>
    <row r="14">
      <c r="A14" s="17" t="s">
        <v>2187</v>
      </c>
      <c r="B14" s="17">
        <v>13.0</v>
      </c>
      <c r="D14" s="28" t="s">
        <v>71</v>
      </c>
      <c r="E14" s="17" t="s">
        <v>22</v>
      </c>
      <c r="F14" s="17" t="s">
        <v>2177</v>
      </c>
      <c r="G14" s="17" t="s">
        <v>500</v>
      </c>
      <c r="H14" s="17" t="s">
        <v>2188</v>
      </c>
      <c r="I14" s="17" t="s">
        <v>36</v>
      </c>
      <c r="J14" s="17" t="s">
        <v>1014</v>
      </c>
      <c r="K14" s="17" t="s">
        <v>2189</v>
      </c>
      <c r="L14" s="17" t="s">
        <v>23</v>
      </c>
      <c r="M14" s="17" t="s">
        <v>4</v>
      </c>
      <c r="O14" s="25" t="str">
        <f>IFERROR(__xludf.DUMMYFUNCTION("""COMPUTED_VALUE"""),"scribe2")</f>
        <v>scribe2</v>
      </c>
    </row>
    <row r="15">
      <c r="A15" s="17" t="s">
        <v>2187</v>
      </c>
      <c r="B15" s="17">
        <v>14.0</v>
      </c>
      <c r="D15" s="28" t="s">
        <v>73</v>
      </c>
      <c r="E15" s="17" t="s">
        <v>22</v>
      </c>
      <c r="F15" s="17" t="s">
        <v>2177</v>
      </c>
      <c r="G15" s="17" t="s">
        <v>500</v>
      </c>
      <c r="H15" s="17" t="s">
        <v>2188</v>
      </c>
      <c r="I15" s="17" t="s">
        <v>36</v>
      </c>
      <c r="J15" s="17" t="s">
        <v>1014</v>
      </c>
      <c r="K15" s="17" t="s">
        <v>2189</v>
      </c>
      <c r="L15" s="17" t="s">
        <v>23</v>
      </c>
      <c r="M15" s="17" t="s">
        <v>4</v>
      </c>
      <c r="O15" s="25" t="str">
        <f>IFERROR(__xludf.DUMMYFUNCTION("""COMPUTED_VALUE"""),"scribe2-scribe3")</f>
        <v>scribe2-scribe3</v>
      </c>
    </row>
    <row r="16">
      <c r="A16" s="17" t="s">
        <v>2187</v>
      </c>
      <c r="B16" s="17">
        <v>15.0</v>
      </c>
      <c r="D16" s="28" t="s">
        <v>75</v>
      </c>
      <c r="E16" s="17" t="s">
        <v>22</v>
      </c>
      <c r="F16" s="17" t="s">
        <v>2177</v>
      </c>
      <c r="G16" s="17" t="s">
        <v>500</v>
      </c>
      <c r="H16" s="17" t="s">
        <v>2188</v>
      </c>
      <c r="I16" s="17" t="s">
        <v>36</v>
      </c>
      <c r="J16" s="17" t="s">
        <v>1014</v>
      </c>
      <c r="K16" s="17" t="s">
        <v>2189</v>
      </c>
      <c r="L16" s="17" t="s">
        <v>23</v>
      </c>
      <c r="M16" s="17" t="s">
        <v>4</v>
      </c>
      <c r="O16" s="25" t="str">
        <f>IFERROR(__xludf.DUMMYFUNCTION("""COMPUTED_VALUE"""),"scribe3")</f>
        <v>scribe3</v>
      </c>
    </row>
    <row r="17">
      <c r="A17" s="17" t="s">
        <v>2187</v>
      </c>
      <c r="B17" s="17">
        <v>16.0</v>
      </c>
      <c r="D17" s="28" t="s">
        <v>77</v>
      </c>
      <c r="E17" s="17" t="s">
        <v>22</v>
      </c>
      <c r="F17" s="17" t="s">
        <v>2177</v>
      </c>
      <c r="G17" s="17" t="s">
        <v>500</v>
      </c>
      <c r="H17" s="17" t="s">
        <v>2188</v>
      </c>
      <c r="I17" s="17" t="s">
        <v>36</v>
      </c>
      <c r="J17" s="17" t="s">
        <v>1014</v>
      </c>
      <c r="K17" s="17" t="s">
        <v>2189</v>
      </c>
      <c r="L17" s="17" t="s">
        <v>23</v>
      </c>
      <c r="M17" s="17" t="s">
        <v>4</v>
      </c>
      <c r="O17" s="26"/>
    </row>
    <row r="18">
      <c r="A18" s="17" t="s">
        <v>2187</v>
      </c>
      <c r="B18" s="17">
        <v>17.0</v>
      </c>
      <c r="D18" s="28" t="s">
        <v>79</v>
      </c>
      <c r="E18" s="17" t="s">
        <v>22</v>
      </c>
      <c r="F18" s="17" t="s">
        <v>2177</v>
      </c>
      <c r="G18" s="17" t="s">
        <v>500</v>
      </c>
      <c r="H18" s="17" t="s">
        <v>2188</v>
      </c>
      <c r="I18" s="17" t="s">
        <v>36</v>
      </c>
      <c r="J18" s="17" t="s">
        <v>1014</v>
      </c>
      <c r="K18" s="17" t="s">
        <v>2189</v>
      </c>
      <c r="L18" s="17" t="s">
        <v>23</v>
      </c>
      <c r="M18" s="17" t="s">
        <v>4</v>
      </c>
    </row>
    <row r="19">
      <c r="A19" s="17" t="s">
        <v>2187</v>
      </c>
      <c r="B19" s="17">
        <v>18.0</v>
      </c>
      <c r="D19" s="28" t="s">
        <v>81</v>
      </c>
      <c r="E19" s="17" t="s">
        <v>22</v>
      </c>
      <c r="F19" s="17" t="s">
        <v>2177</v>
      </c>
      <c r="G19" s="17" t="s">
        <v>500</v>
      </c>
      <c r="H19" s="17" t="s">
        <v>2188</v>
      </c>
      <c r="I19" s="17" t="s">
        <v>36</v>
      </c>
      <c r="J19" s="17" t="s">
        <v>1014</v>
      </c>
      <c r="K19" s="17" t="s">
        <v>2189</v>
      </c>
      <c r="L19" s="17" t="s">
        <v>23</v>
      </c>
      <c r="M19" s="17" t="s">
        <v>4</v>
      </c>
    </row>
    <row r="20">
      <c r="A20" s="17" t="s">
        <v>2187</v>
      </c>
      <c r="B20" s="17">
        <v>19.0</v>
      </c>
      <c r="D20" s="28" t="s">
        <v>83</v>
      </c>
      <c r="E20" s="17" t="s">
        <v>22</v>
      </c>
      <c r="F20" s="17" t="s">
        <v>2177</v>
      </c>
      <c r="G20" s="17" t="s">
        <v>500</v>
      </c>
      <c r="H20" s="17" t="s">
        <v>2188</v>
      </c>
      <c r="I20" s="17" t="s">
        <v>36</v>
      </c>
      <c r="J20" s="17" t="s">
        <v>1014</v>
      </c>
      <c r="K20" s="17" t="s">
        <v>2189</v>
      </c>
      <c r="L20" s="17" t="s">
        <v>23</v>
      </c>
      <c r="M20" s="17" t="s">
        <v>4</v>
      </c>
    </row>
    <row r="21">
      <c r="A21" s="17" t="s">
        <v>2187</v>
      </c>
      <c r="B21" s="17">
        <v>20.0</v>
      </c>
      <c r="D21" s="28" t="s">
        <v>85</v>
      </c>
      <c r="E21" s="17" t="s">
        <v>22</v>
      </c>
      <c r="F21" s="17" t="s">
        <v>2177</v>
      </c>
      <c r="G21" s="17" t="s">
        <v>500</v>
      </c>
      <c r="H21" s="17" t="s">
        <v>2188</v>
      </c>
      <c r="I21" s="17" t="s">
        <v>36</v>
      </c>
      <c r="J21" s="17" t="s">
        <v>1014</v>
      </c>
      <c r="K21" s="17" t="s">
        <v>2189</v>
      </c>
      <c r="L21" s="17" t="s">
        <v>23</v>
      </c>
      <c r="M21" s="17" t="s">
        <v>4</v>
      </c>
    </row>
    <row r="22">
      <c r="A22" s="17" t="s">
        <v>2187</v>
      </c>
      <c r="B22" s="17">
        <v>21.0</v>
      </c>
      <c r="D22" s="28" t="s">
        <v>87</v>
      </c>
      <c r="E22" s="17" t="s">
        <v>22</v>
      </c>
      <c r="F22" s="17" t="s">
        <v>2177</v>
      </c>
      <c r="G22" s="17" t="s">
        <v>500</v>
      </c>
      <c r="H22" s="17" t="s">
        <v>2188</v>
      </c>
      <c r="I22" s="17" t="s">
        <v>36</v>
      </c>
      <c r="J22" s="17" t="s">
        <v>1014</v>
      </c>
      <c r="K22" s="17" t="s">
        <v>2189</v>
      </c>
      <c r="L22" s="17" t="s">
        <v>23</v>
      </c>
      <c r="M22" s="17" t="s">
        <v>4</v>
      </c>
    </row>
    <row r="23">
      <c r="A23" s="17" t="s">
        <v>2187</v>
      </c>
      <c r="B23" s="17">
        <v>22.0</v>
      </c>
      <c r="D23" s="28" t="s">
        <v>89</v>
      </c>
      <c r="E23" s="17" t="s">
        <v>22</v>
      </c>
      <c r="F23" s="17" t="s">
        <v>2177</v>
      </c>
      <c r="G23" s="17" t="s">
        <v>500</v>
      </c>
      <c r="H23" s="17" t="s">
        <v>2190</v>
      </c>
      <c r="I23" s="17" t="s">
        <v>36</v>
      </c>
      <c r="J23" s="17" t="s">
        <v>1014</v>
      </c>
      <c r="K23" s="17" t="s">
        <v>2189</v>
      </c>
      <c r="L23" s="17" t="s">
        <v>23</v>
      </c>
      <c r="M23" s="17" t="s">
        <v>4</v>
      </c>
    </row>
    <row r="24">
      <c r="A24" s="17" t="s">
        <v>2187</v>
      </c>
      <c r="B24" s="17">
        <v>23.0</v>
      </c>
      <c r="D24" s="28" t="s">
        <v>91</v>
      </c>
      <c r="E24" s="17" t="s">
        <v>22</v>
      </c>
      <c r="F24" s="17" t="s">
        <v>2177</v>
      </c>
      <c r="G24" s="17" t="s">
        <v>500</v>
      </c>
      <c r="H24" s="17" t="s">
        <v>2191</v>
      </c>
      <c r="I24" s="17" t="s">
        <v>36</v>
      </c>
      <c r="J24" s="17" t="s">
        <v>1014</v>
      </c>
      <c r="K24" s="17" t="s">
        <v>2189</v>
      </c>
      <c r="L24" s="17" t="s">
        <v>23</v>
      </c>
      <c r="M24" s="17" t="s">
        <v>4</v>
      </c>
    </row>
    <row r="25">
      <c r="A25" s="17" t="s">
        <v>2187</v>
      </c>
      <c r="B25" s="17">
        <v>24.0</v>
      </c>
      <c r="D25" s="28" t="s">
        <v>93</v>
      </c>
      <c r="E25" s="17" t="s">
        <v>22</v>
      </c>
      <c r="F25" s="17" t="s">
        <v>2177</v>
      </c>
      <c r="G25" s="17" t="s">
        <v>500</v>
      </c>
      <c r="H25" s="17" t="s">
        <v>2191</v>
      </c>
      <c r="I25" s="17" t="s">
        <v>36</v>
      </c>
      <c r="J25" s="17" t="s">
        <v>1014</v>
      </c>
      <c r="K25" s="17" t="s">
        <v>2189</v>
      </c>
      <c r="L25" s="17" t="s">
        <v>23</v>
      </c>
      <c r="M25" s="17" t="s">
        <v>4</v>
      </c>
    </row>
    <row r="26">
      <c r="A26" s="17" t="s">
        <v>2187</v>
      </c>
      <c r="B26" s="17">
        <v>25.0</v>
      </c>
      <c r="D26" s="28" t="s">
        <v>95</v>
      </c>
      <c r="E26" s="17" t="s">
        <v>22</v>
      </c>
      <c r="F26" s="17" t="s">
        <v>2177</v>
      </c>
      <c r="G26" s="17" t="s">
        <v>500</v>
      </c>
      <c r="H26" s="17" t="s">
        <v>2191</v>
      </c>
      <c r="I26" s="17" t="s">
        <v>36</v>
      </c>
      <c r="J26" s="17" t="s">
        <v>1014</v>
      </c>
      <c r="K26" s="17" t="s">
        <v>2189</v>
      </c>
      <c r="L26" s="17" t="s">
        <v>23</v>
      </c>
      <c r="M26" s="17" t="s">
        <v>4</v>
      </c>
    </row>
    <row r="27">
      <c r="A27" s="17" t="s">
        <v>2187</v>
      </c>
      <c r="B27" s="17">
        <v>26.0</v>
      </c>
      <c r="D27" s="28" t="s">
        <v>97</v>
      </c>
      <c r="E27" s="17" t="s">
        <v>22</v>
      </c>
      <c r="F27" s="17" t="s">
        <v>2177</v>
      </c>
      <c r="G27" s="17" t="s">
        <v>500</v>
      </c>
      <c r="H27" s="17" t="s">
        <v>2191</v>
      </c>
      <c r="I27" s="17" t="s">
        <v>36</v>
      </c>
      <c r="J27" s="17" t="s">
        <v>1014</v>
      </c>
      <c r="K27" s="17" t="s">
        <v>2189</v>
      </c>
      <c r="L27" s="17" t="s">
        <v>23</v>
      </c>
      <c r="M27" s="17" t="s">
        <v>4</v>
      </c>
    </row>
    <row r="28">
      <c r="A28" s="17" t="s">
        <v>2187</v>
      </c>
      <c r="B28" s="17">
        <v>27.0</v>
      </c>
      <c r="D28" s="28" t="s">
        <v>99</v>
      </c>
      <c r="E28" s="17" t="s">
        <v>22</v>
      </c>
      <c r="F28" s="17" t="s">
        <v>2177</v>
      </c>
      <c r="G28" s="17" t="s">
        <v>500</v>
      </c>
      <c r="H28" s="17" t="s">
        <v>2191</v>
      </c>
      <c r="I28" s="17" t="s">
        <v>36</v>
      </c>
      <c r="J28" s="17" t="s">
        <v>1014</v>
      </c>
      <c r="K28" s="17" t="s">
        <v>2189</v>
      </c>
      <c r="L28" s="17" t="s">
        <v>23</v>
      </c>
      <c r="M28" s="17" t="s">
        <v>4</v>
      </c>
    </row>
    <row r="29">
      <c r="A29" s="17" t="s">
        <v>2187</v>
      </c>
      <c r="B29" s="17">
        <v>28.0</v>
      </c>
      <c r="D29" s="28" t="s">
        <v>101</v>
      </c>
      <c r="E29" s="17" t="s">
        <v>22</v>
      </c>
      <c r="F29" s="17" t="s">
        <v>2177</v>
      </c>
      <c r="G29" s="17" t="s">
        <v>500</v>
      </c>
      <c r="H29" s="17" t="s">
        <v>2191</v>
      </c>
      <c r="I29" s="17" t="s">
        <v>36</v>
      </c>
      <c r="J29" s="17" t="s">
        <v>1014</v>
      </c>
      <c r="K29" s="17" t="s">
        <v>2189</v>
      </c>
      <c r="L29" s="17" t="s">
        <v>23</v>
      </c>
      <c r="M29" s="17" t="s">
        <v>4</v>
      </c>
    </row>
    <row r="30">
      <c r="A30" s="17" t="s">
        <v>2187</v>
      </c>
      <c r="B30" s="17">
        <v>29.0</v>
      </c>
      <c r="D30" s="28" t="s">
        <v>104</v>
      </c>
      <c r="E30" s="17" t="s">
        <v>22</v>
      </c>
      <c r="F30" s="17" t="s">
        <v>2177</v>
      </c>
      <c r="G30" s="17" t="s">
        <v>500</v>
      </c>
      <c r="H30" s="17" t="s">
        <v>2191</v>
      </c>
      <c r="I30" s="17" t="s">
        <v>36</v>
      </c>
      <c r="J30" s="17" t="s">
        <v>1014</v>
      </c>
      <c r="K30" s="17" t="s">
        <v>2189</v>
      </c>
      <c r="L30" s="17" t="s">
        <v>23</v>
      </c>
      <c r="M30" s="17" t="s">
        <v>4</v>
      </c>
    </row>
    <row r="31">
      <c r="A31" s="17" t="s">
        <v>2187</v>
      </c>
      <c r="B31" s="17">
        <v>30.0</v>
      </c>
      <c r="D31" s="28" t="s">
        <v>106</v>
      </c>
      <c r="E31" s="17" t="s">
        <v>22</v>
      </c>
      <c r="F31" s="17" t="s">
        <v>2177</v>
      </c>
      <c r="G31" s="17" t="s">
        <v>500</v>
      </c>
      <c r="H31" s="17" t="s">
        <v>2191</v>
      </c>
      <c r="I31" s="17" t="s">
        <v>36</v>
      </c>
      <c r="J31" s="17" t="s">
        <v>1014</v>
      </c>
      <c r="K31" s="17" t="s">
        <v>2189</v>
      </c>
      <c r="L31" s="17" t="s">
        <v>23</v>
      </c>
      <c r="M31" s="17" t="s">
        <v>4</v>
      </c>
    </row>
    <row r="32">
      <c r="A32" s="17" t="s">
        <v>2187</v>
      </c>
      <c r="B32" s="17">
        <v>31.0</v>
      </c>
      <c r="D32" s="28" t="s">
        <v>108</v>
      </c>
      <c r="E32" s="17" t="s">
        <v>22</v>
      </c>
      <c r="F32" s="17" t="s">
        <v>2177</v>
      </c>
      <c r="G32" s="17" t="s">
        <v>500</v>
      </c>
      <c r="H32" s="17" t="s">
        <v>2191</v>
      </c>
      <c r="I32" s="17" t="s">
        <v>36</v>
      </c>
      <c r="J32" s="17" t="s">
        <v>1014</v>
      </c>
      <c r="K32" s="17" t="s">
        <v>2189</v>
      </c>
      <c r="L32" s="17" t="s">
        <v>23</v>
      </c>
      <c r="M32" s="17" t="s">
        <v>4</v>
      </c>
    </row>
    <row r="33">
      <c r="A33" s="17" t="s">
        <v>2187</v>
      </c>
      <c r="B33" s="17">
        <v>32.0</v>
      </c>
      <c r="D33" s="28" t="s">
        <v>110</v>
      </c>
      <c r="E33" s="17" t="s">
        <v>22</v>
      </c>
      <c r="F33" s="17" t="s">
        <v>2177</v>
      </c>
      <c r="G33" s="17" t="s">
        <v>500</v>
      </c>
      <c r="H33" s="17" t="s">
        <v>2191</v>
      </c>
      <c r="I33" s="17" t="s">
        <v>36</v>
      </c>
      <c r="J33" s="17" t="s">
        <v>1014</v>
      </c>
      <c r="K33" s="17" t="s">
        <v>2189</v>
      </c>
      <c r="L33" s="17" t="s">
        <v>23</v>
      </c>
      <c r="M33" s="17" t="s">
        <v>4</v>
      </c>
    </row>
    <row r="34">
      <c r="A34" s="17" t="s">
        <v>2187</v>
      </c>
      <c r="B34" s="17">
        <v>33.0</v>
      </c>
      <c r="D34" s="28" t="s">
        <v>112</v>
      </c>
      <c r="E34" s="17" t="s">
        <v>22</v>
      </c>
      <c r="F34" s="17" t="s">
        <v>2177</v>
      </c>
      <c r="G34" s="17" t="s">
        <v>500</v>
      </c>
      <c r="H34" s="17" t="s">
        <v>2191</v>
      </c>
      <c r="I34" s="17" t="s">
        <v>36</v>
      </c>
      <c r="J34" s="17" t="s">
        <v>1014</v>
      </c>
      <c r="K34" s="17" t="s">
        <v>2189</v>
      </c>
      <c r="L34" s="17" t="s">
        <v>23</v>
      </c>
      <c r="M34" s="17" t="s">
        <v>4</v>
      </c>
    </row>
    <row r="35">
      <c r="A35" s="17" t="s">
        <v>2187</v>
      </c>
      <c r="B35" s="17">
        <v>34.0</v>
      </c>
      <c r="D35" s="28" t="s">
        <v>114</v>
      </c>
      <c r="E35" s="17" t="s">
        <v>22</v>
      </c>
      <c r="F35" s="17" t="s">
        <v>2177</v>
      </c>
      <c r="G35" s="17" t="s">
        <v>500</v>
      </c>
      <c r="H35" s="17" t="s">
        <v>2191</v>
      </c>
      <c r="I35" s="17" t="s">
        <v>36</v>
      </c>
      <c r="J35" s="17" t="s">
        <v>1014</v>
      </c>
      <c r="K35" s="17" t="s">
        <v>2189</v>
      </c>
      <c r="L35" s="17" t="s">
        <v>23</v>
      </c>
      <c r="M35" s="17" t="s">
        <v>4</v>
      </c>
    </row>
    <row r="36">
      <c r="A36" s="17" t="s">
        <v>2187</v>
      </c>
      <c r="B36" s="17">
        <v>35.0</v>
      </c>
      <c r="D36" s="28" t="s">
        <v>116</v>
      </c>
      <c r="E36" s="17" t="s">
        <v>22</v>
      </c>
      <c r="F36" s="17" t="s">
        <v>2177</v>
      </c>
      <c r="G36" s="17" t="s">
        <v>500</v>
      </c>
      <c r="H36" s="17" t="s">
        <v>2191</v>
      </c>
      <c r="I36" s="17" t="s">
        <v>36</v>
      </c>
      <c r="J36" s="17" t="s">
        <v>1014</v>
      </c>
      <c r="K36" s="17" t="s">
        <v>2189</v>
      </c>
      <c r="L36" s="17" t="s">
        <v>23</v>
      </c>
      <c r="M36" s="17" t="s">
        <v>4</v>
      </c>
    </row>
    <row r="37">
      <c r="A37" s="17" t="s">
        <v>2187</v>
      </c>
      <c r="B37" s="17">
        <v>36.0</v>
      </c>
      <c r="D37" s="28" t="s">
        <v>118</v>
      </c>
      <c r="E37" s="17" t="s">
        <v>22</v>
      </c>
      <c r="F37" s="17" t="s">
        <v>2177</v>
      </c>
      <c r="G37" s="17" t="s">
        <v>500</v>
      </c>
      <c r="H37" s="17" t="s">
        <v>2191</v>
      </c>
      <c r="I37" s="17" t="s">
        <v>36</v>
      </c>
      <c r="J37" s="17" t="s">
        <v>1014</v>
      </c>
      <c r="K37" s="17" t="s">
        <v>2189</v>
      </c>
      <c r="L37" s="17" t="s">
        <v>23</v>
      </c>
      <c r="M37" s="17" t="s">
        <v>4</v>
      </c>
    </row>
    <row r="38">
      <c r="A38" s="17" t="s">
        <v>2187</v>
      </c>
      <c r="B38" s="17">
        <v>37.0</v>
      </c>
      <c r="D38" s="28" t="s">
        <v>120</v>
      </c>
      <c r="E38" s="17" t="s">
        <v>22</v>
      </c>
      <c r="F38" s="17" t="s">
        <v>2177</v>
      </c>
      <c r="G38" s="17" t="s">
        <v>500</v>
      </c>
      <c r="H38" s="17" t="s">
        <v>2191</v>
      </c>
      <c r="I38" s="17" t="s">
        <v>36</v>
      </c>
      <c r="J38" s="17" t="s">
        <v>1014</v>
      </c>
      <c r="K38" s="17" t="s">
        <v>2189</v>
      </c>
      <c r="L38" s="17" t="s">
        <v>23</v>
      </c>
      <c r="M38" s="17" t="s">
        <v>4</v>
      </c>
    </row>
    <row r="39">
      <c r="A39" s="17" t="s">
        <v>2187</v>
      </c>
      <c r="B39" s="17">
        <v>38.0</v>
      </c>
      <c r="D39" s="28" t="s">
        <v>122</v>
      </c>
      <c r="E39" s="17" t="s">
        <v>22</v>
      </c>
      <c r="F39" s="17" t="s">
        <v>2177</v>
      </c>
      <c r="G39" s="17" t="s">
        <v>500</v>
      </c>
      <c r="H39" s="17" t="s">
        <v>2191</v>
      </c>
      <c r="I39" s="17" t="s">
        <v>36</v>
      </c>
      <c r="J39" s="17" t="s">
        <v>1014</v>
      </c>
      <c r="K39" s="17" t="s">
        <v>2189</v>
      </c>
      <c r="L39" s="17" t="s">
        <v>23</v>
      </c>
      <c r="M39" s="17" t="s">
        <v>4</v>
      </c>
    </row>
    <row r="40">
      <c r="A40" s="17" t="s">
        <v>2187</v>
      </c>
      <c r="B40" s="17">
        <v>39.0</v>
      </c>
      <c r="D40" s="28" t="s">
        <v>124</v>
      </c>
      <c r="E40" s="17" t="s">
        <v>22</v>
      </c>
      <c r="F40" s="17" t="s">
        <v>2177</v>
      </c>
      <c r="G40" s="17" t="s">
        <v>500</v>
      </c>
      <c r="H40" s="17" t="s">
        <v>2191</v>
      </c>
      <c r="I40" s="17" t="s">
        <v>36</v>
      </c>
      <c r="J40" s="17" t="s">
        <v>1014</v>
      </c>
      <c r="K40" s="17" t="s">
        <v>2189</v>
      </c>
      <c r="L40" s="17" t="s">
        <v>23</v>
      </c>
      <c r="M40" s="17" t="s">
        <v>4</v>
      </c>
    </row>
    <row r="41">
      <c r="A41" s="17" t="s">
        <v>2187</v>
      </c>
      <c r="B41" s="17">
        <v>40.0</v>
      </c>
      <c r="D41" s="28" t="s">
        <v>126</v>
      </c>
      <c r="E41" s="17" t="s">
        <v>22</v>
      </c>
      <c r="F41" s="17" t="s">
        <v>2177</v>
      </c>
      <c r="G41" s="17" t="s">
        <v>500</v>
      </c>
      <c r="H41" s="17" t="s">
        <v>2191</v>
      </c>
      <c r="I41" s="17" t="s">
        <v>36</v>
      </c>
      <c r="J41" s="17" t="s">
        <v>1014</v>
      </c>
      <c r="K41" s="17" t="s">
        <v>2189</v>
      </c>
      <c r="L41" s="17" t="s">
        <v>23</v>
      </c>
      <c r="M41" s="17" t="s">
        <v>4</v>
      </c>
    </row>
    <row r="42">
      <c r="A42" s="17" t="s">
        <v>2187</v>
      </c>
      <c r="B42" s="17">
        <v>41.0</v>
      </c>
      <c r="D42" s="28" t="s">
        <v>128</v>
      </c>
      <c r="E42" s="17" t="s">
        <v>22</v>
      </c>
      <c r="F42" s="17" t="s">
        <v>2177</v>
      </c>
      <c r="G42" s="17" t="s">
        <v>500</v>
      </c>
      <c r="H42" s="17" t="s">
        <v>2191</v>
      </c>
      <c r="I42" s="17" t="s">
        <v>36</v>
      </c>
      <c r="J42" s="17" t="s">
        <v>1014</v>
      </c>
      <c r="K42" s="17" t="s">
        <v>2189</v>
      </c>
      <c r="L42" s="17" t="s">
        <v>23</v>
      </c>
      <c r="M42" s="17" t="s">
        <v>4</v>
      </c>
    </row>
    <row r="43">
      <c r="A43" s="17" t="s">
        <v>2187</v>
      </c>
      <c r="B43" s="17">
        <v>42.0</v>
      </c>
      <c r="D43" s="28" t="s">
        <v>130</v>
      </c>
      <c r="E43" s="17" t="s">
        <v>22</v>
      </c>
      <c r="F43" s="17" t="s">
        <v>2177</v>
      </c>
      <c r="G43" s="17" t="s">
        <v>500</v>
      </c>
      <c r="H43" s="17" t="s">
        <v>2191</v>
      </c>
      <c r="I43" s="17" t="s">
        <v>36</v>
      </c>
      <c r="J43" s="17" t="s">
        <v>1014</v>
      </c>
      <c r="K43" s="17" t="s">
        <v>2189</v>
      </c>
      <c r="L43" s="17" t="s">
        <v>23</v>
      </c>
      <c r="M43" s="17" t="s">
        <v>4</v>
      </c>
    </row>
    <row r="44">
      <c r="A44" s="17" t="s">
        <v>2187</v>
      </c>
      <c r="B44" s="17">
        <v>43.0</v>
      </c>
      <c r="D44" s="28" t="s">
        <v>132</v>
      </c>
      <c r="E44" s="17" t="s">
        <v>22</v>
      </c>
      <c r="F44" s="17" t="s">
        <v>2177</v>
      </c>
      <c r="G44" s="17" t="s">
        <v>500</v>
      </c>
      <c r="H44" s="17" t="s">
        <v>2191</v>
      </c>
      <c r="I44" s="17" t="s">
        <v>36</v>
      </c>
      <c r="J44" s="17" t="s">
        <v>1014</v>
      </c>
      <c r="K44" s="17" t="s">
        <v>2189</v>
      </c>
      <c r="L44" s="17" t="s">
        <v>23</v>
      </c>
      <c r="M44" s="17" t="s">
        <v>4</v>
      </c>
    </row>
    <row r="45">
      <c r="A45" s="17" t="s">
        <v>2187</v>
      </c>
      <c r="B45" s="17">
        <v>44.0</v>
      </c>
      <c r="D45" s="28" t="s">
        <v>134</v>
      </c>
      <c r="E45" s="17" t="s">
        <v>22</v>
      </c>
      <c r="F45" s="17" t="s">
        <v>2177</v>
      </c>
      <c r="G45" s="17" t="s">
        <v>500</v>
      </c>
      <c r="H45" s="17" t="s">
        <v>2191</v>
      </c>
      <c r="I45" s="17" t="s">
        <v>36</v>
      </c>
      <c r="J45" s="17" t="s">
        <v>1014</v>
      </c>
      <c r="K45" s="17" t="s">
        <v>2189</v>
      </c>
      <c r="L45" s="17" t="s">
        <v>23</v>
      </c>
      <c r="M45" s="17" t="s">
        <v>4</v>
      </c>
    </row>
    <row r="46">
      <c r="A46" s="17" t="s">
        <v>2187</v>
      </c>
      <c r="B46" s="17">
        <v>45.0</v>
      </c>
      <c r="D46" s="28" t="s">
        <v>136</v>
      </c>
      <c r="E46" s="17" t="s">
        <v>22</v>
      </c>
      <c r="F46" s="17" t="s">
        <v>2177</v>
      </c>
      <c r="G46" s="17" t="s">
        <v>500</v>
      </c>
      <c r="H46" s="17" t="s">
        <v>2191</v>
      </c>
      <c r="I46" s="17" t="s">
        <v>36</v>
      </c>
      <c r="J46" s="17" t="s">
        <v>1014</v>
      </c>
      <c r="K46" s="17" t="s">
        <v>2189</v>
      </c>
      <c r="L46" s="17" t="s">
        <v>23</v>
      </c>
      <c r="M46" s="17" t="s">
        <v>4</v>
      </c>
    </row>
    <row r="47">
      <c r="A47" s="17" t="s">
        <v>2187</v>
      </c>
      <c r="B47" s="17">
        <v>46.0</v>
      </c>
      <c r="D47" s="28" t="s">
        <v>138</v>
      </c>
      <c r="E47" s="17" t="s">
        <v>22</v>
      </c>
      <c r="F47" s="17" t="s">
        <v>2177</v>
      </c>
      <c r="G47" s="17" t="s">
        <v>500</v>
      </c>
      <c r="H47" s="17" t="s">
        <v>2191</v>
      </c>
      <c r="I47" s="17" t="s">
        <v>36</v>
      </c>
      <c r="J47" s="17" t="s">
        <v>1014</v>
      </c>
      <c r="K47" s="17" t="s">
        <v>2189</v>
      </c>
      <c r="L47" s="17" t="s">
        <v>23</v>
      </c>
      <c r="M47" s="17" t="s">
        <v>4</v>
      </c>
    </row>
    <row r="48">
      <c r="A48" s="17" t="s">
        <v>2187</v>
      </c>
      <c r="B48" s="17">
        <v>47.0</v>
      </c>
      <c r="D48" s="28" t="s">
        <v>140</v>
      </c>
      <c r="E48" s="17" t="s">
        <v>22</v>
      </c>
      <c r="F48" s="17" t="s">
        <v>2177</v>
      </c>
      <c r="G48" s="17" t="s">
        <v>500</v>
      </c>
      <c r="H48" s="17" t="s">
        <v>2191</v>
      </c>
      <c r="I48" s="17" t="s">
        <v>36</v>
      </c>
      <c r="J48" s="17" t="s">
        <v>1014</v>
      </c>
      <c r="K48" s="17" t="s">
        <v>2189</v>
      </c>
      <c r="L48" s="17" t="s">
        <v>23</v>
      </c>
      <c r="M48" s="17" t="s">
        <v>4</v>
      </c>
    </row>
    <row r="49">
      <c r="A49" s="17" t="s">
        <v>2187</v>
      </c>
      <c r="B49" s="17">
        <v>48.0</v>
      </c>
      <c r="D49" s="28" t="s">
        <v>142</v>
      </c>
      <c r="E49" s="17" t="s">
        <v>22</v>
      </c>
      <c r="F49" s="17" t="s">
        <v>2177</v>
      </c>
      <c r="G49" s="17" t="s">
        <v>500</v>
      </c>
      <c r="H49" s="17" t="s">
        <v>2191</v>
      </c>
      <c r="I49" s="17" t="s">
        <v>36</v>
      </c>
      <c r="J49" s="17" t="s">
        <v>1014</v>
      </c>
      <c r="K49" s="17" t="s">
        <v>2189</v>
      </c>
      <c r="L49" s="17" t="s">
        <v>23</v>
      </c>
      <c r="M49" s="17" t="s">
        <v>4</v>
      </c>
    </row>
    <row r="50">
      <c r="A50" s="17" t="s">
        <v>2187</v>
      </c>
      <c r="B50" s="17">
        <v>49.0</v>
      </c>
      <c r="D50" s="28" t="s">
        <v>144</v>
      </c>
      <c r="E50" s="17" t="s">
        <v>22</v>
      </c>
      <c r="F50" s="17" t="s">
        <v>2177</v>
      </c>
      <c r="G50" s="17" t="s">
        <v>500</v>
      </c>
      <c r="H50" s="17" t="s">
        <v>2191</v>
      </c>
      <c r="I50" s="17" t="s">
        <v>36</v>
      </c>
      <c r="J50" s="17" t="s">
        <v>1014</v>
      </c>
      <c r="K50" s="17" t="s">
        <v>2189</v>
      </c>
      <c r="L50" s="17" t="s">
        <v>23</v>
      </c>
      <c r="M50" s="17" t="s">
        <v>4</v>
      </c>
    </row>
    <row r="51">
      <c r="A51" s="17" t="s">
        <v>2187</v>
      </c>
      <c r="B51" s="17">
        <v>50.0</v>
      </c>
      <c r="D51" s="28" t="s">
        <v>146</v>
      </c>
      <c r="E51" s="17" t="s">
        <v>22</v>
      </c>
      <c r="F51" s="17" t="s">
        <v>2177</v>
      </c>
      <c r="G51" s="17" t="s">
        <v>500</v>
      </c>
      <c r="H51" s="17" t="s">
        <v>2191</v>
      </c>
      <c r="I51" s="17" t="s">
        <v>36</v>
      </c>
      <c r="J51" s="17" t="s">
        <v>1014</v>
      </c>
      <c r="K51" s="17" t="s">
        <v>2189</v>
      </c>
      <c r="L51" s="17" t="s">
        <v>23</v>
      </c>
      <c r="M51" s="17" t="s">
        <v>4</v>
      </c>
    </row>
    <row r="52">
      <c r="A52" s="17" t="s">
        <v>2187</v>
      </c>
      <c r="B52" s="17">
        <v>51.0</v>
      </c>
      <c r="D52" s="28" t="s">
        <v>148</v>
      </c>
      <c r="E52" s="17" t="s">
        <v>22</v>
      </c>
      <c r="F52" s="17" t="s">
        <v>2177</v>
      </c>
      <c r="G52" s="17" t="s">
        <v>500</v>
      </c>
      <c r="H52" s="17" t="s">
        <v>2191</v>
      </c>
      <c r="I52" s="17" t="s">
        <v>36</v>
      </c>
      <c r="J52" s="17" t="s">
        <v>1014</v>
      </c>
      <c r="K52" s="17" t="s">
        <v>2189</v>
      </c>
      <c r="L52" s="17" t="s">
        <v>23</v>
      </c>
      <c r="M52" s="17" t="s">
        <v>4</v>
      </c>
    </row>
    <row r="53">
      <c r="A53" s="17" t="s">
        <v>2187</v>
      </c>
      <c r="B53" s="17">
        <v>52.0</v>
      </c>
      <c r="D53" s="28" t="s">
        <v>150</v>
      </c>
      <c r="E53" s="17" t="s">
        <v>22</v>
      </c>
      <c r="F53" s="17" t="s">
        <v>2177</v>
      </c>
      <c r="G53" s="17" t="s">
        <v>500</v>
      </c>
      <c r="H53" s="17" t="s">
        <v>2191</v>
      </c>
      <c r="I53" s="17" t="s">
        <v>36</v>
      </c>
      <c r="J53" s="17" t="s">
        <v>1014</v>
      </c>
      <c r="K53" s="17" t="s">
        <v>2189</v>
      </c>
      <c r="L53" s="17" t="s">
        <v>23</v>
      </c>
      <c r="M53" s="17" t="s">
        <v>4</v>
      </c>
    </row>
    <row r="54">
      <c r="A54" s="17" t="s">
        <v>2187</v>
      </c>
      <c r="B54" s="17">
        <v>53.0</v>
      </c>
      <c r="D54" s="28" t="s">
        <v>152</v>
      </c>
      <c r="E54" s="17" t="s">
        <v>22</v>
      </c>
      <c r="F54" s="17" t="s">
        <v>2177</v>
      </c>
      <c r="G54" s="17" t="s">
        <v>500</v>
      </c>
      <c r="H54" s="17" t="s">
        <v>2191</v>
      </c>
      <c r="I54" s="17" t="s">
        <v>36</v>
      </c>
      <c r="J54" s="17" t="s">
        <v>1014</v>
      </c>
      <c r="K54" s="17" t="s">
        <v>2189</v>
      </c>
      <c r="L54" s="17" t="s">
        <v>23</v>
      </c>
      <c r="M54" s="17" t="s">
        <v>4</v>
      </c>
    </row>
    <row r="55">
      <c r="A55" s="17" t="s">
        <v>2187</v>
      </c>
      <c r="B55" s="17">
        <v>54.0</v>
      </c>
      <c r="D55" s="28" t="s">
        <v>154</v>
      </c>
      <c r="E55" s="17" t="s">
        <v>22</v>
      </c>
      <c r="F55" s="17" t="s">
        <v>2177</v>
      </c>
      <c r="G55" s="17" t="s">
        <v>500</v>
      </c>
      <c r="H55" s="17" t="s">
        <v>2191</v>
      </c>
      <c r="I55" s="17" t="s">
        <v>36</v>
      </c>
      <c r="J55" s="17" t="s">
        <v>1014</v>
      </c>
      <c r="K55" s="17" t="s">
        <v>2189</v>
      </c>
      <c r="L55" s="17" t="s">
        <v>23</v>
      </c>
      <c r="M55" s="17" t="s">
        <v>4</v>
      </c>
    </row>
    <row r="56">
      <c r="A56" s="17" t="s">
        <v>2187</v>
      </c>
      <c r="B56" s="17">
        <v>55.0</v>
      </c>
      <c r="D56" s="28" t="s">
        <v>156</v>
      </c>
      <c r="E56" s="17" t="s">
        <v>22</v>
      </c>
      <c r="F56" s="17" t="s">
        <v>2177</v>
      </c>
      <c r="G56" s="17" t="s">
        <v>500</v>
      </c>
      <c r="H56" s="17" t="s">
        <v>2191</v>
      </c>
      <c r="I56" s="17" t="s">
        <v>36</v>
      </c>
      <c r="J56" s="17" t="s">
        <v>1014</v>
      </c>
      <c r="K56" s="17" t="s">
        <v>2189</v>
      </c>
      <c r="L56" s="17" t="s">
        <v>23</v>
      </c>
      <c r="M56" s="17" t="s">
        <v>4</v>
      </c>
    </row>
    <row r="57">
      <c r="A57" s="17" t="s">
        <v>2187</v>
      </c>
      <c r="B57" s="17">
        <v>56.0</v>
      </c>
      <c r="D57" s="28" t="s">
        <v>158</v>
      </c>
      <c r="E57" s="17" t="s">
        <v>22</v>
      </c>
      <c r="F57" s="17" t="s">
        <v>2177</v>
      </c>
      <c r="G57" s="17" t="s">
        <v>500</v>
      </c>
      <c r="H57" s="17" t="s">
        <v>2191</v>
      </c>
      <c r="I57" s="17" t="s">
        <v>36</v>
      </c>
      <c r="J57" s="17" t="s">
        <v>1014</v>
      </c>
      <c r="K57" s="17" t="s">
        <v>2189</v>
      </c>
      <c r="L57" s="17" t="s">
        <v>23</v>
      </c>
      <c r="M57" s="17" t="s">
        <v>4</v>
      </c>
    </row>
    <row r="58">
      <c r="A58" s="17" t="s">
        <v>2187</v>
      </c>
      <c r="B58" s="17">
        <v>57.0</v>
      </c>
      <c r="D58" s="28" t="s">
        <v>160</v>
      </c>
      <c r="E58" s="17" t="s">
        <v>22</v>
      </c>
      <c r="F58" s="17" t="s">
        <v>2177</v>
      </c>
      <c r="G58" s="17" t="s">
        <v>500</v>
      </c>
      <c r="H58" s="17" t="s">
        <v>2191</v>
      </c>
      <c r="I58" s="17" t="s">
        <v>36</v>
      </c>
      <c r="J58" s="17" t="s">
        <v>1014</v>
      </c>
      <c r="K58" s="17" t="s">
        <v>2189</v>
      </c>
      <c r="L58" s="17" t="s">
        <v>23</v>
      </c>
      <c r="M58" s="17" t="s">
        <v>4</v>
      </c>
    </row>
    <row r="59">
      <c r="A59" s="17" t="s">
        <v>2187</v>
      </c>
      <c r="B59" s="17">
        <v>58.0</v>
      </c>
      <c r="D59" s="28" t="s">
        <v>162</v>
      </c>
      <c r="E59" s="17" t="s">
        <v>22</v>
      </c>
      <c r="F59" s="17" t="s">
        <v>2177</v>
      </c>
      <c r="G59" s="17" t="s">
        <v>500</v>
      </c>
      <c r="H59" s="17" t="s">
        <v>2191</v>
      </c>
      <c r="I59" s="17" t="s">
        <v>36</v>
      </c>
      <c r="J59" s="17" t="s">
        <v>1014</v>
      </c>
      <c r="K59" s="17" t="s">
        <v>2189</v>
      </c>
      <c r="L59" s="17" t="s">
        <v>23</v>
      </c>
      <c r="M59" s="17" t="s">
        <v>4</v>
      </c>
    </row>
    <row r="60">
      <c r="A60" s="17" t="s">
        <v>2187</v>
      </c>
      <c r="B60" s="17">
        <v>59.0</v>
      </c>
      <c r="D60" s="28" t="s">
        <v>164</v>
      </c>
      <c r="E60" s="17" t="s">
        <v>22</v>
      </c>
      <c r="F60" s="17" t="s">
        <v>2177</v>
      </c>
      <c r="G60" s="17" t="s">
        <v>500</v>
      </c>
      <c r="H60" s="17" t="s">
        <v>2191</v>
      </c>
      <c r="I60" s="17" t="s">
        <v>36</v>
      </c>
      <c r="J60" s="17" t="s">
        <v>1014</v>
      </c>
      <c r="K60" s="17" t="s">
        <v>2189</v>
      </c>
      <c r="L60" s="17" t="s">
        <v>23</v>
      </c>
      <c r="M60" s="17" t="s">
        <v>4</v>
      </c>
    </row>
    <row r="61">
      <c r="A61" s="17" t="s">
        <v>2187</v>
      </c>
      <c r="B61" s="17">
        <v>60.0</v>
      </c>
      <c r="D61" s="28" t="s">
        <v>166</v>
      </c>
      <c r="E61" s="17" t="s">
        <v>22</v>
      </c>
      <c r="F61" s="17" t="s">
        <v>2177</v>
      </c>
      <c r="G61" s="17" t="s">
        <v>500</v>
      </c>
      <c r="H61" s="17" t="s">
        <v>2191</v>
      </c>
      <c r="I61" s="17" t="s">
        <v>36</v>
      </c>
      <c r="J61" s="17" t="s">
        <v>1014</v>
      </c>
      <c r="K61" s="17" t="s">
        <v>2189</v>
      </c>
      <c r="L61" s="17" t="s">
        <v>23</v>
      </c>
      <c r="M61" s="17" t="s">
        <v>4</v>
      </c>
    </row>
    <row r="62">
      <c r="A62" s="17" t="s">
        <v>2187</v>
      </c>
      <c r="B62" s="17">
        <v>61.0</v>
      </c>
      <c r="D62" s="28" t="s">
        <v>168</v>
      </c>
      <c r="E62" s="17" t="s">
        <v>22</v>
      </c>
      <c r="F62" s="17" t="s">
        <v>2177</v>
      </c>
      <c r="G62" s="17" t="s">
        <v>500</v>
      </c>
      <c r="H62" s="17" t="s">
        <v>2191</v>
      </c>
      <c r="I62" s="17" t="s">
        <v>36</v>
      </c>
      <c r="J62" s="17" t="s">
        <v>1014</v>
      </c>
      <c r="K62" s="17" t="s">
        <v>2189</v>
      </c>
      <c r="L62" s="17" t="s">
        <v>23</v>
      </c>
      <c r="M62" s="17" t="s">
        <v>4</v>
      </c>
    </row>
    <row r="63">
      <c r="A63" s="17" t="s">
        <v>2187</v>
      </c>
      <c r="B63" s="17">
        <v>62.0</v>
      </c>
      <c r="D63" s="28" t="s">
        <v>170</v>
      </c>
      <c r="E63" s="17" t="s">
        <v>22</v>
      </c>
      <c r="F63" s="17" t="s">
        <v>2177</v>
      </c>
      <c r="G63" s="17" t="s">
        <v>500</v>
      </c>
      <c r="H63" s="17" t="s">
        <v>2191</v>
      </c>
      <c r="I63" s="17" t="s">
        <v>36</v>
      </c>
      <c r="J63" s="17" t="s">
        <v>1014</v>
      </c>
      <c r="K63" s="17" t="s">
        <v>2189</v>
      </c>
      <c r="L63" s="17" t="s">
        <v>23</v>
      </c>
      <c r="M63" s="17" t="s">
        <v>4</v>
      </c>
    </row>
    <row r="64">
      <c r="A64" s="17" t="s">
        <v>2187</v>
      </c>
      <c r="B64" s="17">
        <v>63.0</v>
      </c>
      <c r="D64" s="28" t="s">
        <v>172</v>
      </c>
      <c r="E64" s="17" t="s">
        <v>22</v>
      </c>
      <c r="F64" s="17" t="s">
        <v>2177</v>
      </c>
      <c r="G64" s="17" t="s">
        <v>500</v>
      </c>
      <c r="H64" s="17" t="s">
        <v>2191</v>
      </c>
      <c r="I64" s="17" t="s">
        <v>36</v>
      </c>
      <c r="J64" s="17" t="s">
        <v>1014</v>
      </c>
      <c r="K64" s="17" t="s">
        <v>2189</v>
      </c>
      <c r="L64" s="17" t="s">
        <v>23</v>
      </c>
      <c r="M64" s="17" t="s">
        <v>4</v>
      </c>
    </row>
    <row r="65">
      <c r="A65" s="17" t="s">
        <v>2187</v>
      </c>
      <c r="B65" s="17">
        <v>64.0</v>
      </c>
      <c r="D65" s="28" t="s">
        <v>174</v>
      </c>
      <c r="E65" s="17" t="s">
        <v>22</v>
      </c>
      <c r="F65" s="17" t="s">
        <v>2177</v>
      </c>
      <c r="G65" s="17" t="s">
        <v>500</v>
      </c>
      <c r="H65" s="17" t="s">
        <v>2191</v>
      </c>
      <c r="I65" s="17" t="s">
        <v>36</v>
      </c>
      <c r="J65" s="17" t="s">
        <v>1014</v>
      </c>
      <c r="K65" s="17" t="s">
        <v>2189</v>
      </c>
      <c r="L65" s="17" t="s">
        <v>23</v>
      </c>
      <c r="M65" s="17" t="s">
        <v>4</v>
      </c>
    </row>
    <row r="66">
      <c r="A66" s="17" t="s">
        <v>2187</v>
      </c>
      <c r="B66" s="17">
        <v>65.0</v>
      </c>
      <c r="D66" s="28" t="s">
        <v>176</v>
      </c>
      <c r="E66" s="17" t="s">
        <v>22</v>
      </c>
      <c r="F66" s="17" t="s">
        <v>2177</v>
      </c>
      <c r="G66" s="17" t="s">
        <v>500</v>
      </c>
      <c r="H66" s="17" t="s">
        <v>2191</v>
      </c>
      <c r="I66" s="17" t="s">
        <v>36</v>
      </c>
      <c r="J66" s="17" t="s">
        <v>1014</v>
      </c>
      <c r="K66" s="17" t="s">
        <v>2189</v>
      </c>
      <c r="L66" s="17" t="s">
        <v>23</v>
      </c>
      <c r="M66" s="17" t="s">
        <v>4</v>
      </c>
    </row>
    <row r="67">
      <c r="A67" s="17" t="s">
        <v>2187</v>
      </c>
      <c r="B67" s="17">
        <v>66.0</v>
      </c>
      <c r="D67" s="28" t="s">
        <v>178</v>
      </c>
      <c r="E67" s="17" t="s">
        <v>22</v>
      </c>
      <c r="F67" s="17" t="s">
        <v>2177</v>
      </c>
      <c r="G67" s="17" t="s">
        <v>500</v>
      </c>
      <c r="H67" s="17" t="s">
        <v>2191</v>
      </c>
      <c r="I67" s="17" t="s">
        <v>36</v>
      </c>
      <c r="J67" s="17" t="s">
        <v>1014</v>
      </c>
      <c r="K67" s="17" t="s">
        <v>2189</v>
      </c>
      <c r="L67" s="17" t="s">
        <v>23</v>
      </c>
      <c r="M67" s="17" t="s">
        <v>4</v>
      </c>
    </row>
    <row r="68">
      <c r="A68" s="17" t="s">
        <v>2187</v>
      </c>
      <c r="B68" s="17">
        <v>67.0</v>
      </c>
      <c r="D68" s="28" t="s">
        <v>180</v>
      </c>
      <c r="E68" s="17" t="s">
        <v>22</v>
      </c>
      <c r="F68" s="17" t="s">
        <v>2177</v>
      </c>
      <c r="G68" s="17" t="s">
        <v>500</v>
      </c>
      <c r="H68" s="17" t="s">
        <v>2191</v>
      </c>
      <c r="I68" s="17" t="s">
        <v>36</v>
      </c>
      <c r="J68" s="17" t="s">
        <v>1014</v>
      </c>
      <c r="K68" s="17" t="s">
        <v>2189</v>
      </c>
      <c r="L68" s="17" t="s">
        <v>23</v>
      </c>
      <c r="M68" s="17" t="s">
        <v>4</v>
      </c>
    </row>
    <row r="69">
      <c r="A69" s="17" t="s">
        <v>2187</v>
      </c>
      <c r="B69" s="17">
        <v>68.0</v>
      </c>
      <c r="D69" s="28" t="s">
        <v>182</v>
      </c>
      <c r="E69" s="17" t="s">
        <v>22</v>
      </c>
      <c r="F69" s="17" t="s">
        <v>2177</v>
      </c>
      <c r="G69" s="17" t="s">
        <v>500</v>
      </c>
      <c r="H69" s="17" t="s">
        <v>2191</v>
      </c>
      <c r="I69" s="17" t="s">
        <v>36</v>
      </c>
      <c r="J69" s="17" t="s">
        <v>1014</v>
      </c>
      <c r="K69" s="17" t="s">
        <v>2189</v>
      </c>
      <c r="L69" s="17" t="s">
        <v>23</v>
      </c>
      <c r="M69" s="17" t="s">
        <v>4</v>
      </c>
    </row>
    <row r="70">
      <c r="A70" s="17" t="s">
        <v>2187</v>
      </c>
      <c r="B70" s="17">
        <v>69.0</v>
      </c>
      <c r="D70" s="28" t="s">
        <v>184</v>
      </c>
      <c r="E70" s="17" t="s">
        <v>22</v>
      </c>
      <c r="F70" s="17" t="s">
        <v>2177</v>
      </c>
      <c r="G70" s="17" t="s">
        <v>500</v>
      </c>
      <c r="H70" s="17" t="s">
        <v>2191</v>
      </c>
      <c r="I70" s="17" t="s">
        <v>36</v>
      </c>
      <c r="J70" s="17" t="s">
        <v>1014</v>
      </c>
      <c r="K70" s="17" t="s">
        <v>2189</v>
      </c>
      <c r="L70" s="17" t="s">
        <v>23</v>
      </c>
      <c r="M70" s="17" t="s">
        <v>4</v>
      </c>
    </row>
    <row r="71">
      <c r="A71" s="17" t="s">
        <v>2187</v>
      </c>
      <c r="B71" s="17">
        <v>70.0</v>
      </c>
      <c r="D71" s="28" t="s">
        <v>186</v>
      </c>
      <c r="E71" s="17" t="s">
        <v>22</v>
      </c>
      <c r="F71" s="17" t="s">
        <v>2177</v>
      </c>
      <c r="G71" s="17" t="s">
        <v>500</v>
      </c>
      <c r="H71" s="17" t="s">
        <v>2191</v>
      </c>
      <c r="I71" s="17" t="s">
        <v>36</v>
      </c>
      <c r="J71" s="17" t="s">
        <v>1014</v>
      </c>
      <c r="K71" s="17" t="s">
        <v>2189</v>
      </c>
      <c r="L71" s="17" t="s">
        <v>23</v>
      </c>
      <c r="M71" s="17" t="s">
        <v>4</v>
      </c>
    </row>
    <row r="72">
      <c r="A72" s="17" t="s">
        <v>2187</v>
      </c>
      <c r="B72" s="17">
        <v>71.0</v>
      </c>
      <c r="D72" s="28" t="s">
        <v>188</v>
      </c>
      <c r="E72" s="17" t="s">
        <v>22</v>
      </c>
      <c r="F72" s="17" t="s">
        <v>2177</v>
      </c>
      <c r="G72" s="17" t="s">
        <v>500</v>
      </c>
      <c r="H72" s="17" t="s">
        <v>2191</v>
      </c>
      <c r="I72" s="17" t="s">
        <v>36</v>
      </c>
      <c r="J72" s="17" t="s">
        <v>1014</v>
      </c>
      <c r="K72" s="17" t="s">
        <v>2189</v>
      </c>
      <c r="L72" s="17" t="s">
        <v>23</v>
      </c>
      <c r="M72" s="17" t="s">
        <v>4</v>
      </c>
    </row>
    <row r="73">
      <c r="A73" s="17" t="s">
        <v>2187</v>
      </c>
      <c r="B73" s="17">
        <v>72.0</v>
      </c>
      <c r="D73" s="28" t="s">
        <v>190</v>
      </c>
      <c r="E73" s="17" t="s">
        <v>22</v>
      </c>
      <c r="F73" s="17" t="s">
        <v>2177</v>
      </c>
      <c r="G73" s="17" t="s">
        <v>500</v>
      </c>
      <c r="H73" s="17" t="s">
        <v>2191</v>
      </c>
      <c r="I73" s="17" t="s">
        <v>36</v>
      </c>
      <c r="J73" s="17" t="s">
        <v>1014</v>
      </c>
      <c r="K73" s="17" t="s">
        <v>2189</v>
      </c>
      <c r="L73" s="17" t="s">
        <v>23</v>
      </c>
      <c r="M73" s="17" t="s">
        <v>4</v>
      </c>
    </row>
    <row r="74">
      <c r="A74" s="17" t="s">
        <v>2187</v>
      </c>
      <c r="B74" s="17">
        <v>73.0</v>
      </c>
      <c r="D74" s="28" t="s">
        <v>192</v>
      </c>
      <c r="E74" s="17" t="s">
        <v>22</v>
      </c>
      <c r="F74" s="17" t="s">
        <v>2177</v>
      </c>
      <c r="G74" s="17" t="s">
        <v>500</v>
      </c>
      <c r="H74" s="17" t="s">
        <v>2191</v>
      </c>
      <c r="I74" s="17" t="s">
        <v>36</v>
      </c>
      <c r="J74" s="17" t="s">
        <v>1014</v>
      </c>
      <c r="K74" s="17" t="s">
        <v>2189</v>
      </c>
      <c r="L74" s="17" t="s">
        <v>23</v>
      </c>
      <c r="M74" s="17" t="s">
        <v>4</v>
      </c>
    </row>
    <row r="75">
      <c r="A75" s="17" t="s">
        <v>2187</v>
      </c>
      <c r="B75" s="17">
        <v>74.0</v>
      </c>
      <c r="D75" s="28" t="s">
        <v>194</v>
      </c>
      <c r="E75" s="17" t="s">
        <v>22</v>
      </c>
      <c r="F75" s="17" t="s">
        <v>2177</v>
      </c>
      <c r="G75" s="17" t="s">
        <v>500</v>
      </c>
      <c r="H75" s="17" t="s">
        <v>2191</v>
      </c>
      <c r="I75" s="17" t="s">
        <v>36</v>
      </c>
      <c r="J75" s="17" t="s">
        <v>1014</v>
      </c>
      <c r="K75" s="17" t="s">
        <v>2189</v>
      </c>
      <c r="L75" s="17" t="s">
        <v>23</v>
      </c>
      <c r="M75" s="17" t="s">
        <v>4</v>
      </c>
    </row>
    <row r="76">
      <c r="A76" s="17" t="s">
        <v>2187</v>
      </c>
      <c r="B76" s="17">
        <v>75.0</v>
      </c>
      <c r="D76" s="28" t="s">
        <v>196</v>
      </c>
      <c r="E76" s="17" t="s">
        <v>22</v>
      </c>
      <c r="F76" s="17" t="s">
        <v>2177</v>
      </c>
      <c r="G76" s="17" t="s">
        <v>500</v>
      </c>
      <c r="H76" s="17" t="s">
        <v>2191</v>
      </c>
      <c r="I76" s="17" t="s">
        <v>36</v>
      </c>
      <c r="J76" s="17" t="s">
        <v>1014</v>
      </c>
      <c r="K76" s="17" t="s">
        <v>2189</v>
      </c>
      <c r="L76" s="17" t="s">
        <v>23</v>
      </c>
      <c r="M76" s="17" t="s">
        <v>4</v>
      </c>
    </row>
    <row r="77">
      <c r="A77" s="17" t="s">
        <v>2187</v>
      </c>
      <c r="B77" s="17">
        <v>76.0</v>
      </c>
      <c r="D77" s="28" t="s">
        <v>198</v>
      </c>
      <c r="E77" s="17" t="s">
        <v>22</v>
      </c>
      <c r="F77" s="17" t="s">
        <v>2177</v>
      </c>
      <c r="G77" s="17" t="s">
        <v>500</v>
      </c>
      <c r="H77" s="17" t="s">
        <v>2191</v>
      </c>
      <c r="I77" s="17" t="s">
        <v>36</v>
      </c>
      <c r="J77" s="17" t="s">
        <v>1014</v>
      </c>
      <c r="K77" s="17" t="s">
        <v>2189</v>
      </c>
      <c r="L77" s="17" t="s">
        <v>23</v>
      </c>
      <c r="M77" s="17" t="s">
        <v>4</v>
      </c>
    </row>
    <row r="78">
      <c r="A78" s="17" t="s">
        <v>2187</v>
      </c>
      <c r="B78" s="17">
        <v>77.0</v>
      </c>
      <c r="D78" s="28" t="s">
        <v>200</v>
      </c>
      <c r="E78" s="17" t="s">
        <v>22</v>
      </c>
      <c r="F78" s="17" t="s">
        <v>2177</v>
      </c>
      <c r="G78" s="17" t="s">
        <v>500</v>
      </c>
      <c r="H78" s="17" t="s">
        <v>2191</v>
      </c>
      <c r="I78" s="17" t="s">
        <v>36</v>
      </c>
      <c r="J78" s="17" t="s">
        <v>1014</v>
      </c>
      <c r="K78" s="17" t="s">
        <v>2189</v>
      </c>
      <c r="L78" s="17" t="s">
        <v>23</v>
      </c>
      <c r="M78" s="17" t="s">
        <v>4</v>
      </c>
    </row>
    <row r="79">
      <c r="A79" s="17" t="s">
        <v>2187</v>
      </c>
      <c r="B79" s="17">
        <v>78.0</v>
      </c>
      <c r="D79" s="28" t="s">
        <v>202</v>
      </c>
      <c r="E79" s="17" t="s">
        <v>22</v>
      </c>
      <c r="F79" s="17" t="s">
        <v>2177</v>
      </c>
      <c r="G79" s="17" t="s">
        <v>500</v>
      </c>
      <c r="H79" s="17" t="s">
        <v>2191</v>
      </c>
      <c r="I79" s="17" t="s">
        <v>36</v>
      </c>
      <c r="J79" s="17" t="s">
        <v>1014</v>
      </c>
      <c r="K79" s="17" t="s">
        <v>2189</v>
      </c>
      <c r="L79" s="17" t="s">
        <v>23</v>
      </c>
      <c r="M79" s="17" t="s">
        <v>4</v>
      </c>
    </row>
    <row r="80">
      <c r="A80" s="17" t="s">
        <v>2187</v>
      </c>
      <c r="B80" s="17">
        <v>79.0</v>
      </c>
      <c r="D80" s="28" t="s">
        <v>204</v>
      </c>
      <c r="E80" s="17" t="s">
        <v>22</v>
      </c>
      <c r="F80" s="17" t="s">
        <v>2177</v>
      </c>
      <c r="G80" s="17" t="s">
        <v>500</v>
      </c>
      <c r="H80" s="17" t="s">
        <v>2191</v>
      </c>
      <c r="I80" s="17" t="s">
        <v>36</v>
      </c>
      <c r="J80" s="17" t="s">
        <v>1014</v>
      </c>
      <c r="K80" s="17" t="s">
        <v>2189</v>
      </c>
      <c r="L80" s="17" t="s">
        <v>23</v>
      </c>
      <c r="M80" s="17" t="s">
        <v>4</v>
      </c>
    </row>
    <row r="81">
      <c r="A81" s="17" t="s">
        <v>2187</v>
      </c>
      <c r="B81" s="17">
        <v>80.0</v>
      </c>
      <c r="D81" s="28" t="s">
        <v>206</v>
      </c>
      <c r="E81" s="17" t="s">
        <v>22</v>
      </c>
      <c r="F81" s="17" t="s">
        <v>2177</v>
      </c>
      <c r="G81" s="17" t="s">
        <v>500</v>
      </c>
      <c r="H81" s="17" t="s">
        <v>2191</v>
      </c>
      <c r="I81" s="17" t="s">
        <v>36</v>
      </c>
      <c r="J81" s="17" t="s">
        <v>1014</v>
      </c>
      <c r="K81" s="17" t="s">
        <v>2189</v>
      </c>
      <c r="L81" s="17" t="s">
        <v>23</v>
      </c>
      <c r="M81" s="17" t="s">
        <v>4</v>
      </c>
    </row>
    <row r="82">
      <c r="A82" s="17" t="s">
        <v>2187</v>
      </c>
      <c r="B82" s="17">
        <v>81.0</v>
      </c>
      <c r="D82" s="28" t="s">
        <v>208</v>
      </c>
      <c r="E82" s="17" t="s">
        <v>22</v>
      </c>
      <c r="F82" s="17" t="s">
        <v>2177</v>
      </c>
      <c r="G82" s="17" t="s">
        <v>500</v>
      </c>
      <c r="H82" s="17" t="s">
        <v>2191</v>
      </c>
      <c r="I82" s="17" t="s">
        <v>36</v>
      </c>
      <c r="J82" s="17" t="s">
        <v>1014</v>
      </c>
      <c r="K82" s="17" t="s">
        <v>2189</v>
      </c>
      <c r="L82" s="17" t="s">
        <v>23</v>
      </c>
      <c r="M82" s="17" t="s">
        <v>4</v>
      </c>
    </row>
    <row r="83">
      <c r="A83" s="17" t="s">
        <v>2187</v>
      </c>
      <c r="B83" s="17">
        <v>82.0</v>
      </c>
      <c r="D83" s="28" t="s">
        <v>210</v>
      </c>
      <c r="E83" s="17" t="s">
        <v>22</v>
      </c>
      <c r="F83" s="17" t="s">
        <v>2177</v>
      </c>
      <c r="G83" s="17" t="s">
        <v>500</v>
      </c>
      <c r="H83" s="17" t="s">
        <v>2191</v>
      </c>
      <c r="I83" s="17" t="s">
        <v>36</v>
      </c>
      <c r="J83" s="17" t="s">
        <v>1014</v>
      </c>
      <c r="K83" s="17" t="s">
        <v>2189</v>
      </c>
      <c r="L83" s="17" t="s">
        <v>23</v>
      </c>
      <c r="M83" s="17" t="s">
        <v>4</v>
      </c>
    </row>
    <row r="84">
      <c r="A84" s="17" t="s">
        <v>2187</v>
      </c>
      <c r="B84" s="17">
        <v>83.0</v>
      </c>
      <c r="D84" s="28" t="s">
        <v>212</v>
      </c>
      <c r="E84" s="17" t="s">
        <v>22</v>
      </c>
      <c r="F84" s="17" t="s">
        <v>2178</v>
      </c>
      <c r="G84" s="17" t="s">
        <v>500</v>
      </c>
      <c r="H84" s="17" t="s">
        <v>2191</v>
      </c>
      <c r="I84" s="17" t="s">
        <v>63</v>
      </c>
      <c r="J84" s="17" t="s">
        <v>1014</v>
      </c>
      <c r="K84" s="17" t="s">
        <v>2189</v>
      </c>
      <c r="L84" s="17" t="s">
        <v>23</v>
      </c>
      <c r="M84" s="17" t="s">
        <v>4</v>
      </c>
    </row>
    <row r="85">
      <c r="A85" s="17" t="s">
        <v>2187</v>
      </c>
      <c r="B85" s="17">
        <v>84.0</v>
      </c>
      <c r="D85" s="28" t="s">
        <v>214</v>
      </c>
      <c r="E85" s="17" t="s">
        <v>22</v>
      </c>
      <c r="F85" s="17" t="s">
        <v>2178</v>
      </c>
      <c r="G85" s="17" t="s">
        <v>500</v>
      </c>
      <c r="H85" s="17" t="s">
        <v>2191</v>
      </c>
      <c r="I85" s="17" t="s">
        <v>63</v>
      </c>
      <c r="J85" s="17" t="s">
        <v>1014</v>
      </c>
      <c r="K85" s="17" t="s">
        <v>2189</v>
      </c>
      <c r="L85" s="17" t="s">
        <v>23</v>
      </c>
      <c r="M85" s="17" t="s">
        <v>4</v>
      </c>
    </row>
    <row r="86">
      <c r="A86" s="17" t="s">
        <v>2187</v>
      </c>
      <c r="B86" s="17">
        <v>85.0</v>
      </c>
      <c r="D86" s="28" t="s">
        <v>216</v>
      </c>
      <c r="E86" s="17" t="s">
        <v>22</v>
      </c>
      <c r="F86" s="17" t="s">
        <v>2178</v>
      </c>
      <c r="G86" s="17" t="s">
        <v>500</v>
      </c>
      <c r="H86" s="17" t="s">
        <v>2191</v>
      </c>
      <c r="I86" s="17" t="s">
        <v>63</v>
      </c>
      <c r="J86" s="17" t="s">
        <v>1014</v>
      </c>
      <c r="K86" s="17" t="s">
        <v>2189</v>
      </c>
      <c r="L86" s="17" t="s">
        <v>23</v>
      </c>
      <c r="M86" s="17" t="s">
        <v>4</v>
      </c>
    </row>
    <row r="87">
      <c r="A87" s="17" t="s">
        <v>2187</v>
      </c>
      <c r="B87" s="17">
        <v>86.0</v>
      </c>
      <c r="D87" s="28" t="s">
        <v>218</v>
      </c>
      <c r="E87" s="17" t="s">
        <v>22</v>
      </c>
      <c r="F87" s="17" t="s">
        <v>2178</v>
      </c>
      <c r="G87" s="17" t="s">
        <v>500</v>
      </c>
      <c r="H87" s="17" t="s">
        <v>2191</v>
      </c>
      <c r="I87" s="17" t="s">
        <v>63</v>
      </c>
      <c r="J87" s="17" t="s">
        <v>1014</v>
      </c>
      <c r="K87" s="17" t="s">
        <v>2189</v>
      </c>
      <c r="L87" s="17" t="s">
        <v>23</v>
      </c>
      <c r="M87" s="17" t="s">
        <v>4</v>
      </c>
    </row>
    <row r="88">
      <c r="A88" s="17" t="s">
        <v>2187</v>
      </c>
      <c r="B88" s="17">
        <v>87.0</v>
      </c>
      <c r="D88" s="28" t="s">
        <v>220</v>
      </c>
      <c r="E88" s="17" t="s">
        <v>22</v>
      </c>
      <c r="F88" s="17" t="s">
        <v>2178</v>
      </c>
      <c r="G88" s="17" t="s">
        <v>500</v>
      </c>
      <c r="H88" s="17" t="s">
        <v>2191</v>
      </c>
      <c r="I88" s="17" t="s">
        <v>63</v>
      </c>
      <c r="J88" s="17" t="s">
        <v>1014</v>
      </c>
      <c r="K88" s="17" t="s">
        <v>2189</v>
      </c>
      <c r="L88" s="17" t="s">
        <v>23</v>
      </c>
      <c r="M88" s="17" t="s">
        <v>1069</v>
      </c>
    </row>
    <row r="89">
      <c r="A89" s="17" t="s">
        <v>2187</v>
      </c>
      <c r="B89" s="17">
        <v>88.0</v>
      </c>
      <c r="D89" s="28" t="s">
        <v>222</v>
      </c>
      <c r="E89" s="17" t="s">
        <v>22</v>
      </c>
      <c r="F89" s="17" t="s">
        <v>2178</v>
      </c>
      <c r="G89" s="17" t="s">
        <v>500</v>
      </c>
      <c r="H89" s="17" t="s">
        <v>2191</v>
      </c>
      <c r="I89" s="17" t="s">
        <v>63</v>
      </c>
      <c r="J89" s="17" t="s">
        <v>1014</v>
      </c>
      <c r="K89" s="17" t="s">
        <v>2189</v>
      </c>
      <c r="L89" s="17" t="s">
        <v>23</v>
      </c>
      <c r="M89" s="17" t="s">
        <v>1069</v>
      </c>
    </row>
    <row r="90">
      <c r="A90" s="17" t="s">
        <v>2187</v>
      </c>
      <c r="B90" s="17">
        <v>89.0</v>
      </c>
      <c r="D90" s="28" t="s">
        <v>224</v>
      </c>
      <c r="E90" s="17" t="s">
        <v>22</v>
      </c>
      <c r="F90" s="17" t="s">
        <v>2178</v>
      </c>
      <c r="G90" s="17" t="s">
        <v>500</v>
      </c>
      <c r="H90" s="17" t="s">
        <v>2191</v>
      </c>
      <c r="I90" s="17" t="s">
        <v>63</v>
      </c>
      <c r="J90" s="17" t="s">
        <v>1014</v>
      </c>
      <c r="K90" s="17" t="s">
        <v>2189</v>
      </c>
      <c r="L90" s="17" t="s">
        <v>23</v>
      </c>
      <c r="M90" s="17" t="s">
        <v>1069</v>
      </c>
    </row>
    <row r="91">
      <c r="A91" s="17" t="s">
        <v>2187</v>
      </c>
      <c r="B91" s="17">
        <v>90.0</v>
      </c>
      <c r="D91" s="28" t="s">
        <v>226</v>
      </c>
      <c r="E91" s="17" t="s">
        <v>22</v>
      </c>
      <c r="F91" s="17" t="s">
        <v>2178</v>
      </c>
      <c r="G91" s="17" t="s">
        <v>500</v>
      </c>
      <c r="H91" s="17" t="s">
        <v>2191</v>
      </c>
      <c r="I91" s="17" t="s">
        <v>63</v>
      </c>
      <c r="J91" s="17" t="s">
        <v>1014</v>
      </c>
      <c r="K91" s="17" t="s">
        <v>2189</v>
      </c>
      <c r="L91" s="17" t="s">
        <v>23</v>
      </c>
      <c r="M91" s="17" t="s">
        <v>1069</v>
      </c>
    </row>
    <row r="92">
      <c r="A92" s="17" t="s">
        <v>2187</v>
      </c>
      <c r="B92" s="17">
        <v>91.0</v>
      </c>
      <c r="D92" s="28" t="s">
        <v>228</v>
      </c>
      <c r="E92" s="17" t="s">
        <v>22</v>
      </c>
      <c r="F92" s="17" t="s">
        <v>2178</v>
      </c>
      <c r="G92" s="17" t="s">
        <v>500</v>
      </c>
      <c r="H92" s="17" t="s">
        <v>2191</v>
      </c>
      <c r="I92" s="17" t="s">
        <v>63</v>
      </c>
      <c r="J92" s="17" t="s">
        <v>1014</v>
      </c>
      <c r="K92" s="17" t="s">
        <v>2189</v>
      </c>
      <c r="L92" s="17" t="s">
        <v>23</v>
      </c>
      <c r="M92" s="17" t="s">
        <v>1069</v>
      </c>
    </row>
    <row r="93">
      <c r="A93" s="17" t="s">
        <v>2187</v>
      </c>
      <c r="B93" s="17">
        <v>92.0</v>
      </c>
      <c r="D93" s="28" t="s">
        <v>230</v>
      </c>
      <c r="E93" s="17" t="s">
        <v>22</v>
      </c>
      <c r="F93" s="17" t="s">
        <v>2178</v>
      </c>
      <c r="G93" s="17" t="s">
        <v>500</v>
      </c>
      <c r="H93" s="17" t="s">
        <v>2191</v>
      </c>
      <c r="I93" s="17" t="s">
        <v>63</v>
      </c>
      <c r="J93" s="17" t="s">
        <v>1014</v>
      </c>
      <c r="K93" s="17" t="s">
        <v>2189</v>
      </c>
      <c r="L93" s="17" t="s">
        <v>23</v>
      </c>
      <c r="M93" s="17" t="s">
        <v>1069</v>
      </c>
    </row>
    <row r="94">
      <c r="A94" s="17" t="s">
        <v>2187</v>
      </c>
      <c r="B94" s="17">
        <v>93.0</v>
      </c>
      <c r="D94" s="28" t="s">
        <v>232</v>
      </c>
      <c r="E94" s="17" t="s">
        <v>22</v>
      </c>
      <c r="F94" s="17" t="s">
        <v>2178</v>
      </c>
      <c r="G94" s="17" t="s">
        <v>500</v>
      </c>
      <c r="H94" s="17" t="s">
        <v>2191</v>
      </c>
      <c r="I94" s="17" t="s">
        <v>63</v>
      </c>
      <c r="J94" s="17" t="s">
        <v>1014</v>
      </c>
      <c r="K94" s="17" t="s">
        <v>2189</v>
      </c>
      <c r="L94" s="17" t="s">
        <v>23</v>
      </c>
      <c r="M94" s="17" t="s">
        <v>1069</v>
      </c>
    </row>
    <row r="95">
      <c r="A95" s="17" t="s">
        <v>2187</v>
      </c>
      <c r="B95" s="17">
        <v>94.0</v>
      </c>
      <c r="D95" s="28" t="s">
        <v>234</v>
      </c>
      <c r="E95" s="17" t="s">
        <v>22</v>
      </c>
      <c r="F95" s="17" t="s">
        <v>2178</v>
      </c>
      <c r="G95" s="17" t="s">
        <v>500</v>
      </c>
      <c r="H95" s="17" t="s">
        <v>2191</v>
      </c>
      <c r="I95" s="17" t="s">
        <v>63</v>
      </c>
      <c r="J95" s="17" t="s">
        <v>1014</v>
      </c>
      <c r="K95" s="17" t="s">
        <v>2189</v>
      </c>
      <c r="L95" s="17" t="s">
        <v>23</v>
      </c>
      <c r="M95" s="17" t="s">
        <v>1069</v>
      </c>
    </row>
    <row r="96">
      <c r="A96" s="17" t="s">
        <v>2187</v>
      </c>
      <c r="B96" s="17">
        <v>95.0</v>
      </c>
      <c r="D96" s="28" t="s">
        <v>236</v>
      </c>
      <c r="E96" s="17" t="s">
        <v>22</v>
      </c>
      <c r="F96" s="17" t="s">
        <v>2178</v>
      </c>
      <c r="G96" s="17" t="s">
        <v>500</v>
      </c>
      <c r="H96" s="17" t="s">
        <v>2191</v>
      </c>
      <c r="I96" s="17" t="s">
        <v>63</v>
      </c>
      <c r="J96" s="17" t="s">
        <v>1014</v>
      </c>
      <c r="K96" s="17" t="s">
        <v>2189</v>
      </c>
      <c r="L96" s="17" t="s">
        <v>23</v>
      </c>
      <c r="M96" s="17" t="s">
        <v>1069</v>
      </c>
    </row>
    <row r="97">
      <c r="A97" s="17" t="s">
        <v>2187</v>
      </c>
      <c r="B97" s="17">
        <v>96.0</v>
      </c>
      <c r="D97" s="28" t="s">
        <v>238</v>
      </c>
      <c r="E97" s="17" t="s">
        <v>22</v>
      </c>
      <c r="F97" s="17" t="s">
        <v>2178</v>
      </c>
      <c r="G97" s="17" t="s">
        <v>500</v>
      </c>
      <c r="H97" s="17" t="s">
        <v>2191</v>
      </c>
      <c r="I97" s="17" t="s">
        <v>63</v>
      </c>
      <c r="J97" s="17" t="s">
        <v>1014</v>
      </c>
      <c r="K97" s="17" t="s">
        <v>2189</v>
      </c>
      <c r="L97" s="17" t="s">
        <v>23</v>
      </c>
      <c r="M97" s="17" t="s">
        <v>1069</v>
      </c>
    </row>
    <row r="98">
      <c r="A98" s="17" t="s">
        <v>2187</v>
      </c>
      <c r="B98" s="17">
        <v>97.0</v>
      </c>
      <c r="D98" s="28" t="s">
        <v>240</v>
      </c>
      <c r="E98" s="17" t="s">
        <v>22</v>
      </c>
      <c r="F98" s="17" t="s">
        <v>2178</v>
      </c>
      <c r="G98" s="17" t="s">
        <v>500</v>
      </c>
      <c r="H98" s="17" t="s">
        <v>2191</v>
      </c>
      <c r="I98" s="17" t="s">
        <v>63</v>
      </c>
      <c r="J98" s="17" t="s">
        <v>1014</v>
      </c>
      <c r="K98" s="17" t="s">
        <v>2189</v>
      </c>
      <c r="L98" s="17" t="s">
        <v>23</v>
      </c>
      <c r="M98" s="17" t="s">
        <v>1069</v>
      </c>
    </row>
    <row r="99">
      <c r="A99" s="17" t="s">
        <v>2187</v>
      </c>
      <c r="B99" s="17">
        <v>98.0</v>
      </c>
      <c r="D99" s="28" t="s">
        <v>242</v>
      </c>
      <c r="E99" s="17" t="s">
        <v>22</v>
      </c>
      <c r="F99" s="17" t="s">
        <v>2178</v>
      </c>
      <c r="G99" s="17" t="s">
        <v>500</v>
      </c>
      <c r="H99" s="17" t="s">
        <v>2191</v>
      </c>
      <c r="I99" s="17" t="s">
        <v>63</v>
      </c>
      <c r="J99" s="17" t="s">
        <v>1014</v>
      </c>
      <c r="K99" s="17" t="s">
        <v>2189</v>
      </c>
      <c r="L99" s="17" t="s">
        <v>23</v>
      </c>
      <c r="M99" s="17" t="s">
        <v>1069</v>
      </c>
    </row>
    <row r="100">
      <c r="A100" s="17" t="s">
        <v>2187</v>
      </c>
      <c r="B100" s="17">
        <v>99.0</v>
      </c>
      <c r="D100" s="28" t="s">
        <v>244</v>
      </c>
      <c r="E100" s="17" t="s">
        <v>22</v>
      </c>
      <c r="F100" s="17" t="s">
        <v>2178</v>
      </c>
      <c r="G100" s="17" t="s">
        <v>500</v>
      </c>
      <c r="H100" s="17" t="s">
        <v>2191</v>
      </c>
      <c r="I100" s="17" t="s">
        <v>63</v>
      </c>
      <c r="J100" s="17" t="s">
        <v>1014</v>
      </c>
      <c r="K100" s="17" t="s">
        <v>2189</v>
      </c>
      <c r="L100" s="17" t="s">
        <v>23</v>
      </c>
      <c r="M100" s="17" t="s">
        <v>1069</v>
      </c>
    </row>
    <row r="101">
      <c r="A101" s="17" t="s">
        <v>2187</v>
      </c>
      <c r="B101" s="17">
        <v>100.0</v>
      </c>
      <c r="D101" s="28" t="s">
        <v>246</v>
      </c>
      <c r="E101" s="17" t="s">
        <v>22</v>
      </c>
      <c r="F101" s="17" t="s">
        <v>2178</v>
      </c>
      <c r="G101" s="17" t="s">
        <v>500</v>
      </c>
      <c r="H101" s="17" t="s">
        <v>2191</v>
      </c>
      <c r="I101" s="17" t="s">
        <v>63</v>
      </c>
      <c r="J101" s="17" t="s">
        <v>1014</v>
      </c>
      <c r="K101" s="17" t="s">
        <v>2189</v>
      </c>
      <c r="L101" s="17" t="s">
        <v>23</v>
      </c>
      <c r="M101" s="17" t="s">
        <v>1069</v>
      </c>
    </row>
    <row r="102">
      <c r="A102" s="17" t="s">
        <v>2187</v>
      </c>
      <c r="B102" s="17">
        <v>101.0</v>
      </c>
      <c r="D102" s="28" t="s">
        <v>248</v>
      </c>
      <c r="E102" s="17" t="s">
        <v>22</v>
      </c>
      <c r="F102" s="17" t="s">
        <v>2178</v>
      </c>
      <c r="G102" s="17" t="s">
        <v>500</v>
      </c>
      <c r="H102" s="17" t="s">
        <v>2191</v>
      </c>
      <c r="I102" s="17" t="s">
        <v>63</v>
      </c>
      <c r="J102" s="17" t="s">
        <v>1014</v>
      </c>
      <c r="K102" s="17" t="s">
        <v>2189</v>
      </c>
      <c r="L102" s="17" t="s">
        <v>23</v>
      </c>
      <c r="M102" s="17" t="s">
        <v>1069</v>
      </c>
    </row>
    <row r="103">
      <c r="A103" s="17" t="s">
        <v>2187</v>
      </c>
      <c r="B103" s="17">
        <v>102.0</v>
      </c>
      <c r="D103" s="28" t="s">
        <v>250</v>
      </c>
      <c r="E103" s="17" t="s">
        <v>22</v>
      </c>
      <c r="F103" s="17" t="s">
        <v>2178</v>
      </c>
      <c r="G103" s="17" t="s">
        <v>500</v>
      </c>
      <c r="H103" s="17" t="s">
        <v>2191</v>
      </c>
      <c r="I103" s="17" t="s">
        <v>63</v>
      </c>
      <c r="J103" s="17" t="s">
        <v>1014</v>
      </c>
      <c r="K103" s="17" t="s">
        <v>2189</v>
      </c>
      <c r="L103" s="17" t="s">
        <v>23</v>
      </c>
      <c r="M103" s="17" t="s">
        <v>1069</v>
      </c>
    </row>
    <row r="104">
      <c r="A104" s="17" t="s">
        <v>2187</v>
      </c>
      <c r="B104" s="17">
        <v>103.0</v>
      </c>
      <c r="D104" s="28" t="s">
        <v>252</v>
      </c>
      <c r="E104" s="17" t="s">
        <v>22</v>
      </c>
      <c r="F104" s="17" t="s">
        <v>2178</v>
      </c>
      <c r="G104" s="17" t="s">
        <v>500</v>
      </c>
      <c r="H104" s="17" t="s">
        <v>2191</v>
      </c>
      <c r="I104" s="17" t="s">
        <v>63</v>
      </c>
      <c r="J104" s="17" t="s">
        <v>1014</v>
      </c>
      <c r="K104" s="17" t="s">
        <v>2189</v>
      </c>
      <c r="L104" s="17" t="s">
        <v>23</v>
      </c>
      <c r="M104" s="17" t="s">
        <v>1069</v>
      </c>
    </row>
    <row r="105">
      <c r="A105" s="17" t="s">
        <v>2187</v>
      </c>
      <c r="B105" s="17">
        <v>104.0</v>
      </c>
      <c r="D105" s="28" t="s">
        <v>254</v>
      </c>
      <c r="E105" s="17" t="s">
        <v>22</v>
      </c>
      <c r="F105" s="17" t="s">
        <v>2178</v>
      </c>
      <c r="G105" s="17" t="s">
        <v>500</v>
      </c>
      <c r="H105" s="17" t="s">
        <v>2191</v>
      </c>
      <c r="I105" s="17" t="s">
        <v>63</v>
      </c>
      <c r="J105" s="17" t="s">
        <v>1014</v>
      </c>
      <c r="K105" s="17" t="s">
        <v>2189</v>
      </c>
      <c r="L105" s="17" t="s">
        <v>23</v>
      </c>
      <c r="M105" s="17" t="s">
        <v>1069</v>
      </c>
    </row>
    <row r="106">
      <c r="A106" s="17" t="s">
        <v>2187</v>
      </c>
      <c r="B106" s="17">
        <v>105.0</v>
      </c>
      <c r="D106" s="28" t="s">
        <v>256</v>
      </c>
      <c r="E106" s="17" t="s">
        <v>22</v>
      </c>
      <c r="F106" s="17" t="s">
        <v>2178</v>
      </c>
      <c r="G106" s="17" t="s">
        <v>500</v>
      </c>
      <c r="H106" s="17" t="s">
        <v>2191</v>
      </c>
      <c r="I106" s="17" t="s">
        <v>63</v>
      </c>
      <c r="J106" s="17" t="s">
        <v>1014</v>
      </c>
      <c r="K106" s="17" t="s">
        <v>2189</v>
      </c>
      <c r="L106" s="17" t="s">
        <v>23</v>
      </c>
      <c r="M106" s="17" t="s">
        <v>1069</v>
      </c>
    </row>
    <row r="107">
      <c r="A107" s="17" t="s">
        <v>2187</v>
      </c>
      <c r="B107" s="17">
        <v>106.0</v>
      </c>
      <c r="D107" s="28" t="s">
        <v>258</v>
      </c>
      <c r="E107" s="17" t="s">
        <v>22</v>
      </c>
      <c r="F107" s="17" t="s">
        <v>2178</v>
      </c>
      <c r="G107" s="17" t="s">
        <v>500</v>
      </c>
      <c r="H107" s="17" t="s">
        <v>2191</v>
      </c>
      <c r="I107" s="17" t="s">
        <v>63</v>
      </c>
      <c r="J107" s="17" t="s">
        <v>1014</v>
      </c>
      <c r="K107" s="17" t="s">
        <v>2189</v>
      </c>
      <c r="L107" s="17" t="s">
        <v>23</v>
      </c>
      <c r="M107" s="17" t="s">
        <v>1069</v>
      </c>
    </row>
    <row r="108">
      <c r="A108" s="17" t="s">
        <v>2187</v>
      </c>
      <c r="B108" s="17">
        <v>107.0</v>
      </c>
      <c r="D108" s="28" t="s">
        <v>260</v>
      </c>
      <c r="E108" s="17" t="s">
        <v>22</v>
      </c>
      <c r="F108" s="17" t="s">
        <v>2178</v>
      </c>
      <c r="G108" s="17" t="s">
        <v>500</v>
      </c>
      <c r="H108" s="17" t="s">
        <v>2191</v>
      </c>
      <c r="I108" s="17" t="s">
        <v>63</v>
      </c>
      <c r="J108" s="17" t="s">
        <v>1014</v>
      </c>
      <c r="K108" s="17" t="s">
        <v>2189</v>
      </c>
      <c r="L108" s="17" t="s">
        <v>23</v>
      </c>
      <c r="M108" s="17" t="s">
        <v>1069</v>
      </c>
    </row>
    <row r="109">
      <c r="A109" s="17" t="s">
        <v>2187</v>
      </c>
      <c r="B109" s="17">
        <v>108.0</v>
      </c>
      <c r="D109" s="28" t="s">
        <v>262</v>
      </c>
      <c r="E109" s="17" t="s">
        <v>22</v>
      </c>
      <c r="F109" s="17" t="s">
        <v>2178</v>
      </c>
      <c r="G109" s="17" t="s">
        <v>500</v>
      </c>
      <c r="H109" s="17" t="s">
        <v>2191</v>
      </c>
      <c r="I109" s="17" t="s">
        <v>63</v>
      </c>
      <c r="J109" s="17" t="s">
        <v>1014</v>
      </c>
      <c r="K109" s="17" t="s">
        <v>2189</v>
      </c>
      <c r="L109" s="17" t="s">
        <v>23</v>
      </c>
      <c r="M109" s="17" t="s">
        <v>1069</v>
      </c>
    </row>
    <row r="110">
      <c r="A110" s="17" t="s">
        <v>2187</v>
      </c>
      <c r="B110" s="17">
        <v>109.0</v>
      </c>
      <c r="D110" s="28" t="s">
        <v>264</v>
      </c>
      <c r="E110" s="17" t="s">
        <v>22</v>
      </c>
      <c r="F110" s="17" t="s">
        <v>2178</v>
      </c>
      <c r="G110" s="17" t="s">
        <v>500</v>
      </c>
      <c r="H110" s="17" t="s">
        <v>2191</v>
      </c>
      <c r="I110" s="17" t="s">
        <v>63</v>
      </c>
      <c r="J110" s="17" t="s">
        <v>1014</v>
      </c>
      <c r="K110" s="17" t="s">
        <v>2189</v>
      </c>
      <c r="L110" s="17" t="s">
        <v>23</v>
      </c>
      <c r="M110" s="17" t="s">
        <v>1069</v>
      </c>
    </row>
    <row r="111">
      <c r="A111" s="17" t="s">
        <v>2187</v>
      </c>
      <c r="B111" s="17">
        <v>110.0</v>
      </c>
      <c r="D111" s="28" t="s">
        <v>266</v>
      </c>
      <c r="E111" s="17" t="s">
        <v>22</v>
      </c>
      <c r="F111" s="17" t="s">
        <v>2178</v>
      </c>
      <c r="G111" s="17" t="s">
        <v>500</v>
      </c>
      <c r="H111" s="17" t="s">
        <v>2191</v>
      </c>
      <c r="I111" s="17" t="s">
        <v>63</v>
      </c>
      <c r="J111" s="17" t="s">
        <v>1014</v>
      </c>
      <c r="K111" s="17" t="s">
        <v>2189</v>
      </c>
      <c r="L111" s="17" t="s">
        <v>23</v>
      </c>
      <c r="M111" s="17" t="s">
        <v>1069</v>
      </c>
    </row>
    <row r="112">
      <c r="A112" s="17" t="s">
        <v>2187</v>
      </c>
      <c r="B112" s="17">
        <v>111.0</v>
      </c>
      <c r="D112" s="28" t="s">
        <v>268</v>
      </c>
      <c r="E112" s="17" t="s">
        <v>22</v>
      </c>
      <c r="F112" s="17" t="s">
        <v>2178</v>
      </c>
      <c r="G112" s="17" t="s">
        <v>500</v>
      </c>
      <c r="H112" s="17" t="s">
        <v>2191</v>
      </c>
      <c r="I112" s="17" t="s">
        <v>63</v>
      </c>
      <c r="J112" s="17" t="s">
        <v>1014</v>
      </c>
      <c r="K112" s="17" t="s">
        <v>2189</v>
      </c>
      <c r="L112" s="17" t="s">
        <v>23</v>
      </c>
      <c r="M112" s="17" t="s">
        <v>1069</v>
      </c>
    </row>
    <row r="113">
      <c r="A113" s="17" t="s">
        <v>2187</v>
      </c>
      <c r="B113" s="17">
        <v>112.0</v>
      </c>
      <c r="D113" s="28" t="s">
        <v>270</v>
      </c>
      <c r="E113" s="17" t="s">
        <v>22</v>
      </c>
      <c r="F113" s="17" t="s">
        <v>2178</v>
      </c>
      <c r="G113" s="17" t="s">
        <v>500</v>
      </c>
      <c r="H113" s="17" t="s">
        <v>2191</v>
      </c>
      <c r="I113" s="17" t="s">
        <v>63</v>
      </c>
      <c r="J113" s="17" t="s">
        <v>1014</v>
      </c>
      <c r="K113" s="17" t="s">
        <v>2189</v>
      </c>
      <c r="L113" s="17" t="s">
        <v>23</v>
      </c>
      <c r="M113" s="17" t="s">
        <v>1069</v>
      </c>
    </row>
    <row r="114">
      <c r="A114" s="17" t="s">
        <v>2187</v>
      </c>
      <c r="B114" s="17">
        <v>113.0</v>
      </c>
      <c r="D114" s="28" t="s">
        <v>272</v>
      </c>
      <c r="E114" s="17" t="s">
        <v>22</v>
      </c>
      <c r="F114" s="17" t="s">
        <v>2178</v>
      </c>
      <c r="G114" s="17" t="s">
        <v>500</v>
      </c>
      <c r="H114" s="17" t="s">
        <v>2191</v>
      </c>
      <c r="I114" s="17" t="s">
        <v>63</v>
      </c>
      <c r="J114" s="17" t="s">
        <v>1014</v>
      </c>
      <c r="K114" s="17" t="s">
        <v>2189</v>
      </c>
      <c r="L114" s="17" t="s">
        <v>23</v>
      </c>
      <c r="M114" s="17" t="s">
        <v>1069</v>
      </c>
    </row>
    <row r="115">
      <c r="A115" s="17" t="s">
        <v>2187</v>
      </c>
      <c r="B115" s="17">
        <v>114.0</v>
      </c>
      <c r="D115" s="28" t="s">
        <v>274</v>
      </c>
      <c r="E115" s="17" t="s">
        <v>22</v>
      </c>
      <c r="F115" s="17" t="s">
        <v>2178</v>
      </c>
      <c r="G115" s="17" t="s">
        <v>500</v>
      </c>
      <c r="H115" s="17" t="s">
        <v>2191</v>
      </c>
      <c r="I115" s="17" t="s">
        <v>63</v>
      </c>
      <c r="J115" s="17" t="s">
        <v>1014</v>
      </c>
      <c r="K115" s="17" t="s">
        <v>2189</v>
      </c>
      <c r="L115" s="17" t="s">
        <v>23</v>
      </c>
      <c r="M115" s="17" t="s">
        <v>1069</v>
      </c>
    </row>
    <row r="116">
      <c r="A116" s="17" t="s">
        <v>2187</v>
      </c>
      <c r="B116" s="17">
        <v>115.0</v>
      </c>
      <c r="D116" s="28" t="s">
        <v>276</v>
      </c>
      <c r="E116" s="17" t="s">
        <v>22</v>
      </c>
      <c r="F116" s="17" t="s">
        <v>2178</v>
      </c>
      <c r="G116" s="17" t="s">
        <v>500</v>
      </c>
      <c r="H116" s="17" t="s">
        <v>2191</v>
      </c>
      <c r="I116" s="17" t="s">
        <v>63</v>
      </c>
      <c r="J116" s="17" t="s">
        <v>1014</v>
      </c>
      <c r="K116" s="17" t="s">
        <v>2189</v>
      </c>
      <c r="L116" s="17" t="s">
        <v>23</v>
      </c>
      <c r="M116" s="17" t="s">
        <v>1069</v>
      </c>
    </row>
    <row r="117">
      <c r="A117" s="17" t="s">
        <v>2187</v>
      </c>
      <c r="B117" s="17">
        <v>116.0</v>
      </c>
      <c r="D117" s="28" t="s">
        <v>278</v>
      </c>
      <c r="E117" s="17" t="s">
        <v>22</v>
      </c>
      <c r="F117" s="17" t="s">
        <v>2178</v>
      </c>
      <c r="G117" s="17" t="s">
        <v>500</v>
      </c>
      <c r="H117" s="17" t="s">
        <v>2191</v>
      </c>
      <c r="I117" s="17" t="s">
        <v>63</v>
      </c>
      <c r="J117" s="17" t="s">
        <v>1014</v>
      </c>
      <c r="K117" s="17" t="s">
        <v>2189</v>
      </c>
      <c r="L117" s="17" t="s">
        <v>23</v>
      </c>
      <c r="M117" s="17" t="s">
        <v>1069</v>
      </c>
    </row>
    <row r="118">
      <c r="A118" s="17" t="s">
        <v>2187</v>
      </c>
      <c r="B118" s="17">
        <v>117.0</v>
      </c>
      <c r="D118" s="28" t="s">
        <v>280</v>
      </c>
      <c r="E118" s="17" t="s">
        <v>22</v>
      </c>
      <c r="F118" s="17" t="s">
        <v>2178</v>
      </c>
      <c r="G118" s="17" t="s">
        <v>500</v>
      </c>
      <c r="H118" s="17" t="s">
        <v>2191</v>
      </c>
      <c r="I118" s="17" t="s">
        <v>63</v>
      </c>
      <c r="J118" s="17" t="s">
        <v>1014</v>
      </c>
      <c r="K118" s="17" t="s">
        <v>2189</v>
      </c>
      <c r="L118" s="17" t="s">
        <v>23</v>
      </c>
      <c r="M118" s="17" t="s">
        <v>1069</v>
      </c>
    </row>
    <row r="119">
      <c r="A119" s="17" t="s">
        <v>2187</v>
      </c>
      <c r="B119" s="17">
        <v>118.0</v>
      </c>
      <c r="D119" s="28" t="s">
        <v>282</v>
      </c>
      <c r="E119" s="17" t="s">
        <v>22</v>
      </c>
      <c r="F119" s="17" t="s">
        <v>2179</v>
      </c>
      <c r="G119" s="17" t="s">
        <v>500</v>
      </c>
      <c r="H119" s="17" t="s">
        <v>2191</v>
      </c>
      <c r="I119" s="17" t="s">
        <v>63</v>
      </c>
      <c r="J119" s="17" t="s">
        <v>1014</v>
      </c>
      <c r="K119" s="17" t="s">
        <v>2189</v>
      </c>
      <c r="L119" s="17" t="s">
        <v>23</v>
      </c>
      <c r="M119" s="17" t="s">
        <v>4</v>
      </c>
    </row>
    <row r="120">
      <c r="A120" s="17" t="s">
        <v>2187</v>
      </c>
      <c r="B120" s="17">
        <v>119.0</v>
      </c>
      <c r="D120" s="28" t="s">
        <v>284</v>
      </c>
      <c r="E120" s="17" t="s">
        <v>22</v>
      </c>
      <c r="F120" s="17" t="s">
        <v>2180</v>
      </c>
      <c r="G120" s="17" t="s">
        <v>500</v>
      </c>
      <c r="H120" s="17" t="s">
        <v>2191</v>
      </c>
      <c r="I120" s="17" t="s">
        <v>63</v>
      </c>
      <c r="J120" s="17" t="s">
        <v>1014</v>
      </c>
      <c r="K120" s="17" t="s">
        <v>2189</v>
      </c>
      <c r="L120" s="17" t="s">
        <v>23</v>
      </c>
      <c r="M120" s="17" t="s">
        <v>4</v>
      </c>
    </row>
    <row r="121">
      <c r="A121" s="17" t="s">
        <v>2187</v>
      </c>
      <c r="B121" s="17">
        <v>120.0</v>
      </c>
      <c r="D121" s="28" t="s">
        <v>286</v>
      </c>
      <c r="E121" s="17" t="s">
        <v>22</v>
      </c>
      <c r="F121" s="17" t="s">
        <v>2180</v>
      </c>
      <c r="G121" s="17" t="s">
        <v>500</v>
      </c>
      <c r="H121" s="17" t="s">
        <v>2191</v>
      </c>
      <c r="I121" s="17" t="s">
        <v>63</v>
      </c>
      <c r="J121" s="17" t="s">
        <v>1014</v>
      </c>
      <c r="K121" s="17" t="s">
        <v>2189</v>
      </c>
      <c r="L121" s="17" t="s">
        <v>23</v>
      </c>
      <c r="M121" s="17" t="s">
        <v>4</v>
      </c>
    </row>
    <row r="122">
      <c r="A122" s="17" t="s">
        <v>2187</v>
      </c>
      <c r="B122" s="17">
        <v>121.0</v>
      </c>
      <c r="D122" s="28" t="s">
        <v>288</v>
      </c>
      <c r="E122" s="17" t="s">
        <v>22</v>
      </c>
      <c r="F122" s="17" t="s">
        <v>2180</v>
      </c>
      <c r="G122" s="17" t="s">
        <v>500</v>
      </c>
      <c r="H122" s="17" t="s">
        <v>2191</v>
      </c>
      <c r="I122" s="17" t="s">
        <v>63</v>
      </c>
      <c r="J122" s="17" t="s">
        <v>1014</v>
      </c>
      <c r="K122" s="17" t="s">
        <v>2189</v>
      </c>
      <c r="L122" s="17" t="s">
        <v>23</v>
      </c>
      <c r="M122" s="17" t="s">
        <v>1069</v>
      </c>
    </row>
    <row r="123">
      <c r="A123" s="17" t="s">
        <v>2187</v>
      </c>
      <c r="B123" s="17">
        <v>122.0</v>
      </c>
      <c r="D123" s="28" t="s">
        <v>290</v>
      </c>
      <c r="E123" s="17" t="s">
        <v>22</v>
      </c>
      <c r="F123" s="17" t="s">
        <v>2180</v>
      </c>
      <c r="G123" s="17" t="s">
        <v>500</v>
      </c>
      <c r="H123" s="17" t="s">
        <v>2191</v>
      </c>
      <c r="I123" s="17" t="s">
        <v>63</v>
      </c>
      <c r="J123" s="17" t="s">
        <v>1014</v>
      </c>
      <c r="K123" s="17" t="s">
        <v>2189</v>
      </c>
      <c r="L123" s="17" t="s">
        <v>23</v>
      </c>
      <c r="M123" s="17" t="s">
        <v>1069</v>
      </c>
    </row>
    <row r="124">
      <c r="A124" s="17" t="s">
        <v>2187</v>
      </c>
      <c r="B124" s="17">
        <v>123.0</v>
      </c>
      <c r="D124" s="28" t="s">
        <v>292</v>
      </c>
      <c r="E124" s="17" t="s">
        <v>22</v>
      </c>
      <c r="F124" s="17" t="s">
        <v>2182</v>
      </c>
      <c r="G124" s="17" t="s">
        <v>500</v>
      </c>
      <c r="H124" s="17" t="s">
        <v>2191</v>
      </c>
      <c r="I124" s="17" t="s">
        <v>354</v>
      </c>
      <c r="J124" s="17" t="s">
        <v>1014</v>
      </c>
      <c r="K124" s="17" t="s">
        <v>2189</v>
      </c>
      <c r="L124" s="17" t="s">
        <v>23</v>
      </c>
      <c r="M124" s="17" t="s">
        <v>1069</v>
      </c>
    </row>
    <row r="125">
      <c r="A125" s="17" t="s">
        <v>2187</v>
      </c>
      <c r="B125" s="17">
        <v>124.0</v>
      </c>
      <c r="D125" s="28" t="s">
        <v>294</v>
      </c>
      <c r="E125" s="17" t="s">
        <v>22</v>
      </c>
      <c r="F125" s="17" t="s">
        <v>2182</v>
      </c>
      <c r="G125" s="17" t="s">
        <v>500</v>
      </c>
      <c r="H125" s="17" t="s">
        <v>2191</v>
      </c>
      <c r="I125" s="17" t="s">
        <v>354</v>
      </c>
      <c r="J125" s="17" t="s">
        <v>1014</v>
      </c>
      <c r="K125" s="17" t="s">
        <v>2189</v>
      </c>
      <c r="L125" s="17" t="s">
        <v>23</v>
      </c>
      <c r="M125" s="17" t="s">
        <v>1069</v>
      </c>
    </row>
    <row r="126">
      <c r="A126" s="17" t="s">
        <v>2187</v>
      </c>
      <c r="B126" s="17">
        <v>125.0</v>
      </c>
      <c r="D126" s="28" t="s">
        <v>296</v>
      </c>
      <c r="E126" s="17" t="s">
        <v>22</v>
      </c>
      <c r="F126" s="17" t="s">
        <v>2182</v>
      </c>
      <c r="G126" s="17" t="s">
        <v>500</v>
      </c>
      <c r="H126" s="17" t="s">
        <v>2191</v>
      </c>
      <c r="I126" s="17" t="s">
        <v>354</v>
      </c>
      <c r="J126" s="17" t="s">
        <v>1014</v>
      </c>
      <c r="K126" s="17" t="s">
        <v>2189</v>
      </c>
      <c r="L126" s="17" t="s">
        <v>23</v>
      </c>
      <c r="M126" s="17" t="s">
        <v>1069</v>
      </c>
    </row>
    <row r="127">
      <c r="A127" s="17" t="s">
        <v>2187</v>
      </c>
      <c r="B127" s="17">
        <v>126.0</v>
      </c>
      <c r="D127" s="28" t="s">
        <v>298</v>
      </c>
      <c r="E127" s="17" t="s">
        <v>22</v>
      </c>
      <c r="F127" s="17" t="s">
        <v>2182</v>
      </c>
      <c r="G127" s="17" t="s">
        <v>500</v>
      </c>
      <c r="H127" s="17" t="s">
        <v>2191</v>
      </c>
      <c r="I127" s="17" t="s">
        <v>354</v>
      </c>
      <c r="J127" s="17" t="s">
        <v>1014</v>
      </c>
      <c r="K127" s="17" t="s">
        <v>2189</v>
      </c>
      <c r="L127" s="17" t="s">
        <v>23</v>
      </c>
      <c r="M127" s="17" t="s">
        <v>1069</v>
      </c>
    </row>
    <row r="128">
      <c r="A128" s="17" t="s">
        <v>2187</v>
      </c>
      <c r="B128" s="17">
        <v>127.0</v>
      </c>
      <c r="D128" s="28" t="s">
        <v>300</v>
      </c>
      <c r="E128" s="17" t="s">
        <v>22</v>
      </c>
      <c r="F128" s="17" t="s">
        <v>2182</v>
      </c>
      <c r="G128" s="17" t="s">
        <v>500</v>
      </c>
      <c r="H128" s="17" t="s">
        <v>2191</v>
      </c>
      <c r="I128" s="17" t="s">
        <v>354</v>
      </c>
      <c r="J128" s="17" t="s">
        <v>1014</v>
      </c>
      <c r="K128" s="17" t="s">
        <v>2189</v>
      </c>
      <c r="L128" s="17" t="s">
        <v>23</v>
      </c>
      <c r="M128" s="17" t="s">
        <v>1069</v>
      </c>
    </row>
    <row r="129">
      <c r="A129" s="17" t="s">
        <v>2187</v>
      </c>
      <c r="B129" s="17">
        <v>128.0</v>
      </c>
      <c r="D129" s="28" t="s">
        <v>302</v>
      </c>
      <c r="E129" s="17" t="s">
        <v>22</v>
      </c>
      <c r="F129" s="17" t="s">
        <v>2182</v>
      </c>
      <c r="G129" s="17" t="s">
        <v>500</v>
      </c>
      <c r="H129" s="17" t="s">
        <v>2191</v>
      </c>
      <c r="I129" s="17" t="s">
        <v>354</v>
      </c>
      <c r="J129" s="17" t="s">
        <v>1014</v>
      </c>
      <c r="K129" s="17" t="s">
        <v>2189</v>
      </c>
      <c r="L129" s="17" t="s">
        <v>23</v>
      </c>
      <c r="M129" s="17" t="s">
        <v>1069</v>
      </c>
    </row>
    <row r="130">
      <c r="A130" s="17" t="s">
        <v>2187</v>
      </c>
      <c r="B130" s="17">
        <v>129.0</v>
      </c>
      <c r="D130" s="28" t="s">
        <v>304</v>
      </c>
      <c r="E130" s="17" t="s">
        <v>22</v>
      </c>
      <c r="F130" s="17" t="s">
        <v>2182</v>
      </c>
      <c r="G130" s="17" t="s">
        <v>500</v>
      </c>
      <c r="H130" s="17" t="s">
        <v>2191</v>
      </c>
      <c r="I130" s="17" t="s">
        <v>354</v>
      </c>
      <c r="J130" s="17" t="s">
        <v>1014</v>
      </c>
      <c r="K130" s="17" t="s">
        <v>2189</v>
      </c>
      <c r="L130" s="17" t="s">
        <v>23</v>
      </c>
      <c r="M130" s="17" t="s">
        <v>1069</v>
      </c>
    </row>
    <row r="131">
      <c r="A131" s="17" t="s">
        <v>2187</v>
      </c>
      <c r="B131" s="17">
        <v>130.0</v>
      </c>
      <c r="D131" s="28" t="s">
        <v>306</v>
      </c>
      <c r="E131" s="17" t="s">
        <v>22</v>
      </c>
      <c r="F131" s="17" t="s">
        <v>2182</v>
      </c>
      <c r="G131" s="17" t="s">
        <v>500</v>
      </c>
      <c r="H131" s="17" t="s">
        <v>2191</v>
      </c>
      <c r="I131" s="17" t="s">
        <v>354</v>
      </c>
      <c r="J131" s="17" t="s">
        <v>1014</v>
      </c>
      <c r="K131" s="17" t="s">
        <v>2189</v>
      </c>
      <c r="L131" s="17" t="s">
        <v>23</v>
      </c>
      <c r="M131" s="17" t="s">
        <v>1069</v>
      </c>
    </row>
    <row r="132">
      <c r="A132" s="17" t="s">
        <v>2187</v>
      </c>
      <c r="B132" s="17">
        <v>131.0</v>
      </c>
      <c r="D132" s="28" t="s">
        <v>308</v>
      </c>
      <c r="E132" s="17" t="s">
        <v>22</v>
      </c>
      <c r="F132" s="17" t="s">
        <v>2182</v>
      </c>
      <c r="G132" s="17" t="s">
        <v>500</v>
      </c>
      <c r="H132" s="17" t="s">
        <v>2191</v>
      </c>
      <c r="I132" s="17" t="s">
        <v>354</v>
      </c>
      <c r="J132" s="17" t="s">
        <v>1014</v>
      </c>
      <c r="K132" s="17" t="s">
        <v>2189</v>
      </c>
      <c r="L132" s="17" t="s">
        <v>23</v>
      </c>
      <c r="M132" s="17" t="s">
        <v>1069</v>
      </c>
    </row>
    <row r="133">
      <c r="A133" s="17" t="s">
        <v>2187</v>
      </c>
      <c r="B133" s="17">
        <v>132.0</v>
      </c>
      <c r="D133" s="28" t="s">
        <v>310</v>
      </c>
      <c r="E133" s="17" t="s">
        <v>22</v>
      </c>
      <c r="F133" s="17" t="s">
        <v>2182</v>
      </c>
      <c r="G133" s="17" t="s">
        <v>500</v>
      </c>
      <c r="H133" s="17" t="s">
        <v>2191</v>
      </c>
      <c r="I133" s="17" t="s">
        <v>354</v>
      </c>
      <c r="J133" s="17" t="s">
        <v>1014</v>
      </c>
      <c r="K133" s="17" t="s">
        <v>2189</v>
      </c>
      <c r="L133" s="17" t="s">
        <v>23</v>
      </c>
      <c r="M133" s="17" t="s">
        <v>1069</v>
      </c>
    </row>
    <row r="134">
      <c r="A134" s="17" t="s">
        <v>2187</v>
      </c>
      <c r="B134" s="17">
        <v>133.0</v>
      </c>
      <c r="D134" s="28" t="s">
        <v>312</v>
      </c>
      <c r="E134" s="17" t="s">
        <v>22</v>
      </c>
      <c r="F134" s="17" t="s">
        <v>2182</v>
      </c>
      <c r="G134" s="17" t="s">
        <v>500</v>
      </c>
      <c r="H134" s="17" t="s">
        <v>2191</v>
      </c>
      <c r="I134" s="17" t="s">
        <v>354</v>
      </c>
      <c r="J134" s="17" t="s">
        <v>1014</v>
      </c>
      <c r="K134" s="17" t="s">
        <v>2189</v>
      </c>
      <c r="L134" s="17" t="s">
        <v>23</v>
      </c>
      <c r="M134" s="17" t="s">
        <v>1069</v>
      </c>
    </row>
    <row r="135">
      <c r="A135" s="17" t="s">
        <v>2187</v>
      </c>
      <c r="B135" s="17">
        <v>134.0</v>
      </c>
      <c r="D135" s="28" t="s">
        <v>314</v>
      </c>
      <c r="E135" s="17" t="s">
        <v>22</v>
      </c>
      <c r="F135" s="17" t="s">
        <v>2182</v>
      </c>
      <c r="G135" s="17" t="s">
        <v>500</v>
      </c>
      <c r="H135" s="17" t="s">
        <v>2191</v>
      </c>
      <c r="I135" s="17" t="s">
        <v>354</v>
      </c>
      <c r="J135" s="17" t="s">
        <v>1014</v>
      </c>
      <c r="K135" s="17" t="s">
        <v>2189</v>
      </c>
      <c r="L135" s="17" t="s">
        <v>23</v>
      </c>
      <c r="M135" s="17" t="s">
        <v>1069</v>
      </c>
    </row>
    <row r="136">
      <c r="A136" s="17" t="s">
        <v>2187</v>
      </c>
      <c r="B136" s="17">
        <v>135.0</v>
      </c>
      <c r="D136" s="28" t="s">
        <v>316</v>
      </c>
      <c r="E136" s="17" t="s">
        <v>22</v>
      </c>
      <c r="F136" s="17" t="s">
        <v>2182</v>
      </c>
      <c r="G136" s="17" t="s">
        <v>500</v>
      </c>
      <c r="H136" s="17" t="s">
        <v>2191</v>
      </c>
      <c r="I136" s="17" t="s">
        <v>354</v>
      </c>
      <c r="J136" s="17" t="s">
        <v>1014</v>
      </c>
      <c r="K136" s="17" t="s">
        <v>2189</v>
      </c>
      <c r="L136" s="17" t="s">
        <v>23</v>
      </c>
      <c r="M136" s="17" t="s">
        <v>1069</v>
      </c>
    </row>
    <row r="137">
      <c r="A137" s="17" t="s">
        <v>2187</v>
      </c>
      <c r="B137" s="17">
        <v>136.0</v>
      </c>
      <c r="D137" s="28" t="s">
        <v>318</v>
      </c>
      <c r="E137" s="17" t="s">
        <v>22</v>
      </c>
      <c r="F137" s="17" t="s">
        <v>2182</v>
      </c>
      <c r="G137" s="17" t="s">
        <v>500</v>
      </c>
      <c r="H137" s="17" t="s">
        <v>2191</v>
      </c>
      <c r="I137" s="17" t="s">
        <v>354</v>
      </c>
      <c r="J137" s="17" t="s">
        <v>1014</v>
      </c>
      <c r="K137" s="17" t="s">
        <v>2189</v>
      </c>
      <c r="L137" s="17" t="s">
        <v>23</v>
      </c>
      <c r="M137" s="17" t="s">
        <v>1069</v>
      </c>
    </row>
    <row r="138">
      <c r="A138" s="17" t="s">
        <v>2187</v>
      </c>
      <c r="B138" s="17">
        <v>137.0</v>
      </c>
      <c r="D138" s="28" t="s">
        <v>320</v>
      </c>
      <c r="E138" s="17" t="s">
        <v>22</v>
      </c>
      <c r="F138" s="17" t="s">
        <v>2182</v>
      </c>
      <c r="G138" s="17" t="s">
        <v>500</v>
      </c>
      <c r="H138" s="17" t="s">
        <v>2191</v>
      </c>
      <c r="I138" s="17" t="s">
        <v>354</v>
      </c>
      <c r="J138" s="17" t="s">
        <v>1014</v>
      </c>
      <c r="K138" s="17" t="s">
        <v>2189</v>
      </c>
      <c r="L138" s="17" t="s">
        <v>23</v>
      </c>
      <c r="M138" s="17" t="s">
        <v>1069</v>
      </c>
    </row>
    <row r="139">
      <c r="A139" s="17" t="s">
        <v>2187</v>
      </c>
      <c r="B139" s="17">
        <v>138.0</v>
      </c>
      <c r="D139" s="28" t="s">
        <v>322</v>
      </c>
      <c r="E139" s="17" t="s">
        <v>22</v>
      </c>
      <c r="F139" s="17" t="s">
        <v>2182</v>
      </c>
      <c r="G139" s="17" t="s">
        <v>500</v>
      </c>
      <c r="H139" s="17" t="s">
        <v>2191</v>
      </c>
      <c r="I139" s="17" t="s">
        <v>354</v>
      </c>
      <c r="J139" s="17" t="s">
        <v>1014</v>
      </c>
      <c r="K139" s="17" t="s">
        <v>2189</v>
      </c>
      <c r="L139" s="17" t="s">
        <v>23</v>
      </c>
      <c r="M139" s="17" t="s">
        <v>1069</v>
      </c>
    </row>
    <row r="140">
      <c r="A140" s="17" t="s">
        <v>2187</v>
      </c>
      <c r="B140" s="17">
        <v>139.0</v>
      </c>
      <c r="D140" s="28" t="s">
        <v>324</v>
      </c>
      <c r="E140" s="17" t="s">
        <v>22</v>
      </c>
      <c r="F140" s="17" t="s">
        <v>2182</v>
      </c>
      <c r="G140" s="17" t="s">
        <v>500</v>
      </c>
      <c r="H140" s="17" t="s">
        <v>2191</v>
      </c>
      <c r="I140" s="17" t="s">
        <v>354</v>
      </c>
      <c r="J140" s="17" t="s">
        <v>1014</v>
      </c>
      <c r="K140" s="17" t="s">
        <v>2189</v>
      </c>
      <c r="L140" s="17" t="s">
        <v>23</v>
      </c>
      <c r="M140" s="17" t="s">
        <v>1069</v>
      </c>
    </row>
    <row r="141">
      <c r="A141" s="17" t="s">
        <v>2187</v>
      </c>
      <c r="B141" s="17">
        <v>140.0</v>
      </c>
      <c r="D141" s="28" t="s">
        <v>326</v>
      </c>
      <c r="E141" s="17" t="s">
        <v>22</v>
      </c>
      <c r="F141" s="17" t="s">
        <v>2182</v>
      </c>
      <c r="G141" s="17" t="s">
        <v>500</v>
      </c>
      <c r="H141" s="17" t="s">
        <v>2192</v>
      </c>
      <c r="I141" s="17" t="s">
        <v>354</v>
      </c>
      <c r="J141" s="17" t="s">
        <v>1014</v>
      </c>
      <c r="K141" s="17" t="s">
        <v>2189</v>
      </c>
      <c r="L141" s="17" t="s">
        <v>23</v>
      </c>
      <c r="M141" s="17" t="s">
        <v>4</v>
      </c>
    </row>
    <row r="142">
      <c r="A142" s="17" t="s">
        <v>2187</v>
      </c>
      <c r="B142" s="17">
        <v>141.0</v>
      </c>
      <c r="D142" s="28" t="s">
        <v>328</v>
      </c>
      <c r="E142" s="17" t="s">
        <v>22</v>
      </c>
      <c r="F142" s="17" t="s">
        <v>2182</v>
      </c>
      <c r="G142" s="17" t="s">
        <v>500</v>
      </c>
      <c r="H142" s="17" t="s">
        <v>2193</v>
      </c>
      <c r="I142" s="17" t="s">
        <v>354</v>
      </c>
      <c r="J142" s="17" t="s">
        <v>1014</v>
      </c>
      <c r="K142" s="17" t="s">
        <v>2189</v>
      </c>
      <c r="L142" s="17" t="s">
        <v>23</v>
      </c>
      <c r="M142" s="17" t="s">
        <v>4</v>
      </c>
    </row>
    <row r="143">
      <c r="A143" s="17" t="s">
        <v>2187</v>
      </c>
      <c r="B143" s="17">
        <v>142.0</v>
      </c>
      <c r="D143" s="28" t="s">
        <v>330</v>
      </c>
      <c r="E143" s="17" t="s">
        <v>22</v>
      </c>
      <c r="F143" s="17" t="s">
        <v>2182</v>
      </c>
      <c r="G143" s="17" t="s">
        <v>500</v>
      </c>
      <c r="H143" s="17" t="s">
        <v>2193</v>
      </c>
      <c r="I143" s="17" t="s">
        <v>354</v>
      </c>
      <c r="J143" s="17" t="s">
        <v>1014</v>
      </c>
      <c r="K143" s="17" t="s">
        <v>2189</v>
      </c>
      <c r="L143" s="17" t="s">
        <v>23</v>
      </c>
      <c r="M143" s="17" t="s">
        <v>4</v>
      </c>
    </row>
    <row r="144">
      <c r="A144" s="17" t="s">
        <v>2187</v>
      </c>
      <c r="B144" s="17">
        <v>143.0</v>
      </c>
      <c r="D144" s="28" t="s">
        <v>332</v>
      </c>
      <c r="E144" s="17" t="s">
        <v>22</v>
      </c>
      <c r="F144" s="17" t="s">
        <v>2182</v>
      </c>
      <c r="G144" s="17" t="s">
        <v>500</v>
      </c>
      <c r="H144" s="17" t="s">
        <v>2193</v>
      </c>
      <c r="I144" s="17" t="s">
        <v>354</v>
      </c>
      <c r="J144" s="17" t="s">
        <v>1014</v>
      </c>
      <c r="K144" s="17" t="s">
        <v>2189</v>
      </c>
      <c r="L144" s="17" t="s">
        <v>23</v>
      </c>
      <c r="M144" s="17" t="s">
        <v>4</v>
      </c>
    </row>
    <row r="145">
      <c r="A145" s="17" t="s">
        <v>2187</v>
      </c>
      <c r="B145" s="17">
        <v>144.0</v>
      </c>
      <c r="D145" s="28" t="s">
        <v>334</v>
      </c>
      <c r="E145" s="17" t="s">
        <v>22</v>
      </c>
      <c r="F145" s="17" t="s">
        <v>2182</v>
      </c>
      <c r="G145" s="17" t="s">
        <v>500</v>
      </c>
      <c r="H145" s="17" t="s">
        <v>2193</v>
      </c>
      <c r="I145" s="17" t="s">
        <v>354</v>
      </c>
      <c r="J145" s="17" t="s">
        <v>1014</v>
      </c>
      <c r="K145" s="17" t="s">
        <v>2189</v>
      </c>
      <c r="L145" s="17" t="s">
        <v>23</v>
      </c>
      <c r="M145" s="17" t="s">
        <v>4</v>
      </c>
    </row>
    <row r="146">
      <c r="A146" s="17" t="s">
        <v>2187</v>
      </c>
      <c r="B146" s="17">
        <v>145.0</v>
      </c>
      <c r="D146" s="28" t="s">
        <v>336</v>
      </c>
      <c r="E146" s="17" t="s">
        <v>22</v>
      </c>
      <c r="F146" s="17" t="s">
        <v>2182</v>
      </c>
      <c r="G146" s="17" t="s">
        <v>500</v>
      </c>
      <c r="H146" s="17" t="s">
        <v>2193</v>
      </c>
      <c r="I146" s="17" t="s">
        <v>354</v>
      </c>
      <c r="J146" s="17" t="s">
        <v>1014</v>
      </c>
      <c r="K146" s="17" t="s">
        <v>2189</v>
      </c>
      <c r="L146" s="17" t="s">
        <v>23</v>
      </c>
      <c r="M146" s="17" t="s">
        <v>4</v>
      </c>
    </row>
    <row r="147">
      <c r="A147" s="17" t="s">
        <v>2187</v>
      </c>
      <c r="B147" s="17">
        <v>146.0</v>
      </c>
      <c r="D147" s="28" t="s">
        <v>338</v>
      </c>
      <c r="E147" s="17" t="s">
        <v>22</v>
      </c>
      <c r="F147" s="17" t="s">
        <v>2182</v>
      </c>
      <c r="G147" s="17" t="s">
        <v>500</v>
      </c>
      <c r="H147" s="17" t="s">
        <v>2193</v>
      </c>
      <c r="I147" s="17" t="s">
        <v>354</v>
      </c>
      <c r="J147" s="17" t="s">
        <v>1014</v>
      </c>
      <c r="K147" s="17" t="s">
        <v>2189</v>
      </c>
      <c r="L147" s="17" t="s">
        <v>23</v>
      </c>
      <c r="M147" s="17" t="s">
        <v>1069</v>
      </c>
    </row>
    <row r="148">
      <c r="A148" s="17" t="s">
        <v>2187</v>
      </c>
      <c r="B148" s="17">
        <v>147.0</v>
      </c>
      <c r="D148" s="28" t="s">
        <v>340</v>
      </c>
      <c r="E148" s="17" t="s">
        <v>22</v>
      </c>
      <c r="F148" s="17" t="s">
        <v>2182</v>
      </c>
      <c r="G148" s="17" t="s">
        <v>500</v>
      </c>
      <c r="H148" s="17" t="s">
        <v>2193</v>
      </c>
      <c r="I148" s="17" t="s">
        <v>354</v>
      </c>
      <c r="J148" s="17" t="s">
        <v>1014</v>
      </c>
      <c r="K148" s="17" t="s">
        <v>2189</v>
      </c>
      <c r="L148" s="17" t="s">
        <v>23</v>
      </c>
      <c r="M148" s="17" t="s">
        <v>1069</v>
      </c>
    </row>
    <row r="149">
      <c r="A149" s="17" t="s">
        <v>2187</v>
      </c>
      <c r="B149" s="17">
        <v>148.0</v>
      </c>
      <c r="D149" s="28" t="s">
        <v>342</v>
      </c>
      <c r="E149" s="17" t="s">
        <v>22</v>
      </c>
      <c r="F149" s="17" t="s">
        <v>2182</v>
      </c>
      <c r="G149" s="17" t="s">
        <v>500</v>
      </c>
      <c r="H149" s="17" t="s">
        <v>2193</v>
      </c>
      <c r="I149" s="17" t="s">
        <v>354</v>
      </c>
      <c r="J149" s="17" t="s">
        <v>1014</v>
      </c>
      <c r="K149" s="17" t="s">
        <v>2189</v>
      </c>
      <c r="L149" s="17" t="s">
        <v>23</v>
      </c>
      <c r="M149" s="17" t="s">
        <v>1069</v>
      </c>
    </row>
    <row r="150">
      <c r="A150" s="17" t="s">
        <v>2187</v>
      </c>
      <c r="B150" s="17">
        <v>149.0</v>
      </c>
      <c r="D150" s="28" t="s">
        <v>344</v>
      </c>
      <c r="E150" s="17" t="s">
        <v>22</v>
      </c>
      <c r="F150" s="17" t="s">
        <v>2182</v>
      </c>
      <c r="G150" s="17" t="s">
        <v>500</v>
      </c>
      <c r="H150" s="17" t="s">
        <v>2193</v>
      </c>
      <c r="I150" s="17" t="s">
        <v>354</v>
      </c>
      <c r="J150" s="17" t="s">
        <v>1014</v>
      </c>
      <c r="K150" s="17" t="s">
        <v>2189</v>
      </c>
      <c r="L150" s="17" t="s">
        <v>23</v>
      </c>
      <c r="M150" s="17" t="s">
        <v>1069</v>
      </c>
    </row>
    <row r="151">
      <c r="A151" s="17" t="s">
        <v>2187</v>
      </c>
      <c r="B151" s="17">
        <v>150.0</v>
      </c>
      <c r="D151" s="28" t="s">
        <v>346</v>
      </c>
      <c r="E151" s="17" t="s">
        <v>22</v>
      </c>
      <c r="F151" s="17" t="s">
        <v>2182</v>
      </c>
      <c r="G151" s="17" t="s">
        <v>500</v>
      </c>
      <c r="H151" s="17" t="s">
        <v>2193</v>
      </c>
      <c r="I151" s="17" t="s">
        <v>354</v>
      </c>
      <c r="J151" s="17" t="s">
        <v>1014</v>
      </c>
      <c r="K151" s="17" t="s">
        <v>2189</v>
      </c>
      <c r="L151" s="17" t="s">
        <v>23</v>
      </c>
      <c r="M151" s="17" t="s">
        <v>1069</v>
      </c>
    </row>
    <row r="152">
      <c r="A152" s="17" t="s">
        <v>2187</v>
      </c>
      <c r="B152" s="17">
        <v>151.0</v>
      </c>
      <c r="D152" s="28" t="s">
        <v>348</v>
      </c>
      <c r="E152" s="17" t="s">
        <v>22</v>
      </c>
      <c r="F152" s="17" t="s">
        <v>2182</v>
      </c>
      <c r="G152" s="17" t="s">
        <v>500</v>
      </c>
      <c r="H152" s="17" t="s">
        <v>2193</v>
      </c>
      <c r="I152" s="17" t="s">
        <v>354</v>
      </c>
      <c r="J152" s="17" t="s">
        <v>1014</v>
      </c>
      <c r="K152" s="17" t="s">
        <v>2189</v>
      </c>
      <c r="L152" s="17" t="s">
        <v>23</v>
      </c>
      <c r="M152" s="17" t="s">
        <v>1069</v>
      </c>
    </row>
    <row r="153">
      <c r="A153" s="17" t="s">
        <v>2187</v>
      </c>
      <c r="B153" s="17">
        <v>152.0</v>
      </c>
      <c r="D153" s="28" t="s">
        <v>350</v>
      </c>
      <c r="E153" s="17" t="s">
        <v>22</v>
      </c>
      <c r="F153" s="17" t="s">
        <v>2182</v>
      </c>
      <c r="G153" s="17" t="s">
        <v>500</v>
      </c>
      <c r="H153" s="17" t="s">
        <v>2193</v>
      </c>
      <c r="I153" s="17" t="s">
        <v>354</v>
      </c>
      <c r="J153" s="17" t="s">
        <v>1014</v>
      </c>
      <c r="K153" s="17" t="s">
        <v>2189</v>
      </c>
      <c r="L153" s="17" t="s">
        <v>23</v>
      </c>
      <c r="M153" s="17" t="s">
        <v>1069</v>
      </c>
    </row>
    <row r="154">
      <c r="A154" s="17" t="s">
        <v>2187</v>
      </c>
      <c r="B154" s="17">
        <v>153.0</v>
      </c>
      <c r="D154" s="28" t="s">
        <v>352</v>
      </c>
      <c r="E154" s="17" t="s">
        <v>22</v>
      </c>
      <c r="F154" s="17" t="s">
        <v>2182</v>
      </c>
      <c r="G154" s="17" t="s">
        <v>500</v>
      </c>
      <c r="H154" s="17" t="s">
        <v>2193</v>
      </c>
      <c r="I154" s="17" t="s">
        <v>354</v>
      </c>
      <c r="J154" s="17" t="s">
        <v>1014</v>
      </c>
      <c r="K154" s="17" t="s">
        <v>2189</v>
      </c>
      <c r="L154" s="17" t="s">
        <v>23</v>
      </c>
      <c r="M154" s="17" t="s">
        <v>1069</v>
      </c>
    </row>
    <row r="155">
      <c r="A155" s="17" t="s">
        <v>2187</v>
      </c>
      <c r="B155" s="17">
        <v>154.0</v>
      </c>
      <c r="D155" s="28" t="s">
        <v>356</v>
      </c>
      <c r="E155" s="17" t="s">
        <v>22</v>
      </c>
      <c r="F155" s="17" t="s">
        <v>2182</v>
      </c>
      <c r="G155" s="17" t="s">
        <v>500</v>
      </c>
      <c r="H155" s="17" t="s">
        <v>2193</v>
      </c>
      <c r="I155" s="17" t="s">
        <v>354</v>
      </c>
      <c r="J155" s="17" t="s">
        <v>1014</v>
      </c>
      <c r="K155" s="17" t="s">
        <v>2189</v>
      </c>
      <c r="L155" s="17" t="s">
        <v>23</v>
      </c>
      <c r="M155" s="17" t="s">
        <v>1069</v>
      </c>
    </row>
    <row r="156">
      <c r="A156" s="17" t="s">
        <v>2187</v>
      </c>
      <c r="B156" s="17">
        <v>155.0</v>
      </c>
      <c r="D156" s="28" t="s">
        <v>358</v>
      </c>
      <c r="E156" s="17" t="s">
        <v>22</v>
      </c>
      <c r="F156" s="17" t="s">
        <v>2182</v>
      </c>
      <c r="G156" s="17" t="s">
        <v>500</v>
      </c>
      <c r="H156" s="17" t="s">
        <v>2193</v>
      </c>
      <c r="I156" s="17" t="s">
        <v>354</v>
      </c>
      <c r="J156" s="17" t="s">
        <v>1014</v>
      </c>
      <c r="K156" s="17" t="s">
        <v>2189</v>
      </c>
      <c r="L156" s="17" t="s">
        <v>23</v>
      </c>
      <c r="M156" s="17" t="s">
        <v>1069</v>
      </c>
    </row>
    <row r="157">
      <c r="A157" s="17" t="s">
        <v>2187</v>
      </c>
      <c r="B157" s="17">
        <v>156.0</v>
      </c>
      <c r="D157" s="28" t="s">
        <v>360</v>
      </c>
      <c r="E157" s="17" t="s">
        <v>22</v>
      </c>
      <c r="F157" s="17" t="s">
        <v>2182</v>
      </c>
      <c r="G157" s="17" t="s">
        <v>500</v>
      </c>
      <c r="H157" s="17" t="s">
        <v>2193</v>
      </c>
      <c r="I157" s="17" t="s">
        <v>354</v>
      </c>
      <c r="J157" s="17" t="s">
        <v>1014</v>
      </c>
      <c r="K157" s="17" t="s">
        <v>2189</v>
      </c>
      <c r="L157" s="17" t="s">
        <v>23</v>
      </c>
      <c r="M157" s="17" t="s">
        <v>1069</v>
      </c>
    </row>
    <row r="158">
      <c r="A158" s="17" t="s">
        <v>2187</v>
      </c>
      <c r="B158" s="17">
        <v>157.0</v>
      </c>
      <c r="D158" s="28" t="s">
        <v>362</v>
      </c>
      <c r="E158" s="17" t="s">
        <v>22</v>
      </c>
      <c r="F158" s="17" t="s">
        <v>2182</v>
      </c>
      <c r="G158" s="17" t="s">
        <v>500</v>
      </c>
      <c r="H158" s="17" t="s">
        <v>2193</v>
      </c>
      <c r="I158" s="17" t="s">
        <v>354</v>
      </c>
      <c r="J158" s="17" t="s">
        <v>1014</v>
      </c>
      <c r="K158" s="17" t="s">
        <v>2189</v>
      </c>
      <c r="L158" s="17" t="s">
        <v>23</v>
      </c>
      <c r="M158" s="17" t="s">
        <v>1069</v>
      </c>
    </row>
    <row r="159">
      <c r="A159" s="17" t="s">
        <v>2187</v>
      </c>
      <c r="B159" s="17">
        <v>158.0</v>
      </c>
      <c r="D159" s="28" t="s">
        <v>364</v>
      </c>
      <c r="E159" s="17" t="s">
        <v>22</v>
      </c>
      <c r="F159" s="17" t="s">
        <v>2182</v>
      </c>
      <c r="G159" s="17" t="s">
        <v>500</v>
      </c>
      <c r="H159" s="17" t="s">
        <v>2193</v>
      </c>
      <c r="I159" s="17" t="s">
        <v>354</v>
      </c>
      <c r="J159" s="17" t="s">
        <v>1014</v>
      </c>
      <c r="K159" s="17" t="s">
        <v>2189</v>
      </c>
      <c r="L159" s="17" t="s">
        <v>23</v>
      </c>
      <c r="M159" s="17" t="s">
        <v>1069</v>
      </c>
    </row>
    <row r="160">
      <c r="A160" s="17" t="s">
        <v>2187</v>
      </c>
      <c r="B160" s="17">
        <v>159.0</v>
      </c>
      <c r="D160" s="28" t="s">
        <v>366</v>
      </c>
      <c r="E160" s="17" t="s">
        <v>22</v>
      </c>
      <c r="F160" s="17" t="s">
        <v>2182</v>
      </c>
      <c r="G160" s="17" t="s">
        <v>500</v>
      </c>
      <c r="H160" s="17" t="s">
        <v>2193</v>
      </c>
      <c r="I160" s="17" t="s">
        <v>354</v>
      </c>
      <c r="J160" s="17" t="s">
        <v>1014</v>
      </c>
      <c r="K160" s="17" t="s">
        <v>2189</v>
      </c>
      <c r="L160" s="17" t="s">
        <v>23</v>
      </c>
      <c r="M160" s="17" t="s">
        <v>1069</v>
      </c>
    </row>
    <row r="161">
      <c r="A161" s="17" t="s">
        <v>2187</v>
      </c>
      <c r="B161" s="17">
        <v>160.0</v>
      </c>
      <c r="D161" s="28" t="s">
        <v>368</v>
      </c>
      <c r="E161" s="17" t="s">
        <v>22</v>
      </c>
      <c r="F161" s="17" t="s">
        <v>2182</v>
      </c>
      <c r="G161" s="17" t="s">
        <v>500</v>
      </c>
      <c r="H161" s="17" t="s">
        <v>2193</v>
      </c>
      <c r="I161" s="17" t="s">
        <v>354</v>
      </c>
      <c r="J161" s="17" t="s">
        <v>1014</v>
      </c>
      <c r="K161" s="17" t="s">
        <v>2189</v>
      </c>
      <c r="L161" s="17" t="s">
        <v>23</v>
      </c>
      <c r="M161" s="17" t="s">
        <v>1069</v>
      </c>
    </row>
    <row r="162">
      <c r="A162" s="17" t="s">
        <v>2187</v>
      </c>
      <c r="B162" s="17">
        <v>161.0</v>
      </c>
      <c r="D162" s="28" t="s">
        <v>370</v>
      </c>
      <c r="E162" s="17" t="s">
        <v>22</v>
      </c>
      <c r="F162" s="17" t="s">
        <v>2182</v>
      </c>
      <c r="G162" s="17" t="s">
        <v>500</v>
      </c>
      <c r="H162" s="17" t="s">
        <v>2193</v>
      </c>
      <c r="I162" s="17" t="s">
        <v>354</v>
      </c>
      <c r="J162" s="17" t="s">
        <v>1014</v>
      </c>
      <c r="K162" s="17" t="s">
        <v>2189</v>
      </c>
      <c r="L162" s="17" t="s">
        <v>23</v>
      </c>
      <c r="M162" s="17" t="s">
        <v>1069</v>
      </c>
    </row>
    <row r="163">
      <c r="A163" s="17" t="s">
        <v>2187</v>
      </c>
      <c r="B163" s="17">
        <v>162.0</v>
      </c>
      <c r="D163" s="28" t="s">
        <v>372</v>
      </c>
      <c r="E163" s="17" t="s">
        <v>22</v>
      </c>
      <c r="F163" s="17" t="s">
        <v>2182</v>
      </c>
      <c r="G163" s="17" t="s">
        <v>500</v>
      </c>
      <c r="H163" s="17" t="s">
        <v>2193</v>
      </c>
      <c r="I163" s="17" t="s">
        <v>354</v>
      </c>
      <c r="J163" s="17" t="s">
        <v>1014</v>
      </c>
      <c r="K163" s="17" t="s">
        <v>2189</v>
      </c>
      <c r="L163" s="17" t="s">
        <v>23</v>
      </c>
      <c r="M163" s="17" t="s">
        <v>1069</v>
      </c>
    </row>
    <row r="164">
      <c r="A164" s="17" t="s">
        <v>2187</v>
      </c>
      <c r="B164" s="17">
        <v>163.0</v>
      </c>
      <c r="D164" s="28" t="s">
        <v>374</v>
      </c>
      <c r="E164" s="17" t="s">
        <v>22</v>
      </c>
      <c r="F164" s="17" t="s">
        <v>2182</v>
      </c>
      <c r="G164" s="17" t="s">
        <v>500</v>
      </c>
      <c r="H164" s="17" t="s">
        <v>2193</v>
      </c>
      <c r="I164" s="17" t="s">
        <v>354</v>
      </c>
      <c r="J164" s="17" t="s">
        <v>1014</v>
      </c>
      <c r="K164" s="17" t="s">
        <v>2189</v>
      </c>
      <c r="L164" s="17" t="s">
        <v>23</v>
      </c>
      <c r="M164" s="17" t="s">
        <v>1069</v>
      </c>
    </row>
    <row r="165">
      <c r="A165" s="17" t="s">
        <v>2187</v>
      </c>
      <c r="B165" s="17">
        <v>164.0</v>
      </c>
      <c r="D165" s="28" t="s">
        <v>376</v>
      </c>
      <c r="E165" s="17" t="s">
        <v>22</v>
      </c>
      <c r="F165" s="17" t="s">
        <v>2182</v>
      </c>
      <c r="G165" s="17" t="s">
        <v>500</v>
      </c>
      <c r="H165" s="17" t="s">
        <v>2193</v>
      </c>
      <c r="I165" s="17" t="s">
        <v>354</v>
      </c>
      <c r="J165" s="17" t="s">
        <v>1014</v>
      </c>
      <c r="K165" s="17" t="s">
        <v>2189</v>
      </c>
      <c r="L165" s="17" t="s">
        <v>23</v>
      </c>
      <c r="M165" s="17" t="s">
        <v>1069</v>
      </c>
    </row>
    <row r="166">
      <c r="A166" s="17" t="s">
        <v>2187</v>
      </c>
      <c r="B166" s="17">
        <v>165.0</v>
      </c>
      <c r="D166" s="28" t="s">
        <v>378</v>
      </c>
      <c r="E166" s="17" t="s">
        <v>22</v>
      </c>
      <c r="F166" s="17" t="s">
        <v>2182</v>
      </c>
      <c r="G166" s="17" t="s">
        <v>500</v>
      </c>
      <c r="H166" s="17" t="s">
        <v>2193</v>
      </c>
      <c r="I166" s="17" t="s">
        <v>354</v>
      </c>
      <c r="J166" s="17" t="s">
        <v>1014</v>
      </c>
      <c r="K166" s="17" t="s">
        <v>2189</v>
      </c>
      <c r="L166" s="17" t="s">
        <v>23</v>
      </c>
      <c r="M166" s="17" t="s">
        <v>1069</v>
      </c>
    </row>
    <row r="167">
      <c r="A167" s="17" t="s">
        <v>2187</v>
      </c>
      <c r="B167" s="17">
        <v>166.0</v>
      </c>
      <c r="D167" s="28" t="s">
        <v>380</v>
      </c>
      <c r="E167" s="17" t="s">
        <v>22</v>
      </c>
      <c r="F167" s="17" t="s">
        <v>2182</v>
      </c>
      <c r="G167" s="17" t="s">
        <v>500</v>
      </c>
      <c r="H167" s="17" t="s">
        <v>2193</v>
      </c>
      <c r="I167" s="17" t="s">
        <v>354</v>
      </c>
      <c r="J167" s="17" t="s">
        <v>1014</v>
      </c>
      <c r="K167" s="17" t="s">
        <v>2189</v>
      </c>
      <c r="L167" s="17" t="s">
        <v>23</v>
      </c>
      <c r="M167" s="17" t="s">
        <v>1069</v>
      </c>
    </row>
    <row r="168">
      <c r="A168" s="17" t="s">
        <v>2187</v>
      </c>
      <c r="B168" s="17">
        <v>167.0</v>
      </c>
      <c r="D168" s="28" t="s">
        <v>382</v>
      </c>
      <c r="E168" s="17" t="s">
        <v>22</v>
      </c>
      <c r="F168" s="17" t="s">
        <v>2182</v>
      </c>
      <c r="G168" s="17" t="s">
        <v>500</v>
      </c>
      <c r="H168" s="17" t="s">
        <v>2193</v>
      </c>
      <c r="I168" s="17" t="s">
        <v>354</v>
      </c>
      <c r="J168" s="17" t="s">
        <v>1014</v>
      </c>
      <c r="K168" s="17" t="s">
        <v>2189</v>
      </c>
      <c r="L168" s="17" t="s">
        <v>23</v>
      </c>
      <c r="M168" s="17" t="s">
        <v>1069</v>
      </c>
    </row>
    <row r="169">
      <c r="A169" s="17" t="s">
        <v>2187</v>
      </c>
      <c r="B169" s="17">
        <v>168.0</v>
      </c>
      <c r="D169" s="28" t="s">
        <v>384</v>
      </c>
      <c r="E169" s="17" t="s">
        <v>22</v>
      </c>
      <c r="F169" s="17" t="s">
        <v>2182</v>
      </c>
      <c r="G169" s="17" t="s">
        <v>500</v>
      </c>
      <c r="H169" s="17" t="s">
        <v>2193</v>
      </c>
      <c r="I169" s="17" t="s">
        <v>354</v>
      </c>
      <c r="J169" s="17" t="s">
        <v>1014</v>
      </c>
      <c r="K169" s="17" t="s">
        <v>2189</v>
      </c>
      <c r="L169" s="17" t="s">
        <v>23</v>
      </c>
      <c r="M169" s="17" t="s">
        <v>1069</v>
      </c>
    </row>
    <row r="170">
      <c r="A170" s="17" t="s">
        <v>2187</v>
      </c>
      <c r="B170" s="17">
        <v>169.0</v>
      </c>
      <c r="D170" s="28" t="s">
        <v>386</v>
      </c>
      <c r="E170" s="17" t="s">
        <v>22</v>
      </c>
      <c r="F170" s="17" t="s">
        <v>2182</v>
      </c>
      <c r="G170" s="17" t="s">
        <v>500</v>
      </c>
      <c r="H170" s="17" t="s">
        <v>2193</v>
      </c>
      <c r="I170" s="17" t="s">
        <v>354</v>
      </c>
      <c r="J170" s="17" t="s">
        <v>1014</v>
      </c>
      <c r="K170" s="17" t="s">
        <v>2189</v>
      </c>
      <c r="L170" s="17" t="s">
        <v>23</v>
      </c>
      <c r="M170" s="17" t="s">
        <v>1069</v>
      </c>
    </row>
    <row r="171">
      <c r="A171" s="17" t="s">
        <v>2187</v>
      </c>
      <c r="B171" s="17">
        <v>170.0</v>
      </c>
      <c r="D171" s="28" t="s">
        <v>388</v>
      </c>
      <c r="E171" s="17" t="s">
        <v>22</v>
      </c>
      <c r="F171" s="17" t="s">
        <v>2182</v>
      </c>
      <c r="G171" s="17" t="s">
        <v>500</v>
      </c>
      <c r="H171" s="17" t="s">
        <v>2193</v>
      </c>
      <c r="I171" s="17" t="s">
        <v>354</v>
      </c>
      <c r="J171" s="17" t="s">
        <v>1014</v>
      </c>
      <c r="K171" s="17" t="s">
        <v>2189</v>
      </c>
      <c r="L171" s="17" t="s">
        <v>23</v>
      </c>
      <c r="M171" s="17" t="s">
        <v>1069</v>
      </c>
    </row>
    <row r="172">
      <c r="A172" s="17" t="s">
        <v>2187</v>
      </c>
      <c r="B172" s="17">
        <v>171.0</v>
      </c>
      <c r="D172" s="28" t="s">
        <v>390</v>
      </c>
      <c r="E172" s="17" t="s">
        <v>22</v>
      </c>
      <c r="F172" s="17" t="s">
        <v>2182</v>
      </c>
      <c r="G172" s="17" t="s">
        <v>500</v>
      </c>
      <c r="H172" s="17" t="s">
        <v>2193</v>
      </c>
      <c r="I172" s="17" t="s">
        <v>354</v>
      </c>
      <c r="J172" s="17" t="s">
        <v>1014</v>
      </c>
      <c r="K172" s="17" t="s">
        <v>2189</v>
      </c>
      <c r="L172" s="17" t="s">
        <v>23</v>
      </c>
      <c r="M172" s="17" t="s">
        <v>1069</v>
      </c>
    </row>
    <row r="173">
      <c r="A173" s="17" t="s">
        <v>2187</v>
      </c>
      <c r="B173" s="17">
        <v>172.0</v>
      </c>
      <c r="D173" s="28" t="s">
        <v>392</v>
      </c>
      <c r="E173" s="17" t="s">
        <v>22</v>
      </c>
      <c r="F173" s="17" t="s">
        <v>2182</v>
      </c>
      <c r="G173" s="17" t="s">
        <v>500</v>
      </c>
      <c r="H173" s="17" t="s">
        <v>2193</v>
      </c>
      <c r="I173" s="17" t="s">
        <v>354</v>
      </c>
      <c r="J173" s="17" t="s">
        <v>1014</v>
      </c>
      <c r="K173" s="17" t="s">
        <v>2189</v>
      </c>
      <c r="L173" s="17" t="s">
        <v>23</v>
      </c>
      <c r="M173" s="17" t="s">
        <v>1069</v>
      </c>
    </row>
    <row r="174">
      <c r="A174" s="17" t="s">
        <v>2187</v>
      </c>
      <c r="B174" s="17">
        <v>173.0</v>
      </c>
      <c r="D174" s="28" t="s">
        <v>394</v>
      </c>
      <c r="E174" s="17" t="s">
        <v>22</v>
      </c>
      <c r="F174" s="17" t="s">
        <v>2183</v>
      </c>
      <c r="G174" s="17" t="s">
        <v>500</v>
      </c>
      <c r="H174" s="17" t="s">
        <v>2193</v>
      </c>
      <c r="I174" s="17" t="s">
        <v>354</v>
      </c>
      <c r="J174" s="17" t="s">
        <v>1014</v>
      </c>
      <c r="K174" s="17" t="s">
        <v>2189</v>
      </c>
      <c r="L174" s="17" t="s">
        <v>23</v>
      </c>
      <c r="M174" s="17" t="s">
        <v>1069</v>
      </c>
    </row>
    <row r="175">
      <c r="A175" s="17" t="s">
        <v>2187</v>
      </c>
      <c r="B175" s="17">
        <v>174.0</v>
      </c>
      <c r="D175" s="28" t="s">
        <v>396</v>
      </c>
      <c r="E175" s="17" t="s">
        <v>22</v>
      </c>
      <c r="F175" s="17" t="s">
        <v>2184</v>
      </c>
      <c r="G175" s="17" t="s">
        <v>500</v>
      </c>
      <c r="H175" s="17" t="s">
        <v>2193</v>
      </c>
      <c r="I175" s="17" t="s">
        <v>354</v>
      </c>
      <c r="J175" s="17" t="s">
        <v>1014</v>
      </c>
      <c r="K175" s="17" t="s">
        <v>2189</v>
      </c>
      <c r="L175" s="17" t="s">
        <v>23</v>
      </c>
      <c r="M175" s="17" t="s">
        <v>1069</v>
      </c>
    </row>
    <row r="176">
      <c r="A176" s="17" t="s">
        <v>2187</v>
      </c>
      <c r="B176" s="17">
        <v>175.0</v>
      </c>
      <c r="D176" s="28" t="s">
        <v>398</v>
      </c>
      <c r="E176" s="17" t="s">
        <v>22</v>
      </c>
      <c r="F176" s="17" t="s">
        <v>2184</v>
      </c>
      <c r="G176" s="17" t="s">
        <v>500</v>
      </c>
      <c r="H176" s="17" t="s">
        <v>2193</v>
      </c>
      <c r="I176" s="17" t="s">
        <v>354</v>
      </c>
      <c r="J176" s="17" t="s">
        <v>1014</v>
      </c>
      <c r="K176" s="17" t="s">
        <v>2189</v>
      </c>
      <c r="L176" s="17" t="s">
        <v>23</v>
      </c>
      <c r="M176" s="17" t="s">
        <v>1069</v>
      </c>
    </row>
    <row r="177">
      <c r="A177" s="17" t="s">
        <v>2187</v>
      </c>
      <c r="B177" s="17">
        <v>176.0</v>
      </c>
      <c r="D177" s="28" t="s">
        <v>400</v>
      </c>
      <c r="E177" s="17" t="s">
        <v>22</v>
      </c>
      <c r="F177" s="17" t="s">
        <v>2184</v>
      </c>
      <c r="G177" s="17" t="s">
        <v>500</v>
      </c>
      <c r="H177" s="17" t="s">
        <v>2193</v>
      </c>
      <c r="I177" s="17" t="s">
        <v>354</v>
      </c>
      <c r="J177" s="17" t="s">
        <v>1014</v>
      </c>
      <c r="K177" s="17" t="s">
        <v>2189</v>
      </c>
      <c r="L177" s="17" t="s">
        <v>23</v>
      </c>
      <c r="M177" s="17" t="s">
        <v>1069</v>
      </c>
    </row>
    <row r="178">
      <c r="A178" s="17" t="s">
        <v>2187</v>
      </c>
      <c r="B178" s="17">
        <v>177.0</v>
      </c>
      <c r="D178" s="28" t="s">
        <v>402</v>
      </c>
      <c r="E178" s="17" t="s">
        <v>22</v>
      </c>
      <c r="F178" s="17" t="s">
        <v>2184</v>
      </c>
      <c r="G178" s="17" t="s">
        <v>500</v>
      </c>
      <c r="H178" s="17" t="s">
        <v>2193</v>
      </c>
      <c r="I178" s="17" t="s">
        <v>354</v>
      </c>
      <c r="J178" s="17" t="s">
        <v>1014</v>
      </c>
      <c r="K178" s="17" t="s">
        <v>2189</v>
      </c>
      <c r="L178" s="17" t="s">
        <v>23</v>
      </c>
      <c r="M178" s="17" t="s">
        <v>1069</v>
      </c>
    </row>
    <row r="179">
      <c r="A179" s="17" t="s">
        <v>2187</v>
      </c>
      <c r="B179" s="17">
        <v>178.0</v>
      </c>
      <c r="D179" s="28" t="s">
        <v>404</v>
      </c>
      <c r="E179" s="17" t="s">
        <v>22</v>
      </c>
      <c r="F179" s="17" t="s">
        <v>2184</v>
      </c>
      <c r="G179" s="17" t="s">
        <v>500</v>
      </c>
      <c r="H179" s="17" t="s">
        <v>2193</v>
      </c>
      <c r="I179" s="17" t="s">
        <v>354</v>
      </c>
      <c r="J179" s="17" t="s">
        <v>1014</v>
      </c>
      <c r="K179" s="17" t="s">
        <v>2189</v>
      </c>
      <c r="L179" s="17" t="s">
        <v>23</v>
      </c>
      <c r="M179" s="17" t="s">
        <v>1069</v>
      </c>
    </row>
    <row r="180">
      <c r="A180" s="17" t="s">
        <v>2187</v>
      </c>
      <c r="B180" s="17">
        <v>179.0</v>
      </c>
      <c r="D180" s="28" t="s">
        <v>406</v>
      </c>
      <c r="E180" s="17" t="s">
        <v>22</v>
      </c>
      <c r="F180" s="17" t="s">
        <v>2184</v>
      </c>
      <c r="G180" s="17" t="s">
        <v>500</v>
      </c>
      <c r="H180" s="17" t="s">
        <v>2193</v>
      </c>
      <c r="I180" s="17" t="s">
        <v>354</v>
      </c>
      <c r="J180" s="17" t="s">
        <v>1014</v>
      </c>
      <c r="K180" s="17" t="s">
        <v>2189</v>
      </c>
      <c r="L180" s="17" t="s">
        <v>23</v>
      </c>
      <c r="M180" s="17" t="s">
        <v>1069</v>
      </c>
    </row>
    <row r="181">
      <c r="A181" s="17" t="s">
        <v>2187</v>
      </c>
      <c r="B181" s="17">
        <v>180.0</v>
      </c>
      <c r="D181" s="28" t="s">
        <v>408</v>
      </c>
      <c r="E181" s="17" t="s">
        <v>22</v>
      </c>
      <c r="F181" s="17" t="s">
        <v>2184</v>
      </c>
      <c r="G181" s="17" t="s">
        <v>500</v>
      </c>
      <c r="H181" s="17" t="s">
        <v>2193</v>
      </c>
      <c r="I181" s="17" t="s">
        <v>354</v>
      </c>
      <c r="J181" s="17" t="s">
        <v>1014</v>
      </c>
      <c r="K181" s="17" t="s">
        <v>2189</v>
      </c>
      <c r="L181" s="17" t="s">
        <v>23</v>
      </c>
      <c r="M181" s="17" t="s">
        <v>1069</v>
      </c>
    </row>
    <row r="182">
      <c r="A182" s="17" t="s">
        <v>2187</v>
      </c>
      <c r="B182" s="17">
        <v>181.0</v>
      </c>
      <c r="D182" s="28" t="s">
        <v>410</v>
      </c>
      <c r="E182" s="17" t="s">
        <v>22</v>
      </c>
      <c r="F182" s="17" t="s">
        <v>2184</v>
      </c>
      <c r="G182" s="17" t="s">
        <v>500</v>
      </c>
      <c r="H182" s="17" t="s">
        <v>2193</v>
      </c>
      <c r="I182" s="17" t="s">
        <v>354</v>
      </c>
      <c r="J182" s="17" t="s">
        <v>1014</v>
      </c>
      <c r="K182" s="17" t="s">
        <v>2189</v>
      </c>
      <c r="L182" s="17" t="s">
        <v>23</v>
      </c>
      <c r="M182" s="17" t="s">
        <v>1069</v>
      </c>
    </row>
    <row r="183">
      <c r="A183" s="17" t="s">
        <v>2187</v>
      </c>
      <c r="B183" s="17">
        <v>182.0</v>
      </c>
      <c r="D183" s="28" t="s">
        <v>412</v>
      </c>
      <c r="E183" s="17" t="s">
        <v>22</v>
      </c>
      <c r="F183" s="17" t="s">
        <v>2184</v>
      </c>
      <c r="G183" s="17" t="s">
        <v>500</v>
      </c>
      <c r="H183" s="17" t="s">
        <v>2193</v>
      </c>
      <c r="I183" s="17" t="s">
        <v>354</v>
      </c>
      <c r="J183" s="17" t="s">
        <v>1014</v>
      </c>
      <c r="K183" s="17" t="s">
        <v>2189</v>
      </c>
      <c r="L183" s="17" t="s">
        <v>23</v>
      </c>
      <c r="M183" s="17" t="s">
        <v>1069</v>
      </c>
    </row>
    <row r="184">
      <c r="A184" s="17" t="s">
        <v>2187</v>
      </c>
      <c r="B184" s="17">
        <v>183.0</v>
      </c>
      <c r="D184" s="28" t="s">
        <v>414</v>
      </c>
      <c r="E184" s="17" t="s">
        <v>22</v>
      </c>
      <c r="F184" s="17" t="s">
        <v>2184</v>
      </c>
      <c r="G184" s="17" t="s">
        <v>500</v>
      </c>
      <c r="H184" s="17" t="s">
        <v>2193</v>
      </c>
      <c r="I184" s="17" t="s">
        <v>354</v>
      </c>
      <c r="J184" s="17" t="s">
        <v>1014</v>
      </c>
      <c r="K184" s="17" t="s">
        <v>2189</v>
      </c>
      <c r="L184" s="17" t="s">
        <v>23</v>
      </c>
      <c r="M184" s="17" t="s">
        <v>1069</v>
      </c>
    </row>
    <row r="185">
      <c r="A185" s="17" t="s">
        <v>2187</v>
      </c>
      <c r="B185" s="17">
        <v>184.0</v>
      </c>
      <c r="D185" s="28" t="s">
        <v>416</v>
      </c>
      <c r="E185" s="17" t="s">
        <v>22</v>
      </c>
      <c r="F185" s="17" t="s">
        <v>2184</v>
      </c>
      <c r="G185" s="17" t="s">
        <v>500</v>
      </c>
      <c r="H185" s="17" t="s">
        <v>2193</v>
      </c>
      <c r="I185" s="17" t="s">
        <v>354</v>
      </c>
      <c r="J185" s="17" t="s">
        <v>1014</v>
      </c>
      <c r="K185" s="17" t="s">
        <v>2189</v>
      </c>
      <c r="L185" s="17" t="s">
        <v>23</v>
      </c>
      <c r="M185" s="17" t="s">
        <v>1069</v>
      </c>
    </row>
    <row r="186">
      <c r="A186" s="17" t="s">
        <v>2187</v>
      </c>
      <c r="B186" s="17">
        <v>185.0</v>
      </c>
      <c r="D186" s="28" t="s">
        <v>418</v>
      </c>
      <c r="E186" s="17" t="s">
        <v>22</v>
      </c>
      <c r="F186" s="17" t="s">
        <v>2184</v>
      </c>
      <c r="G186" s="17" t="s">
        <v>500</v>
      </c>
      <c r="H186" s="17" t="s">
        <v>2193</v>
      </c>
      <c r="I186" s="17" t="s">
        <v>354</v>
      </c>
      <c r="J186" s="17" t="s">
        <v>1014</v>
      </c>
      <c r="K186" s="17" t="s">
        <v>2189</v>
      </c>
      <c r="L186" s="17" t="s">
        <v>23</v>
      </c>
      <c r="M186" s="17" t="s">
        <v>1069</v>
      </c>
    </row>
    <row r="187">
      <c r="A187" s="17" t="s">
        <v>2187</v>
      </c>
      <c r="B187" s="17">
        <v>186.0</v>
      </c>
      <c r="D187" s="28" t="s">
        <v>420</v>
      </c>
      <c r="E187" s="17" t="s">
        <v>22</v>
      </c>
      <c r="F187" s="17" t="s">
        <v>2184</v>
      </c>
      <c r="G187" s="17" t="s">
        <v>500</v>
      </c>
      <c r="H187" s="17" t="s">
        <v>2193</v>
      </c>
      <c r="I187" s="17" t="s">
        <v>354</v>
      </c>
      <c r="J187" s="17" t="s">
        <v>1014</v>
      </c>
      <c r="K187" s="17" t="s">
        <v>2189</v>
      </c>
      <c r="L187" s="17" t="s">
        <v>23</v>
      </c>
      <c r="M187" s="17" t="s">
        <v>1069</v>
      </c>
    </row>
    <row r="188">
      <c r="A188" s="17" t="s">
        <v>2187</v>
      </c>
      <c r="B188" s="17">
        <v>187.0</v>
      </c>
      <c r="D188" s="28" t="s">
        <v>422</v>
      </c>
      <c r="E188" s="17" t="s">
        <v>22</v>
      </c>
      <c r="F188" s="17" t="s">
        <v>2184</v>
      </c>
      <c r="G188" s="17" t="s">
        <v>500</v>
      </c>
      <c r="H188" s="17" t="s">
        <v>2193</v>
      </c>
      <c r="I188" s="17" t="s">
        <v>354</v>
      </c>
      <c r="J188" s="17" t="s">
        <v>1014</v>
      </c>
      <c r="K188" s="17" t="s">
        <v>2189</v>
      </c>
      <c r="L188" s="17" t="s">
        <v>23</v>
      </c>
      <c r="M188" s="17" t="s">
        <v>1069</v>
      </c>
    </row>
    <row r="189">
      <c r="A189" s="17" t="s">
        <v>2187</v>
      </c>
      <c r="B189" s="17">
        <v>188.0</v>
      </c>
      <c r="D189" s="28" t="s">
        <v>424</v>
      </c>
      <c r="E189" s="17" t="s">
        <v>22</v>
      </c>
      <c r="F189" s="17" t="s">
        <v>2184</v>
      </c>
      <c r="G189" s="17" t="s">
        <v>500</v>
      </c>
      <c r="H189" s="17" t="s">
        <v>2193</v>
      </c>
      <c r="I189" s="17" t="s">
        <v>354</v>
      </c>
      <c r="J189" s="17" t="s">
        <v>1014</v>
      </c>
      <c r="K189" s="17" t="s">
        <v>2189</v>
      </c>
      <c r="L189" s="17" t="s">
        <v>23</v>
      </c>
      <c r="M189" s="17" t="s">
        <v>1069</v>
      </c>
    </row>
    <row r="190">
      <c r="A190" s="17" t="s">
        <v>2187</v>
      </c>
      <c r="B190" s="17">
        <v>189.0</v>
      </c>
      <c r="D190" s="28" t="s">
        <v>426</v>
      </c>
      <c r="E190" s="17" t="s">
        <v>22</v>
      </c>
      <c r="F190" s="17" t="s">
        <v>2184</v>
      </c>
      <c r="G190" s="17" t="s">
        <v>500</v>
      </c>
      <c r="H190" s="17" t="s">
        <v>2193</v>
      </c>
      <c r="I190" s="17" t="s">
        <v>354</v>
      </c>
      <c r="J190" s="17" t="s">
        <v>1014</v>
      </c>
      <c r="K190" s="17" t="s">
        <v>2189</v>
      </c>
      <c r="L190" s="17" t="s">
        <v>23</v>
      </c>
      <c r="M190" s="17" t="s">
        <v>1069</v>
      </c>
    </row>
    <row r="191">
      <c r="A191" s="17" t="s">
        <v>2187</v>
      </c>
      <c r="B191" s="17">
        <v>190.0</v>
      </c>
      <c r="D191" s="28" t="s">
        <v>428</v>
      </c>
      <c r="E191" s="17" t="s">
        <v>22</v>
      </c>
      <c r="F191" s="17" t="s">
        <v>2184</v>
      </c>
      <c r="G191" s="17" t="s">
        <v>500</v>
      </c>
      <c r="H191" s="17" t="s">
        <v>2193</v>
      </c>
      <c r="I191" s="17" t="s">
        <v>354</v>
      </c>
      <c r="J191" s="17" t="s">
        <v>1014</v>
      </c>
      <c r="K191" s="17" t="s">
        <v>2189</v>
      </c>
      <c r="L191" s="17" t="s">
        <v>23</v>
      </c>
      <c r="M191" s="17" t="s">
        <v>1069</v>
      </c>
    </row>
    <row r="192">
      <c r="A192" s="17" t="s">
        <v>2187</v>
      </c>
      <c r="B192" s="17">
        <v>191.0</v>
      </c>
      <c r="D192" s="28" t="s">
        <v>430</v>
      </c>
      <c r="E192" s="17" t="s">
        <v>22</v>
      </c>
      <c r="F192" s="17" t="s">
        <v>2184</v>
      </c>
      <c r="G192" s="17" t="s">
        <v>500</v>
      </c>
      <c r="H192" s="17" t="s">
        <v>2193</v>
      </c>
      <c r="I192" s="17" t="s">
        <v>354</v>
      </c>
      <c r="J192" s="17" t="s">
        <v>1014</v>
      </c>
      <c r="K192" s="17" t="s">
        <v>2189</v>
      </c>
      <c r="L192" s="17" t="s">
        <v>23</v>
      </c>
      <c r="M192" s="17" t="s">
        <v>1069</v>
      </c>
    </row>
    <row r="193">
      <c r="A193" s="17" t="s">
        <v>2187</v>
      </c>
      <c r="B193" s="17">
        <v>192.0</v>
      </c>
      <c r="D193" s="28" t="s">
        <v>432</v>
      </c>
      <c r="E193" s="17" t="s">
        <v>22</v>
      </c>
      <c r="F193" s="17" t="s">
        <v>2184</v>
      </c>
      <c r="G193" s="17" t="s">
        <v>500</v>
      </c>
      <c r="H193" s="17" t="s">
        <v>2193</v>
      </c>
      <c r="I193" s="17" t="s">
        <v>354</v>
      </c>
      <c r="J193" s="17" t="s">
        <v>1014</v>
      </c>
      <c r="K193" s="17" t="s">
        <v>2189</v>
      </c>
      <c r="L193" s="17" t="s">
        <v>23</v>
      </c>
      <c r="M193" s="17" t="s">
        <v>1069</v>
      </c>
    </row>
    <row r="194">
      <c r="A194" s="17" t="s">
        <v>2187</v>
      </c>
      <c r="B194" s="17">
        <v>193.0</v>
      </c>
      <c r="D194" s="28" t="s">
        <v>434</v>
      </c>
      <c r="E194" s="17" t="s">
        <v>22</v>
      </c>
      <c r="F194" s="17" t="s">
        <v>2184</v>
      </c>
      <c r="G194" s="17" t="s">
        <v>500</v>
      </c>
      <c r="H194" s="17" t="s">
        <v>2193</v>
      </c>
      <c r="I194" s="17" t="s">
        <v>354</v>
      </c>
      <c r="J194" s="17" t="s">
        <v>1014</v>
      </c>
      <c r="K194" s="17" t="s">
        <v>2189</v>
      </c>
      <c r="L194" s="17" t="s">
        <v>23</v>
      </c>
      <c r="M194" s="17" t="s">
        <v>1069</v>
      </c>
    </row>
    <row r="195">
      <c r="A195" s="17" t="s">
        <v>2187</v>
      </c>
      <c r="B195" s="17">
        <v>194.0</v>
      </c>
      <c r="D195" s="28" t="s">
        <v>436</v>
      </c>
      <c r="E195" s="17" t="s">
        <v>22</v>
      </c>
      <c r="F195" s="17" t="s">
        <v>2184</v>
      </c>
      <c r="G195" s="17" t="s">
        <v>500</v>
      </c>
      <c r="H195" s="17" t="s">
        <v>2193</v>
      </c>
      <c r="I195" s="17" t="s">
        <v>354</v>
      </c>
      <c r="J195" s="17" t="s">
        <v>1014</v>
      </c>
      <c r="K195" s="17" t="s">
        <v>2189</v>
      </c>
      <c r="L195" s="17" t="s">
        <v>23</v>
      </c>
      <c r="M195" s="17" t="s">
        <v>1069</v>
      </c>
    </row>
    <row r="196">
      <c r="A196" s="17" t="s">
        <v>2187</v>
      </c>
      <c r="B196" s="17">
        <v>195.0</v>
      </c>
      <c r="D196" s="28" t="s">
        <v>438</v>
      </c>
      <c r="E196" s="17" t="s">
        <v>22</v>
      </c>
      <c r="F196" s="17" t="s">
        <v>2184</v>
      </c>
      <c r="G196" s="17" t="s">
        <v>500</v>
      </c>
      <c r="H196" s="17" t="s">
        <v>2193</v>
      </c>
      <c r="I196" s="17" t="s">
        <v>354</v>
      </c>
      <c r="J196" s="17" t="s">
        <v>1014</v>
      </c>
      <c r="K196" s="17" t="s">
        <v>2189</v>
      </c>
      <c r="L196" s="17" t="s">
        <v>23</v>
      </c>
      <c r="M196" s="17" t="s">
        <v>1069</v>
      </c>
    </row>
    <row r="197">
      <c r="A197" s="17" t="s">
        <v>2187</v>
      </c>
      <c r="B197" s="17">
        <v>196.0</v>
      </c>
      <c r="D197" s="28" t="s">
        <v>440</v>
      </c>
      <c r="E197" s="17" t="s">
        <v>22</v>
      </c>
      <c r="F197" s="17" t="s">
        <v>2184</v>
      </c>
      <c r="G197" s="17" t="s">
        <v>500</v>
      </c>
      <c r="H197" s="17" t="s">
        <v>2193</v>
      </c>
      <c r="I197" s="17" t="s">
        <v>354</v>
      </c>
      <c r="J197" s="17" t="s">
        <v>1014</v>
      </c>
      <c r="K197" s="17" t="s">
        <v>2189</v>
      </c>
      <c r="L197" s="17" t="s">
        <v>23</v>
      </c>
      <c r="M197" s="17" t="s">
        <v>1069</v>
      </c>
    </row>
    <row r="198">
      <c r="A198" s="17" t="s">
        <v>2187</v>
      </c>
      <c r="B198" s="17">
        <v>197.0</v>
      </c>
      <c r="D198" s="28" t="s">
        <v>442</v>
      </c>
      <c r="E198" s="17" t="s">
        <v>22</v>
      </c>
      <c r="F198" s="17" t="s">
        <v>2184</v>
      </c>
      <c r="G198" s="17" t="s">
        <v>500</v>
      </c>
      <c r="H198" s="17" t="s">
        <v>2193</v>
      </c>
      <c r="I198" s="17" t="s">
        <v>354</v>
      </c>
      <c r="J198" s="17" t="s">
        <v>1014</v>
      </c>
      <c r="K198" s="17" t="s">
        <v>2189</v>
      </c>
      <c r="L198" s="17" t="s">
        <v>23</v>
      </c>
      <c r="M198" s="17" t="s">
        <v>1069</v>
      </c>
    </row>
    <row r="199">
      <c r="A199" s="17" t="s">
        <v>2187</v>
      </c>
      <c r="B199" s="17">
        <v>198.0</v>
      </c>
      <c r="D199" s="28" t="s">
        <v>444</v>
      </c>
      <c r="E199" s="17" t="s">
        <v>22</v>
      </c>
      <c r="F199" s="17" t="s">
        <v>2184</v>
      </c>
      <c r="G199" s="17" t="s">
        <v>500</v>
      </c>
      <c r="H199" s="17" t="s">
        <v>2193</v>
      </c>
      <c r="I199" s="17" t="s">
        <v>354</v>
      </c>
      <c r="J199" s="17" t="s">
        <v>1014</v>
      </c>
      <c r="K199" s="17" t="s">
        <v>2189</v>
      </c>
      <c r="L199" s="17" t="s">
        <v>23</v>
      </c>
      <c r="M199" s="17" t="s">
        <v>1069</v>
      </c>
    </row>
    <row r="200">
      <c r="A200" s="17" t="s">
        <v>2187</v>
      </c>
      <c r="B200" s="17">
        <v>199.0</v>
      </c>
      <c r="D200" s="28" t="s">
        <v>446</v>
      </c>
      <c r="E200" s="17" t="s">
        <v>22</v>
      </c>
      <c r="F200" s="17" t="s">
        <v>2184</v>
      </c>
      <c r="G200" s="17" t="s">
        <v>500</v>
      </c>
      <c r="H200" s="17" t="s">
        <v>2193</v>
      </c>
      <c r="I200" s="17" t="s">
        <v>354</v>
      </c>
      <c r="J200" s="17" t="s">
        <v>1014</v>
      </c>
      <c r="K200" s="17" t="s">
        <v>2189</v>
      </c>
      <c r="L200" s="17" t="s">
        <v>23</v>
      </c>
      <c r="M200" s="17" t="s">
        <v>1069</v>
      </c>
    </row>
    <row r="201">
      <c r="A201" s="17" t="s">
        <v>2187</v>
      </c>
      <c r="B201" s="17">
        <v>200.0</v>
      </c>
      <c r="D201" s="28" t="s">
        <v>448</v>
      </c>
      <c r="E201" s="17" t="s">
        <v>22</v>
      </c>
      <c r="F201" s="17" t="s">
        <v>2184</v>
      </c>
      <c r="G201" s="17" t="s">
        <v>500</v>
      </c>
      <c r="H201" s="17" t="s">
        <v>2193</v>
      </c>
      <c r="I201" s="17" t="s">
        <v>354</v>
      </c>
      <c r="J201" s="17" t="s">
        <v>1014</v>
      </c>
      <c r="K201" s="17" t="s">
        <v>2189</v>
      </c>
      <c r="L201" s="17" t="s">
        <v>23</v>
      </c>
      <c r="M201" s="17" t="s">
        <v>1069</v>
      </c>
    </row>
    <row r="202">
      <c r="A202" s="17" t="s">
        <v>2187</v>
      </c>
      <c r="B202" s="17">
        <v>201.0</v>
      </c>
      <c r="D202" s="28" t="s">
        <v>450</v>
      </c>
      <c r="E202" s="17" t="s">
        <v>22</v>
      </c>
      <c r="F202" s="17" t="s">
        <v>2184</v>
      </c>
      <c r="G202" s="17" t="s">
        <v>500</v>
      </c>
      <c r="H202" s="17" t="s">
        <v>2193</v>
      </c>
      <c r="I202" s="17" t="s">
        <v>354</v>
      </c>
      <c r="J202" s="17" t="s">
        <v>1014</v>
      </c>
      <c r="K202" s="17" t="s">
        <v>2189</v>
      </c>
      <c r="L202" s="17" t="s">
        <v>23</v>
      </c>
      <c r="M202" s="17" t="s">
        <v>1069</v>
      </c>
    </row>
    <row r="203">
      <c r="A203" s="17" t="s">
        <v>2187</v>
      </c>
      <c r="B203" s="17">
        <v>202.0</v>
      </c>
      <c r="D203" s="28" t="s">
        <v>452</v>
      </c>
      <c r="E203" s="17" t="s">
        <v>22</v>
      </c>
      <c r="F203" s="17" t="s">
        <v>2184</v>
      </c>
      <c r="G203" s="17" t="s">
        <v>500</v>
      </c>
      <c r="H203" s="17" t="s">
        <v>2193</v>
      </c>
      <c r="I203" s="17" t="s">
        <v>354</v>
      </c>
      <c r="J203" s="17" t="s">
        <v>1014</v>
      </c>
      <c r="K203" s="17" t="s">
        <v>2189</v>
      </c>
      <c r="L203" s="17" t="s">
        <v>23</v>
      </c>
      <c r="M203" s="17" t="s">
        <v>1069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0"/>
    <col customWidth="1" min="3" max="3" width="21.88"/>
    <col customWidth="1" min="6" max="6" width="18.38"/>
    <col customWidth="1" min="10" max="10" width="16.0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2194</v>
      </c>
      <c r="B2" s="17">
        <v>1.0</v>
      </c>
      <c r="C2" s="17" t="s">
        <v>2195</v>
      </c>
      <c r="D2" s="17" t="s">
        <v>21</v>
      </c>
      <c r="E2" s="17" t="s">
        <v>22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24</v>
      </c>
      <c r="K2" s="17" t="s">
        <v>23</v>
      </c>
      <c r="M2" s="17" t="s">
        <v>23</v>
      </c>
    </row>
    <row r="3">
      <c r="A3" s="17" t="s">
        <v>2194</v>
      </c>
      <c r="B3" s="17">
        <v>2.0</v>
      </c>
      <c r="C3" s="17" t="s">
        <v>2196</v>
      </c>
      <c r="D3" s="17" t="s">
        <v>21</v>
      </c>
      <c r="E3" s="17" t="s">
        <v>22</v>
      </c>
      <c r="F3" s="17" t="s">
        <v>23</v>
      </c>
      <c r="G3" s="17" t="s">
        <v>23</v>
      </c>
      <c r="H3" s="17" t="s">
        <v>23</v>
      </c>
      <c r="I3" s="17" t="s">
        <v>23</v>
      </c>
      <c r="J3" s="17" t="s">
        <v>24</v>
      </c>
      <c r="K3" s="17" t="s">
        <v>23</v>
      </c>
      <c r="M3" s="17" t="s">
        <v>23</v>
      </c>
    </row>
    <row r="4">
      <c r="A4" s="17" t="s">
        <v>2194</v>
      </c>
      <c r="B4" s="17">
        <v>3.0</v>
      </c>
      <c r="C4" s="17" t="s">
        <v>2197</v>
      </c>
      <c r="D4" s="17" t="s">
        <v>33</v>
      </c>
      <c r="E4" s="17" t="s">
        <v>22</v>
      </c>
      <c r="F4" s="17" t="s">
        <v>2198</v>
      </c>
      <c r="G4" s="17" t="s">
        <v>500</v>
      </c>
      <c r="H4" s="17" t="s">
        <v>1014</v>
      </c>
      <c r="I4" s="17" t="s">
        <v>36</v>
      </c>
      <c r="J4" s="17" t="s">
        <v>24</v>
      </c>
      <c r="K4" s="17" t="s">
        <v>2199</v>
      </c>
      <c r="M4" s="17" t="s">
        <v>23</v>
      </c>
    </row>
    <row r="5">
      <c r="A5" s="17" t="s">
        <v>2194</v>
      </c>
      <c r="B5" s="17">
        <v>4.0</v>
      </c>
      <c r="C5" s="17" t="s">
        <v>2200</v>
      </c>
      <c r="D5" s="17" t="s">
        <v>41</v>
      </c>
      <c r="E5" s="17" t="s">
        <v>22</v>
      </c>
      <c r="F5" s="17" t="s">
        <v>2198</v>
      </c>
      <c r="G5" s="17" t="s">
        <v>500</v>
      </c>
      <c r="H5" s="17" t="s">
        <v>1014</v>
      </c>
      <c r="I5" s="17" t="s">
        <v>36</v>
      </c>
      <c r="J5" s="17" t="s">
        <v>24</v>
      </c>
      <c r="K5" s="17" t="s">
        <v>2199</v>
      </c>
      <c r="M5" s="17" t="s">
        <v>23</v>
      </c>
      <c r="P5" s="19" t="s">
        <v>30</v>
      </c>
      <c r="Q5" s="20" t="s">
        <v>31</v>
      </c>
    </row>
    <row r="6">
      <c r="A6" s="17" t="s">
        <v>2194</v>
      </c>
      <c r="B6" s="17">
        <v>5.0</v>
      </c>
      <c r="C6" s="17" t="s">
        <v>2201</v>
      </c>
      <c r="D6" s="17" t="s">
        <v>44</v>
      </c>
      <c r="E6" s="17" t="s">
        <v>102</v>
      </c>
      <c r="F6" s="17" t="s">
        <v>2198</v>
      </c>
      <c r="G6" s="17" t="s">
        <v>500</v>
      </c>
      <c r="H6" s="17" t="s">
        <v>1014</v>
      </c>
      <c r="I6" s="17" t="s">
        <v>36</v>
      </c>
      <c r="J6" s="17" t="s">
        <v>24</v>
      </c>
      <c r="K6" s="17" t="s">
        <v>2199</v>
      </c>
      <c r="M6" s="17" t="s">
        <v>23</v>
      </c>
      <c r="O6" s="21" t="s">
        <v>39</v>
      </c>
      <c r="P6" s="22">
        <f>COUNTIF(G:G, "middledutch")</f>
        <v>387</v>
      </c>
      <c r="Q6" s="23">
        <f>COUNTIF(G:G, "latin")</f>
        <v>2</v>
      </c>
    </row>
    <row r="7">
      <c r="A7" s="17" t="s">
        <v>2194</v>
      </c>
      <c r="B7" s="17">
        <v>6.0</v>
      </c>
      <c r="C7" s="17" t="s">
        <v>2202</v>
      </c>
      <c r="D7" s="17" t="s">
        <v>47</v>
      </c>
      <c r="E7" s="17" t="s">
        <v>102</v>
      </c>
      <c r="F7" s="17" t="s">
        <v>2198</v>
      </c>
      <c r="G7" s="17" t="s">
        <v>500</v>
      </c>
      <c r="H7" s="17" t="s">
        <v>1014</v>
      </c>
      <c r="I7" s="17" t="s">
        <v>36</v>
      </c>
      <c r="J7" s="17" t="s">
        <v>24</v>
      </c>
      <c r="K7" s="17" t="s">
        <v>2199</v>
      </c>
      <c r="M7" s="17" t="s">
        <v>23</v>
      </c>
      <c r="O7" s="21" t="s">
        <v>42</v>
      </c>
      <c r="P7" s="22">
        <f>COUNTIFS(G:G, "middledutch",E:E,"corrected")</f>
        <v>280</v>
      </c>
      <c r="Q7" s="23">
        <f>COUNTIFS(G:G, "latin",E:E,"corrected")</f>
        <v>1</v>
      </c>
    </row>
    <row r="8">
      <c r="A8" s="17" t="s">
        <v>2194</v>
      </c>
      <c r="B8" s="17">
        <v>7.0</v>
      </c>
      <c r="C8" s="17" t="s">
        <v>2203</v>
      </c>
      <c r="D8" s="17" t="s">
        <v>50</v>
      </c>
      <c r="E8" s="17" t="s">
        <v>102</v>
      </c>
      <c r="F8" s="17" t="s">
        <v>2198</v>
      </c>
      <c r="G8" s="17" t="s">
        <v>500</v>
      </c>
      <c r="H8" s="17" t="s">
        <v>1014</v>
      </c>
      <c r="I8" s="17" t="s">
        <v>36</v>
      </c>
      <c r="J8" s="17" t="s">
        <v>24</v>
      </c>
      <c r="K8" s="17" t="s">
        <v>2199</v>
      </c>
      <c r="M8" s="17" t="s">
        <v>23</v>
      </c>
      <c r="O8" s="21" t="s">
        <v>45</v>
      </c>
      <c r="P8" s="22">
        <f>COUNTIFS(G:G, "middledutch",M:M,"GT")</f>
        <v>15</v>
      </c>
      <c r="Q8" s="23">
        <f>COUNTIFS(G:G, "latin",M:M,"GT")</f>
        <v>0</v>
      </c>
    </row>
    <row r="9">
      <c r="A9" s="17" t="s">
        <v>2194</v>
      </c>
      <c r="B9" s="17">
        <v>8.0</v>
      </c>
      <c r="C9" s="17" t="s">
        <v>2204</v>
      </c>
      <c r="D9" s="17" t="s">
        <v>52</v>
      </c>
      <c r="E9" s="17" t="s">
        <v>102</v>
      </c>
      <c r="F9" s="17" t="s">
        <v>2198</v>
      </c>
      <c r="G9" s="17" t="s">
        <v>500</v>
      </c>
      <c r="H9" s="17" t="s">
        <v>1014</v>
      </c>
      <c r="I9" s="17" t="s">
        <v>36</v>
      </c>
      <c r="J9" s="17" t="s">
        <v>24</v>
      </c>
      <c r="K9" s="17" t="s">
        <v>2199</v>
      </c>
      <c r="M9" s="17" t="s">
        <v>23</v>
      </c>
      <c r="O9" s="21" t="s">
        <v>48</v>
      </c>
      <c r="P9" s="22">
        <f>COUNTIFS(G:G, "middledutch",M:M,"HTR")</f>
        <v>11</v>
      </c>
      <c r="Q9" s="23">
        <f>COUNTIFS(H:H, "latin",N:N,"HTR")</f>
        <v>0</v>
      </c>
    </row>
    <row r="10">
      <c r="A10" s="17" t="s">
        <v>2194</v>
      </c>
      <c r="B10" s="17">
        <v>9.0</v>
      </c>
      <c r="C10" s="17" t="s">
        <v>2205</v>
      </c>
      <c r="D10" s="17" t="s">
        <v>55</v>
      </c>
      <c r="E10" s="17" t="s">
        <v>102</v>
      </c>
      <c r="F10" s="17" t="s">
        <v>2198</v>
      </c>
      <c r="G10" s="17" t="s">
        <v>500</v>
      </c>
      <c r="H10" s="17" t="s">
        <v>1014</v>
      </c>
      <c r="I10" s="17" t="s">
        <v>36</v>
      </c>
      <c r="J10" s="17" t="s">
        <v>24</v>
      </c>
      <c r="K10" s="17" t="s">
        <v>2199</v>
      </c>
      <c r="M10" s="17" t="s">
        <v>23</v>
      </c>
    </row>
    <row r="11">
      <c r="A11" s="17" t="s">
        <v>2194</v>
      </c>
      <c r="B11" s="17">
        <v>10.0</v>
      </c>
      <c r="C11" s="17" t="s">
        <v>2206</v>
      </c>
      <c r="D11" s="17" t="s">
        <v>57</v>
      </c>
      <c r="E11" s="17" t="s">
        <v>102</v>
      </c>
      <c r="F11" s="17" t="s">
        <v>2198</v>
      </c>
      <c r="G11" s="17" t="s">
        <v>500</v>
      </c>
      <c r="H11" s="17" t="s">
        <v>1014</v>
      </c>
      <c r="I11" s="17" t="s">
        <v>36</v>
      </c>
      <c r="J11" s="17" t="s">
        <v>24</v>
      </c>
      <c r="K11" s="17" t="s">
        <v>2199</v>
      </c>
      <c r="M11" s="17" t="s">
        <v>23</v>
      </c>
      <c r="O11" s="24" t="s">
        <v>53</v>
      </c>
    </row>
    <row r="12">
      <c r="A12" s="17" t="s">
        <v>2194</v>
      </c>
      <c r="B12" s="17">
        <v>11.0</v>
      </c>
      <c r="C12" s="17" t="s">
        <v>2207</v>
      </c>
      <c r="D12" s="17" t="s">
        <v>59</v>
      </c>
      <c r="E12" s="17" t="s">
        <v>102</v>
      </c>
      <c r="F12" s="17" t="s">
        <v>2198</v>
      </c>
      <c r="G12" s="17" t="s">
        <v>500</v>
      </c>
      <c r="H12" s="17" t="s">
        <v>1014</v>
      </c>
      <c r="I12" s="17" t="s">
        <v>36</v>
      </c>
      <c r="J12" s="17" t="s">
        <v>24</v>
      </c>
      <c r="K12" s="17" t="s">
        <v>2199</v>
      </c>
      <c r="M12" s="17" t="s">
        <v>23</v>
      </c>
      <c r="O12" s="25" t="str">
        <f>IFERROR(__xludf.DUMMYFUNCTION("UNIQUE(H3:H1000)"),"none")</f>
        <v>none</v>
      </c>
    </row>
    <row r="13">
      <c r="A13" s="17" t="s">
        <v>2194</v>
      </c>
      <c r="B13" s="17">
        <v>12.0</v>
      </c>
      <c r="C13" s="17" t="s">
        <v>2208</v>
      </c>
      <c r="D13" s="17" t="s">
        <v>65</v>
      </c>
      <c r="E13" s="17" t="s">
        <v>102</v>
      </c>
      <c r="F13" s="17" t="s">
        <v>2198</v>
      </c>
      <c r="G13" s="17" t="s">
        <v>500</v>
      </c>
      <c r="H13" s="17" t="s">
        <v>1014</v>
      </c>
      <c r="I13" s="17" t="s">
        <v>36</v>
      </c>
      <c r="J13" s="17" t="s">
        <v>24</v>
      </c>
      <c r="K13" s="17" t="s">
        <v>2199</v>
      </c>
      <c r="M13" s="17" t="s">
        <v>23</v>
      </c>
      <c r="O13" s="25" t="str">
        <f>IFERROR(__xludf.DUMMYFUNCTION("""COMPUTED_VALUE"""),"unknown")</f>
        <v>unknown</v>
      </c>
    </row>
    <row r="14">
      <c r="A14" s="17" t="s">
        <v>2194</v>
      </c>
      <c r="B14" s="17">
        <v>13.0</v>
      </c>
      <c r="C14" s="17" t="s">
        <v>2209</v>
      </c>
      <c r="D14" s="17" t="s">
        <v>67</v>
      </c>
      <c r="E14" s="17" t="s">
        <v>102</v>
      </c>
      <c r="F14" s="17" t="s">
        <v>2198</v>
      </c>
      <c r="G14" s="17" t="s">
        <v>500</v>
      </c>
      <c r="H14" s="17" t="s">
        <v>1014</v>
      </c>
      <c r="I14" s="17" t="s">
        <v>36</v>
      </c>
      <c r="J14" s="17" t="s">
        <v>24</v>
      </c>
      <c r="K14" s="17" t="s">
        <v>2199</v>
      </c>
      <c r="M14" s="17" t="s">
        <v>23</v>
      </c>
      <c r="O14" s="25" t="str">
        <f>IFERROR(__xludf.DUMMYFUNCTION("""COMPUTED_VALUE"""),"α")</f>
        <v>α</v>
      </c>
    </row>
    <row r="15">
      <c r="A15" s="17" t="s">
        <v>2194</v>
      </c>
      <c r="B15" s="17">
        <v>14.0</v>
      </c>
      <c r="C15" s="17" t="s">
        <v>2210</v>
      </c>
      <c r="D15" s="17" t="s">
        <v>69</v>
      </c>
      <c r="E15" s="17" t="s">
        <v>22</v>
      </c>
      <c r="F15" s="17" t="s">
        <v>2198</v>
      </c>
      <c r="G15" s="17" t="s">
        <v>500</v>
      </c>
      <c r="H15" s="17" t="s">
        <v>1014</v>
      </c>
      <c r="I15" s="17" t="s">
        <v>36</v>
      </c>
      <c r="J15" s="17" t="s">
        <v>24</v>
      </c>
      <c r="K15" s="17" t="s">
        <v>2199</v>
      </c>
      <c r="M15" s="17" t="s">
        <v>23</v>
      </c>
      <c r="O15" s="25" t="str">
        <f>IFERROR(__xludf.DUMMYFUNCTION("""COMPUTED_VALUE"""),"π")</f>
        <v>π</v>
      </c>
    </row>
    <row r="16">
      <c r="A16" s="17" t="s">
        <v>2194</v>
      </c>
      <c r="B16" s="17">
        <v>15.0</v>
      </c>
      <c r="C16" s="17" t="s">
        <v>2211</v>
      </c>
      <c r="D16" s="17" t="s">
        <v>71</v>
      </c>
      <c r="E16" s="17" t="s">
        <v>22</v>
      </c>
      <c r="F16" s="17" t="s">
        <v>1121</v>
      </c>
      <c r="G16" s="17" t="s">
        <v>500</v>
      </c>
      <c r="H16" s="18" t="s">
        <v>1034</v>
      </c>
      <c r="I16" s="17" t="s">
        <v>63</v>
      </c>
      <c r="J16" s="17" t="s">
        <v>37</v>
      </c>
      <c r="K16" s="17" t="s">
        <v>1206</v>
      </c>
      <c r="M16" s="17" t="s">
        <v>4</v>
      </c>
      <c r="O16" s="26"/>
    </row>
    <row r="17">
      <c r="A17" s="17" t="s">
        <v>2194</v>
      </c>
      <c r="B17" s="17">
        <v>16.0</v>
      </c>
      <c r="C17" s="17" t="s">
        <v>2212</v>
      </c>
      <c r="D17" s="17" t="s">
        <v>73</v>
      </c>
      <c r="E17" s="17" t="s">
        <v>22</v>
      </c>
      <c r="F17" s="17" t="s">
        <v>1121</v>
      </c>
      <c r="G17" s="17" t="s">
        <v>500</v>
      </c>
      <c r="H17" s="18" t="s">
        <v>1034</v>
      </c>
      <c r="I17" s="17" t="s">
        <v>63</v>
      </c>
      <c r="J17" s="17" t="s">
        <v>37</v>
      </c>
      <c r="K17" s="17" t="s">
        <v>1206</v>
      </c>
      <c r="M17" s="17" t="s">
        <v>4</v>
      </c>
    </row>
    <row r="18">
      <c r="A18" s="17" t="s">
        <v>2194</v>
      </c>
      <c r="B18" s="17">
        <v>17.0</v>
      </c>
      <c r="C18" s="17" t="s">
        <v>2213</v>
      </c>
      <c r="D18" s="17" t="s">
        <v>75</v>
      </c>
      <c r="E18" s="17" t="s">
        <v>22</v>
      </c>
      <c r="F18" s="17" t="s">
        <v>2214</v>
      </c>
      <c r="G18" s="17" t="s">
        <v>500</v>
      </c>
      <c r="H18" s="18" t="s">
        <v>1034</v>
      </c>
      <c r="I18" s="17" t="s">
        <v>63</v>
      </c>
      <c r="J18" s="17" t="s">
        <v>37</v>
      </c>
      <c r="K18" s="17" t="s">
        <v>1206</v>
      </c>
      <c r="M18" s="17" t="s">
        <v>4</v>
      </c>
    </row>
    <row r="19">
      <c r="A19" s="17" t="s">
        <v>2194</v>
      </c>
      <c r="B19" s="17">
        <v>18.0</v>
      </c>
      <c r="C19" s="17" t="s">
        <v>2215</v>
      </c>
      <c r="D19" s="17" t="s">
        <v>77</v>
      </c>
      <c r="E19" s="17" t="s">
        <v>22</v>
      </c>
      <c r="F19" s="17" t="s">
        <v>1033</v>
      </c>
      <c r="G19" s="17" t="s">
        <v>500</v>
      </c>
      <c r="H19" s="18" t="s">
        <v>1034</v>
      </c>
      <c r="I19" s="17" t="s">
        <v>63</v>
      </c>
      <c r="J19" s="17" t="s">
        <v>37</v>
      </c>
      <c r="K19" s="17" t="s">
        <v>1206</v>
      </c>
      <c r="M19" s="17" t="s">
        <v>4</v>
      </c>
    </row>
    <row r="20">
      <c r="A20" s="17" t="s">
        <v>2194</v>
      </c>
      <c r="B20" s="17">
        <v>19.0</v>
      </c>
      <c r="C20" s="17" t="s">
        <v>2216</v>
      </c>
      <c r="D20" s="17" t="s">
        <v>79</v>
      </c>
      <c r="E20" s="17" t="s">
        <v>22</v>
      </c>
      <c r="F20" s="18" t="s">
        <v>2217</v>
      </c>
      <c r="G20" s="17" t="s">
        <v>500</v>
      </c>
      <c r="H20" s="18" t="s">
        <v>1034</v>
      </c>
      <c r="I20" s="17" t="s">
        <v>63</v>
      </c>
      <c r="J20" s="17" t="s">
        <v>37</v>
      </c>
      <c r="K20" s="17" t="s">
        <v>1206</v>
      </c>
      <c r="M20" s="17" t="s">
        <v>4</v>
      </c>
    </row>
    <row r="21">
      <c r="A21" s="17" t="s">
        <v>2194</v>
      </c>
      <c r="B21" s="17">
        <v>20.0</v>
      </c>
      <c r="C21" s="17" t="s">
        <v>2218</v>
      </c>
      <c r="D21" s="17" t="s">
        <v>81</v>
      </c>
      <c r="E21" s="17" t="s">
        <v>22</v>
      </c>
      <c r="F21" s="18" t="s">
        <v>2219</v>
      </c>
      <c r="G21" s="17" t="s">
        <v>500</v>
      </c>
      <c r="H21" s="18" t="s">
        <v>1034</v>
      </c>
      <c r="I21" s="17" t="s">
        <v>63</v>
      </c>
      <c r="J21" s="17" t="s">
        <v>37</v>
      </c>
      <c r="K21" s="17" t="s">
        <v>1206</v>
      </c>
      <c r="M21" s="17" t="s">
        <v>23</v>
      </c>
    </row>
    <row r="22">
      <c r="A22" s="17" t="s">
        <v>2194</v>
      </c>
      <c r="B22" s="17">
        <v>21.0</v>
      </c>
      <c r="C22" s="17" t="s">
        <v>2220</v>
      </c>
      <c r="D22" s="17" t="s">
        <v>83</v>
      </c>
      <c r="E22" s="17" t="s">
        <v>22</v>
      </c>
      <c r="F22" s="18" t="s">
        <v>2219</v>
      </c>
      <c r="G22" s="17" t="s">
        <v>500</v>
      </c>
      <c r="H22" s="18" t="s">
        <v>1034</v>
      </c>
      <c r="I22" s="17" t="s">
        <v>63</v>
      </c>
      <c r="J22" s="17" t="s">
        <v>37</v>
      </c>
      <c r="K22" s="17" t="s">
        <v>1206</v>
      </c>
      <c r="M22" s="17" t="s">
        <v>23</v>
      </c>
    </row>
    <row r="23">
      <c r="A23" s="17" t="s">
        <v>2194</v>
      </c>
      <c r="B23" s="17">
        <v>22.0</v>
      </c>
      <c r="C23" s="17" t="s">
        <v>2221</v>
      </c>
      <c r="D23" s="17" t="s">
        <v>85</v>
      </c>
      <c r="E23" s="17" t="s">
        <v>22</v>
      </c>
      <c r="F23" s="18" t="s">
        <v>2219</v>
      </c>
      <c r="G23" s="17" t="s">
        <v>500</v>
      </c>
      <c r="H23" s="18" t="s">
        <v>1034</v>
      </c>
      <c r="I23" s="17" t="s">
        <v>63</v>
      </c>
      <c r="J23" s="17" t="s">
        <v>37</v>
      </c>
      <c r="K23" s="17" t="s">
        <v>1206</v>
      </c>
      <c r="M23" s="17" t="s">
        <v>23</v>
      </c>
    </row>
    <row r="24">
      <c r="A24" s="17" t="s">
        <v>2194</v>
      </c>
      <c r="B24" s="17">
        <v>23.0</v>
      </c>
      <c r="C24" s="17" t="s">
        <v>2222</v>
      </c>
      <c r="D24" s="17" t="s">
        <v>87</v>
      </c>
      <c r="E24" s="17" t="s">
        <v>22</v>
      </c>
      <c r="F24" s="18" t="s">
        <v>2219</v>
      </c>
      <c r="G24" s="17" t="s">
        <v>500</v>
      </c>
      <c r="H24" s="18" t="s">
        <v>1034</v>
      </c>
      <c r="I24" s="17" t="s">
        <v>63</v>
      </c>
      <c r="J24" s="17" t="s">
        <v>37</v>
      </c>
      <c r="K24" s="17" t="s">
        <v>1206</v>
      </c>
      <c r="M24" s="17" t="s">
        <v>23</v>
      </c>
    </row>
    <row r="25">
      <c r="A25" s="17" t="s">
        <v>2194</v>
      </c>
      <c r="B25" s="17">
        <v>24.0</v>
      </c>
      <c r="C25" s="17" t="s">
        <v>2223</v>
      </c>
      <c r="D25" s="17" t="s">
        <v>89</v>
      </c>
      <c r="E25" s="17" t="s">
        <v>22</v>
      </c>
      <c r="F25" s="18" t="s">
        <v>2219</v>
      </c>
      <c r="G25" s="17" t="s">
        <v>500</v>
      </c>
      <c r="H25" s="18" t="s">
        <v>1034</v>
      </c>
      <c r="I25" s="17" t="s">
        <v>63</v>
      </c>
      <c r="J25" s="17" t="s">
        <v>37</v>
      </c>
      <c r="K25" s="17" t="s">
        <v>1206</v>
      </c>
      <c r="M25" s="17" t="s">
        <v>23</v>
      </c>
    </row>
    <row r="26">
      <c r="A26" s="17" t="s">
        <v>2194</v>
      </c>
      <c r="B26" s="17">
        <v>25.0</v>
      </c>
      <c r="C26" s="17" t="s">
        <v>2224</v>
      </c>
      <c r="D26" s="17" t="s">
        <v>91</v>
      </c>
      <c r="E26" s="17" t="s">
        <v>22</v>
      </c>
      <c r="F26" s="18" t="s">
        <v>2219</v>
      </c>
      <c r="G26" s="17" t="s">
        <v>500</v>
      </c>
      <c r="H26" s="18" t="s">
        <v>1034</v>
      </c>
      <c r="I26" s="17" t="s">
        <v>63</v>
      </c>
      <c r="J26" s="17" t="s">
        <v>37</v>
      </c>
      <c r="K26" s="17" t="s">
        <v>1206</v>
      </c>
      <c r="M26" s="17" t="s">
        <v>23</v>
      </c>
    </row>
    <row r="27">
      <c r="A27" s="17" t="s">
        <v>2194</v>
      </c>
      <c r="B27" s="17">
        <v>26.0</v>
      </c>
      <c r="C27" s="17" t="s">
        <v>2225</v>
      </c>
      <c r="D27" s="17" t="s">
        <v>93</v>
      </c>
      <c r="E27" s="17" t="s">
        <v>22</v>
      </c>
      <c r="F27" s="18" t="s">
        <v>2219</v>
      </c>
      <c r="G27" s="17" t="s">
        <v>500</v>
      </c>
      <c r="H27" s="18" t="s">
        <v>1034</v>
      </c>
      <c r="I27" s="17" t="s">
        <v>63</v>
      </c>
      <c r="J27" s="17" t="s">
        <v>37</v>
      </c>
      <c r="K27" s="17" t="s">
        <v>1206</v>
      </c>
      <c r="M27" s="17" t="s">
        <v>23</v>
      </c>
    </row>
    <row r="28">
      <c r="A28" s="17" t="s">
        <v>2194</v>
      </c>
      <c r="B28" s="17">
        <v>27.0</v>
      </c>
      <c r="C28" s="17" t="s">
        <v>2226</v>
      </c>
      <c r="D28" s="17" t="s">
        <v>95</v>
      </c>
      <c r="E28" s="17" t="s">
        <v>22</v>
      </c>
      <c r="F28" s="18" t="s">
        <v>2219</v>
      </c>
      <c r="G28" s="17" t="s">
        <v>500</v>
      </c>
      <c r="H28" s="18" t="s">
        <v>1034</v>
      </c>
      <c r="I28" s="17" t="s">
        <v>63</v>
      </c>
      <c r="J28" s="17" t="s">
        <v>37</v>
      </c>
      <c r="K28" s="17" t="s">
        <v>1206</v>
      </c>
      <c r="M28" s="17" t="s">
        <v>23</v>
      </c>
    </row>
    <row r="29">
      <c r="A29" s="17" t="s">
        <v>2194</v>
      </c>
      <c r="B29" s="17">
        <v>28.0</v>
      </c>
      <c r="C29" s="17" t="s">
        <v>2227</v>
      </c>
      <c r="D29" s="17" t="s">
        <v>97</v>
      </c>
      <c r="E29" s="17" t="s">
        <v>22</v>
      </c>
      <c r="F29" s="18" t="s">
        <v>2219</v>
      </c>
      <c r="G29" s="17" t="s">
        <v>500</v>
      </c>
      <c r="H29" s="18" t="s">
        <v>1034</v>
      </c>
      <c r="I29" s="17" t="s">
        <v>63</v>
      </c>
      <c r="J29" s="17" t="s">
        <v>37</v>
      </c>
      <c r="K29" s="17" t="s">
        <v>1206</v>
      </c>
      <c r="M29" s="17" t="s">
        <v>23</v>
      </c>
    </row>
    <row r="30">
      <c r="A30" s="17" t="s">
        <v>2194</v>
      </c>
      <c r="B30" s="17">
        <v>29.0</v>
      </c>
      <c r="C30" s="17" t="s">
        <v>2228</v>
      </c>
      <c r="D30" s="17" t="s">
        <v>99</v>
      </c>
      <c r="E30" s="17" t="s">
        <v>22</v>
      </c>
      <c r="F30" s="18" t="s">
        <v>2219</v>
      </c>
      <c r="G30" s="17" t="s">
        <v>500</v>
      </c>
      <c r="H30" s="18" t="s">
        <v>1034</v>
      </c>
      <c r="I30" s="17" t="s">
        <v>63</v>
      </c>
      <c r="J30" s="17" t="s">
        <v>37</v>
      </c>
      <c r="K30" s="17" t="s">
        <v>1206</v>
      </c>
      <c r="M30" s="17" t="s">
        <v>23</v>
      </c>
    </row>
    <row r="31">
      <c r="A31" s="17" t="s">
        <v>2194</v>
      </c>
      <c r="B31" s="17">
        <v>30.0</v>
      </c>
      <c r="C31" s="17" t="s">
        <v>2229</v>
      </c>
      <c r="D31" s="17" t="s">
        <v>101</v>
      </c>
      <c r="E31" s="17" t="s">
        <v>22</v>
      </c>
      <c r="F31" s="18" t="s">
        <v>2219</v>
      </c>
      <c r="G31" s="17" t="s">
        <v>500</v>
      </c>
      <c r="H31" s="18" t="s">
        <v>1034</v>
      </c>
      <c r="I31" s="17" t="s">
        <v>63</v>
      </c>
      <c r="J31" s="17" t="s">
        <v>37</v>
      </c>
      <c r="K31" s="17" t="s">
        <v>1206</v>
      </c>
      <c r="M31" s="17" t="s">
        <v>4</v>
      </c>
    </row>
    <row r="32">
      <c r="A32" s="17" t="s">
        <v>2194</v>
      </c>
      <c r="B32" s="17">
        <v>31.0</v>
      </c>
      <c r="C32" s="17" t="s">
        <v>2230</v>
      </c>
      <c r="D32" s="17" t="s">
        <v>104</v>
      </c>
      <c r="E32" s="17" t="s">
        <v>22</v>
      </c>
      <c r="F32" s="18" t="s">
        <v>2219</v>
      </c>
      <c r="G32" s="17" t="s">
        <v>500</v>
      </c>
      <c r="H32" s="18" t="s">
        <v>1034</v>
      </c>
      <c r="I32" s="17" t="s">
        <v>63</v>
      </c>
      <c r="J32" s="17" t="s">
        <v>37</v>
      </c>
      <c r="K32" s="17" t="s">
        <v>1206</v>
      </c>
      <c r="M32" s="17" t="s">
        <v>23</v>
      </c>
    </row>
    <row r="33">
      <c r="A33" s="17" t="s">
        <v>2194</v>
      </c>
      <c r="B33" s="17">
        <v>32.0</v>
      </c>
      <c r="C33" s="17" t="s">
        <v>2231</v>
      </c>
      <c r="D33" s="17" t="s">
        <v>106</v>
      </c>
      <c r="E33" s="17" t="s">
        <v>22</v>
      </c>
      <c r="F33" s="18" t="s">
        <v>2219</v>
      </c>
      <c r="G33" s="17" t="s">
        <v>500</v>
      </c>
      <c r="H33" s="18" t="s">
        <v>1034</v>
      </c>
      <c r="I33" s="17" t="s">
        <v>63</v>
      </c>
      <c r="J33" s="17" t="s">
        <v>37</v>
      </c>
      <c r="K33" s="17" t="s">
        <v>1206</v>
      </c>
      <c r="M33" s="17" t="s">
        <v>23</v>
      </c>
    </row>
    <row r="34">
      <c r="A34" s="17" t="s">
        <v>2194</v>
      </c>
      <c r="B34" s="17">
        <v>33.0</v>
      </c>
      <c r="C34" s="17" t="s">
        <v>2232</v>
      </c>
      <c r="D34" s="17" t="s">
        <v>108</v>
      </c>
      <c r="E34" s="17" t="s">
        <v>22</v>
      </c>
      <c r="F34" s="18" t="s">
        <v>2219</v>
      </c>
      <c r="G34" s="17" t="s">
        <v>500</v>
      </c>
      <c r="H34" s="18" t="s">
        <v>1034</v>
      </c>
      <c r="I34" s="17" t="s">
        <v>63</v>
      </c>
      <c r="J34" s="17" t="s">
        <v>37</v>
      </c>
      <c r="K34" s="17" t="s">
        <v>1206</v>
      </c>
      <c r="M34" s="17" t="s">
        <v>23</v>
      </c>
    </row>
    <row r="35">
      <c r="A35" s="17" t="s">
        <v>2194</v>
      </c>
      <c r="B35" s="17">
        <v>34.0</v>
      </c>
      <c r="C35" s="17" t="s">
        <v>2233</v>
      </c>
      <c r="D35" s="17" t="s">
        <v>110</v>
      </c>
      <c r="E35" s="17" t="s">
        <v>22</v>
      </c>
      <c r="F35" s="18" t="s">
        <v>2219</v>
      </c>
      <c r="G35" s="17" t="s">
        <v>500</v>
      </c>
      <c r="H35" s="18" t="s">
        <v>1034</v>
      </c>
      <c r="I35" s="17" t="s">
        <v>63</v>
      </c>
      <c r="J35" s="17" t="s">
        <v>37</v>
      </c>
      <c r="K35" s="17" t="s">
        <v>1206</v>
      </c>
      <c r="M35" s="17" t="s">
        <v>23</v>
      </c>
    </row>
    <row r="36">
      <c r="A36" s="17" t="s">
        <v>2194</v>
      </c>
      <c r="B36" s="17">
        <v>35.0</v>
      </c>
      <c r="C36" s="17" t="s">
        <v>2234</v>
      </c>
      <c r="D36" s="17" t="s">
        <v>112</v>
      </c>
      <c r="E36" s="17" t="s">
        <v>22</v>
      </c>
      <c r="F36" s="18" t="s">
        <v>2219</v>
      </c>
      <c r="G36" s="17" t="s">
        <v>500</v>
      </c>
      <c r="H36" s="18" t="s">
        <v>1034</v>
      </c>
      <c r="I36" s="17" t="s">
        <v>63</v>
      </c>
      <c r="J36" s="17" t="s">
        <v>37</v>
      </c>
      <c r="K36" s="17" t="s">
        <v>1206</v>
      </c>
      <c r="M36" s="17" t="s">
        <v>23</v>
      </c>
    </row>
    <row r="37">
      <c r="A37" s="17" t="s">
        <v>2194</v>
      </c>
      <c r="B37" s="17">
        <v>36.0</v>
      </c>
      <c r="C37" s="17" t="s">
        <v>2235</v>
      </c>
      <c r="D37" s="17" t="s">
        <v>114</v>
      </c>
      <c r="E37" s="17" t="s">
        <v>22</v>
      </c>
      <c r="F37" s="18" t="s">
        <v>2219</v>
      </c>
      <c r="G37" s="17" t="s">
        <v>500</v>
      </c>
      <c r="H37" s="18" t="s">
        <v>1034</v>
      </c>
      <c r="I37" s="17" t="s">
        <v>63</v>
      </c>
      <c r="J37" s="17" t="s">
        <v>37</v>
      </c>
      <c r="K37" s="17" t="s">
        <v>1206</v>
      </c>
      <c r="M37" s="17" t="s">
        <v>23</v>
      </c>
    </row>
    <row r="38">
      <c r="A38" s="17" t="s">
        <v>2194</v>
      </c>
      <c r="B38" s="17">
        <v>37.0</v>
      </c>
      <c r="C38" s="17" t="s">
        <v>2236</v>
      </c>
      <c r="D38" s="17" t="s">
        <v>116</v>
      </c>
      <c r="E38" s="17" t="s">
        <v>22</v>
      </c>
      <c r="F38" s="18" t="s">
        <v>2219</v>
      </c>
      <c r="G38" s="17" t="s">
        <v>500</v>
      </c>
      <c r="H38" s="18" t="s">
        <v>1034</v>
      </c>
      <c r="I38" s="17" t="s">
        <v>63</v>
      </c>
      <c r="J38" s="17" t="s">
        <v>37</v>
      </c>
      <c r="K38" s="17" t="s">
        <v>1206</v>
      </c>
      <c r="M38" s="17" t="s">
        <v>23</v>
      </c>
    </row>
    <row r="39">
      <c r="A39" s="17" t="s">
        <v>2194</v>
      </c>
      <c r="B39" s="17">
        <v>38.0</v>
      </c>
      <c r="C39" s="17" t="s">
        <v>2237</v>
      </c>
      <c r="D39" s="17" t="s">
        <v>118</v>
      </c>
      <c r="E39" s="17" t="s">
        <v>22</v>
      </c>
      <c r="F39" s="18" t="s">
        <v>2219</v>
      </c>
      <c r="G39" s="17" t="s">
        <v>500</v>
      </c>
      <c r="H39" s="18" t="s">
        <v>1034</v>
      </c>
      <c r="I39" s="17" t="s">
        <v>63</v>
      </c>
      <c r="J39" s="17" t="s">
        <v>37</v>
      </c>
      <c r="K39" s="17" t="s">
        <v>1206</v>
      </c>
      <c r="M39" s="17" t="s">
        <v>23</v>
      </c>
    </row>
    <row r="40">
      <c r="A40" s="17" t="s">
        <v>2194</v>
      </c>
      <c r="B40" s="17">
        <v>39.0</v>
      </c>
      <c r="C40" s="17" t="s">
        <v>2238</v>
      </c>
      <c r="D40" s="17" t="s">
        <v>120</v>
      </c>
      <c r="E40" s="17" t="s">
        <v>22</v>
      </c>
      <c r="F40" s="18" t="s">
        <v>2219</v>
      </c>
      <c r="G40" s="17" t="s">
        <v>500</v>
      </c>
      <c r="H40" s="18" t="s">
        <v>1034</v>
      </c>
      <c r="I40" s="17" t="s">
        <v>63</v>
      </c>
      <c r="J40" s="17" t="s">
        <v>37</v>
      </c>
      <c r="K40" s="17" t="s">
        <v>1206</v>
      </c>
      <c r="M40" s="17" t="s">
        <v>23</v>
      </c>
    </row>
    <row r="41">
      <c r="A41" s="17" t="s">
        <v>2194</v>
      </c>
      <c r="B41" s="17">
        <v>40.0</v>
      </c>
      <c r="C41" s="17" t="s">
        <v>2239</v>
      </c>
      <c r="D41" s="17" t="s">
        <v>122</v>
      </c>
      <c r="E41" s="17" t="s">
        <v>22</v>
      </c>
      <c r="F41" s="18" t="s">
        <v>2219</v>
      </c>
      <c r="G41" s="17" t="s">
        <v>500</v>
      </c>
      <c r="H41" s="18" t="s">
        <v>1034</v>
      </c>
      <c r="I41" s="17" t="s">
        <v>63</v>
      </c>
      <c r="J41" s="17" t="s">
        <v>37</v>
      </c>
      <c r="K41" s="17" t="s">
        <v>1206</v>
      </c>
      <c r="M41" s="17" t="s">
        <v>23</v>
      </c>
    </row>
    <row r="42">
      <c r="A42" s="17" t="s">
        <v>2194</v>
      </c>
      <c r="B42" s="17">
        <v>41.0</v>
      </c>
      <c r="C42" s="17" t="s">
        <v>2240</v>
      </c>
      <c r="D42" s="17" t="s">
        <v>124</v>
      </c>
      <c r="E42" s="17" t="s">
        <v>22</v>
      </c>
      <c r="F42" s="18" t="s">
        <v>2219</v>
      </c>
      <c r="G42" s="17" t="s">
        <v>500</v>
      </c>
      <c r="H42" s="18" t="s">
        <v>1034</v>
      </c>
      <c r="I42" s="17" t="s">
        <v>63</v>
      </c>
      <c r="J42" s="17" t="s">
        <v>37</v>
      </c>
      <c r="K42" s="17" t="s">
        <v>1206</v>
      </c>
      <c r="M42" s="17" t="s">
        <v>23</v>
      </c>
    </row>
    <row r="43">
      <c r="A43" s="17" t="s">
        <v>2194</v>
      </c>
      <c r="B43" s="17">
        <v>42.0</v>
      </c>
      <c r="C43" s="17" t="s">
        <v>2241</v>
      </c>
      <c r="D43" s="17" t="s">
        <v>126</v>
      </c>
      <c r="E43" s="17" t="s">
        <v>22</v>
      </c>
      <c r="F43" s="18" t="s">
        <v>2219</v>
      </c>
      <c r="G43" s="17" t="s">
        <v>500</v>
      </c>
      <c r="H43" s="18" t="s">
        <v>1034</v>
      </c>
      <c r="I43" s="17" t="s">
        <v>63</v>
      </c>
      <c r="J43" s="17" t="s">
        <v>37</v>
      </c>
      <c r="K43" s="17" t="s">
        <v>1206</v>
      </c>
      <c r="M43" s="17" t="s">
        <v>23</v>
      </c>
    </row>
    <row r="44">
      <c r="A44" s="17" t="s">
        <v>2194</v>
      </c>
      <c r="B44" s="17">
        <v>43.0</v>
      </c>
      <c r="C44" s="17" t="s">
        <v>2242</v>
      </c>
      <c r="D44" s="17" t="s">
        <v>128</v>
      </c>
      <c r="E44" s="17" t="s">
        <v>22</v>
      </c>
      <c r="F44" s="18" t="s">
        <v>2219</v>
      </c>
      <c r="G44" s="17" t="s">
        <v>500</v>
      </c>
      <c r="H44" s="18" t="s">
        <v>1034</v>
      </c>
      <c r="I44" s="17" t="s">
        <v>63</v>
      </c>
      <c r="J44" s="17" t="s">
        <v>37</v>
      </c>
      <c r="K44" s="17" t="s">
        <v>1206</v>
      </c>
      <c r="M44" s="17" t="s">
        <v>23</v>
      </c>
    </row>
    <row r="45">
      <c r="A45" s="17" t="s">
        <v>2194</v>
      </c>
      <c r="B45" s="17">
        <v>44.0</v>
      </c>
      <c r="C45" s="17" t="s">
        <v>2243</v>
      </c>
      <c r="D45" s="17" t="s">
        <v>130</v>
      </c>
      <c r="E45" s="17" t="s">
        <v>22</v>
      </c>
      <c r="F45" s="18" t="s">
        <v>2219</v>
      </c>
      <c r="G45" s="17" t="s">
        <v>500</v>
      </c>
      <c r="H45" s="18" t="s">
        <v>1034</v>
      </c>
      <c r="I45" s="17" t="s">
        <v>63</v>
      </c>
      <c r="J45" s="17" t="s">
        <v>37</v>
      </c>
      <c r="K45" s="17" t="s">
        <v>1206</v>
      </c>
      <c r="M45" s="17" t="s">
        <v>23</v>
      </c>
    </row>
    <row r="46">
      <c r="A46" s="17" t="s">
        <v>2194</v>
      </c>
      <c r="B46" s="17">
        <v>45.0</v>
      </c>
      <c r="C46" s="17" t="s">
        <v>2244</v>
      </c>
      <c r="D46" s="17" t="s">
        <v>132</v>
      </c>
      <c r="E46" s="17" t="s">
        <v>22</v>
      </c>
      <c r="F46" s="18" t="s">
        <v>2219</v>
      </c>
      <c r="G46" s="17" t="s">
        <v>500</v>
      </c>
      <c r="H46" s="18" t="s">
        <v>1034</v>
      </c>
      <c r="I46" s="17" t="s">
        <v>63</v>
      </c>
      <c r="J46" s="17" t="s">
        <v>37</v>
      </c>
      <c r="K46" s="17" t="s">
        <v>1206</v>
      </c>
      <c r="M46" s="17" t="s">
        <v>4</v>
      </c>
    </row>
    <row r="47">
      <c r="A47" s="17" t="s">
        <v>2194</v>
      </c>
      <c r="B47" s="17">
        <v>46.0</v>
      </c>
      <c r="C47" s="17" t="s">
        <v>2245</v>
      </c>
      <c r="D47" s="17" t="s">
        <v>134</v>
      </c>
      <c r="E47" s="17" t="s">
        <v>22</v>
      </c>
      <c r="F47" s="18" t="s">
        <v>2219</v>
      </c>
      <c r="G47" s="17" t="s">
        <v>500</v>
      </c>
      <c r="H47" s="18" t="s">
        <v>1034</v>
      </c>
      <c r="I47" s="17" t="s">
        <v>63</v>
      </c>
      <c r="J47" s="17" t="s">
        <v>37</v>
      </c>
      <c r="K47" s="17" t="s">
        <v>1206</v>
      </c>
      <c r="M47" s="17" t="s">
        <v>23</v>
      </c>
    </row>
    <row r="48">
      <c r="A48" s="17" t="s">
        <v>2194</v>
      </c>
      <c r="B48" s="17">
        <v>47.0</v>
      </c>
      <c r="C48" s="17" t="s">
        <v>2246</v>
      </c>
      <c r="D48" s="17" t="s">
        <v>136</v>
      </c>
      <c r="E48" s="17" t="s">
        <v>22</v>
      </c>
      <c r="F48" s="18" t="s">
        <v>2219</v>
      </c>
      <c r="G48" s="17" t="s">
        <v>500</v>
      </c>
      <c r="H48" s="18" t="s">
        <v>1034</v>
      </c>
      <c r="I48" s="17" t="s">
        <v>63</v>
      </c>
      <c r="J48" s="17" t="s">
        <v>37</v>
      </c>
      <c r="K48" s="17" t="s">
        <v>1206</v>
      </c>
      <c r="M48" s="17" t="s">
        <v>23</v>
      </c>
    </row>
    <row r="49">
      <c r="A49" s="17" t="s">
        <v>2194</v>
      </c>
      <c r="B49" s="17">
        <v>48.0</v>
      </c>
      <c r="C49" s="17" t="s">
        <v>2247</v>
      </c>
      <c r="D49" s="17" t="s">
        <v>138</v>
      </c>
      <c r="E49" s="17" t="s">
        <v>22</v>
      </c>
      <c r="F49" s="18" t="s">
        <v>2219</v>
      </c>
      <c r="G49" s="17" t="s">
        <v>500</v>
      </c>
      <c r="H49" s="18" t="s">
        <v>1034</v>
      </c>
      <c r="I49" s="17" t="s">
        <v>63</v>
      </c>
      <c r="J49" s="17" t="s">
        <v>37</v>
      </c>
      <c r="K49" s="17" t="s">
        <v>1206</v>
      </c>
      <c r="M49" s="17" t="s">
        <v>23</v>
      </c>
    </row>
    <row r="50">
      <c r="A50" s="17" t="s">
        <v>2194</v>
      </c>
      <c r="B50" s="17">
        <v>49.0</v>
      </c>
      <c r="C50" s="17" t="s">
        <v>2248</v>
      </c>
      <c r="D50" s="17" t="s">
        <v>140</v>
      </c>
      <c r="E50" s="17" t="s">
        <v>22</v>
      </c>
      <c r="F50" s="18" t="s">
        <v>2219</v>
      </c>
      <c r="G50" s="17" t="s">
        <v>500</v>
      </c>
      <c r="H50" s="18" t="s">
        <v>1034</v>
      </c>
      <c r="I50" s="17" t="s">
        <v>63</v>
      </c>
      <c r="J50" s="17" t="s">
        <v>37</v>
      </c>
      <c r="K50" s="17" t="s">
        <v>1206</v>
      </c>
      <c r="M50" s="17" t="s">
        <v>23</v>
      </c>
    </row>
    <row r="51">
      <c r="A51" s="17" t="s">
        <v>2194</v>
      </c>
      <c r="B51" s="17">
        <v>50.0</v>
      </c>
      <c r="C51" s="17" t="s">
        <v>2249</v>
      </c>
      <c r="D51" s="17" t="s">
        <v>142</v>
      </c>
      <c r="E51" s="17" t="s">
        <v>22</v>
      </c>
      <c r="F51" s="18" t="s">
        <v>2219</v>
      </c>
      <c r="G51" s="17" t="s">
        <v>500</v>
      </c>
      <c r="H51" s="18" t="s">
        <v>1034</v>
      </c>
      <c r="I51" s="17" t="s">
        <v>63</v>
      </c>
      <c r="J51" s="17" t="s">
        <v>37</v>
      </c>
      <c r="K51" s="17" t="s">
        <v>1206</v>
      </c>
      <c r="M51" s="17" t="s">
        <v>23</v>
      </c>
    </row>
    <row r="52">
      <c r="A52" s="17" t="s">
        <v>2194</v>
      </c>
      <c r="B52" s="17">
        <v>51.0</v>
      </c>
      <c r="C52" s="17" t="s">
        <v>2250</v>
      </c>
      <c r="D52" s="17" t="s">
        <v>144</v>
      </c>
      <c r="E52" s="17" t="s">
        <v>22</v>
      </c>
      <c r="F52" s="18" t="s">
        <v>2219</v>
      </c>
      <c r="G52" s="17" t="s">
        <v>500</v>
      </c>
      <c r="H52" s="18" t="s">
        <v>1034</v>
      </c>
      <c r="I52" s="17" t="s">
        <v>63</v>
      </c>
      <c r="J52" s="17" t="s">
        <v>37</v>
      </c>
      <c r="K52" s="17" t="s">
        <v>1206</v>
      </c>
      <c r="M52" s="17" t="s">
        <v>23</v>
      </c>
    </row>
    <row r="53">
      <c r="A53" s="17" t="s">
        <v>2194</v>
      </c>
      <c r="B53" s="17">
        <v>52.0</v>
      </c>
      <c r="C53" s="17" t="s">
        <v>2251</v>
      </c>
      <c r="D53" s="17" t="s">
        <v>146</v>
      </c>
      <c r="E53" s="17" t="s">
        <v>22</v>
      </c>
      <c r="F53" s="18" t="s">
        <v>2219</v>
      </c>
      <c r="G53" s="17" t="s">
        <v>500</v>
      </c>
      <c r="H53" s="18" t="s">
        <v>1034</v>
      </c>
      <c r="I53" s="17" t="s">
        <v>63</v>
      </c>
      <c r="J53" s="17" t="s">
        <v>37</v>
      </c>
      <c r="K53" s="17" t="s">
        <v>1206</v>
      </c>
      <c r="M53" s="17" t="s">
        <v>23</v>
      </c>
    </row>
    <row r="54">
      <c r="A54" s="17" t="s">
        <v>2194</v>
      </c>
      <c r="B54" s="17">
        <v>53.0</v>
      </c>
      <c r="C54" s="17" t="s">
        <v>2252</v>
      </c>
      <c r="D54" s="17" t="s">
        <v>148</v>
      </c>
      <c r="E54" s="17" t="s">
        <v>22</v>
      </c>
      <c r="F54" s="18" t="s">
        <v>2219</v>
      </c>
      <c r="G54" s="17" t="s">
        <v>500</v>
      </c>
      <c r="H54" s="18" t="s">
        <v>1034</v>
      </c>
      <c r="I54" s="17" t="s">
        <v>63</v>
      </c>
      <c r="J54" s="17" t="s">
        <v>37</v>
      </c>
      <c r="K54" s="17" t="s">
        <v>1206</v>
      </c>
      <c r="M54" s="17" t="s">
        <v>23</v>
      </c>
    </row>
    <row r="55">
      <c r="A55" s="17" t="s">
        <v>2194</v>
      </c>
      <c r="B55" s="17">
        <v>54.0</v>
      </c>
      <c r="C55" s="17" t="s">
        <v>2253</v>
      </c>
      <c r="D55" s="17" t="s">
        <v>150</v>
      </c>
      <c r="E55" s="17" t="s">
        <v>22</v>
      </c>
      <c r="F55" s="18" t="s">
        <v>2219</v>
      </c>
      <c r="G55" s="17" t="s">
        <v>500</v>
      </c>
      <c r="H55" s="18" t="s">
        <v>1034</v>
      </c>
      <c r="I55" s="17" t="s">
        <v>63</v>
      </c>
      <c r="J55" s="17" t="s">
        <v>37</v>
      </c>
      <c r="K55" s="17" t="s">
        <v>1206</v>
      </c>
      <c r="M55" s="17" t="s">
        <v>23</v>
      </c>
    </row>
    <row r="56">
      <c r="A56" s="17" t="s">
        <v>2194</v>
      </c>
      <c r="B56" s="17">
        <v>55.0</v>
      </c>
      <c r="C56" s="17" t="s">
        <v>2254</v>
      </c>
      <c r="D56" s="17" t="s">
        <v>152</v>
      </c>
      <c r="E56" s="17" t="s">
        <v>22</v>
      </c>
      <c r="F56" s="18" t="s">
        <v>2219</v>
      </c>
      <c r="G56" s="17" t="s">
        <v>500</v>
      </c>
      <c r="H56" s="18" t="s">
        <v>1034</v>
      </c>
      <c r="I56" s="17" t="s">
        <v>63</v>
      </c>
      <c r="J56" s="17" t="s">
        <v>37</v>
      </c>
      <c r="K56" s="17" t="s">
        <v>1206</v>
      </c>
      <c r="M56" s="17" t="s">
        <v>23</v>
      </c>
    </row>
    <row r="57">
      <c r="A57" s="17" t="s">
        <v>2194</v>
      </c>
      <c r="B57" s="17">
        <v>56.0</v>
      </c>
      <c r="C57" s="17" t="s">
        <v>2255</v>
      </c>
      <c r="D57" s="17" t="s">
        <v>154</v>
      </c>
      <c r="E57" s="17" t="s">
        <v>22</v>
      </c>
      <c r="F57" s="18" t="s">
        <v>2219</v>
      </c>
      <c r="G57" s="17" t="s">
        <v>500</v>
      </c>
      <c r="H57" s="18" t="s">
        <v>1034</v>
      </c>
      <c r="I57" s="17" t="s">
        <v>63</v>
      </c>
      <c r="J57" s="17" t="s">
        <v>37</v>
      </c>
      <c r="K57" s="17" t="s">
        <v>1206</v>
      </c>
      <c r="M57" s="17" t="s">
        <v>23</v>
      </c>
    </row>
    <row r="58">
      <c r="A58" s="17" t="s">
        <v>2194</v>
      </c>
      <c r="B58" s="17">
        <v>57.0</v>
      </c>
      <c r="C58" s="17" t="s">
        <v>2256</v>
      </c>
      <c r="D58" s="17" t="s">
        <v>156</v>
      </c>
      <c r="E58" s="17" t="s">
        <v>22</v>
      </c>
      <c r="F58" s="18" t="s">
        <v>2219</v>
      </c>
      <c r="G58" s="17" t="s">
        <v>500</v>
      </c>
      <c r="H58" s="18" t="s">
        <v>1034</v>
      </c>
      <c r="I58" s="17" t="s">
        <v>63</v>
      </c>
      <c r="J58" s="17" t="s">
        <v>37</v>
      </c>
      <c r="K58" s="17" t="s">
        <v>1206</v>
      </c>
      <c r="M58" s="17" t="s">
        <v>23</v>
      </c>
    </row>
    <row r="59">
      <c r="A59" s="17" t="s">
        <v>2194</v>
      </c>
      <c r="B59" s="17">
        <v>58.0</v>
      </c>
      <c r="C59" s="17" t="s">
        <v>2257</v>
      </c>
      <c r="D59" s="17" t="s">
        <v>158</v>
      </c>
      <c r="E59" s="17" t="s">
        <v>22</v>
      </c>
      <c r="F59" s="18" t="s">
        <v>2219</v>
      </c>
      <c r="G59" s="17" t="s">
        <v>500</v>
      </c>
      <c r="H59" s="18" t="s">
        <v>1034</v>
      </c>
      <c r="I59" s="17" t="s">
        <v>63</v>
      </c>
      <c r="J59" s="17" t="s">
        <v>37</v>
      </c>
      <c r="K59" s="17" t="s">
        <v>1206</v>
      </c>
      <c r="M59" s="17" t="s">
        <v>23</v>
      </c>
    </row>
    <row r="60">
      <c r="A60" s="17" t="s">
        <v>2194</v>
      </c>
      <c r="B60" s="17">
        <v>59.0</v>
      </c>
      <c r="C60" s="17" t="s">
        <v>2258</v>
      </c>
      <c r="D60" s="17" t="s">
        <v>160</v>
      </c>
      <c r="E60" s="17" t="s">
        <v>22</v>
      </c>
      <c r="F60" s="18" t="s">
        <v>2219</v>
      </c>
      <c r="G60" s="17" t="s">
        <v>500</v>
      </c>
      <c r="H60" s="18" t="s">
        <v>1034</v>
      </c>
      <c r="I60" s="17" t="s">
        <v>63</v>
      </c>
      <c r="J60" s="17" t="s">
        <v>37</v>
      </c>
      <c r="K60" s="17" t="s">
        <v>1206</v>
      </c>
      <c r="M60" s="17" t="s">
        <v>4</v>
      </c>
    </row>
    <row r="61">
      <c r="A61" s="17" t="s">
        <v>2194</v>
      </c>
      <c r="B61" s="17">
        <v>60.0</v>
      </c>
      <c r="C61" s="17" t="s">
        <v>2259</v>
      </c>
      <c r="D61" s="17" t="s">
        <v>162</v>
      </c>
      <c r="E61" s="17" t="s">
        <v>22</v>
      </c>
      <c r="F61" s="18" t="s">
        <v>2219</v>
      </c>
      <c r="G61" s="17" t="s">
        <v>500</v>
      </c>
      <c r="H61" s="18" t="s">
        <v>1034</v>
      </c>
      <c r="I61" s="17" t="s">
        <v>63</v>
      </c>
      <c r="J61" s="17" t="s">
        <v>37</v>
      </c>
      <c r="K61" s="17" t="s">
        <v>1206</v>
      </c>
      <c r="M61" s="17" t="s">
        <v>23</v>
      </c>
    </row>
    <row r="62">
      <c r="A62" s="17" t="s">
        <v>2194</v>
      </c>
      <c r="B62" s="17">
        <v>61.0</v>
      </c>
      <c r="C62" s="17" t="s">
        <v>2260</v>
      </c>
      <c r="D62" s="17" t="s">
        <v>164</v>
      </c>
      <c r="E62" s="17" t="s">
        <v>22</v>
      </c>
      <c r="F62" s="18" t="s">
        <v>2219</v>
      </c>
      <c r="G62" s="17" t="s">
        <v>500</v>
      </c>
      <c r="H62" s="18" t="s">
        <v>1034</v>
      </c>
      <c r="I62" s="17" t="s">
        <v>63</v>
      </c>
      <c r="J62" s="17" t="s">
        <v>37</v>
      </c>
      <c r="K62" s="17" t="s">
        <v>1206</v>
      </c>
      <c r="M62" s="17" t="s">
        <v>23</v>
      </c>
    </row>
    <row r="63">
      <c r="A63" s="17" t="s">
        <v>2194</v>
      </c>
      <c r="B63" s="17">
        <v>62.0</v>
      </c>
      <c r="C63" s="17" t="s">
        <v>2261</v>
      </c>
      <c r="D63" s="17" t="s">
        <v>166</v>
      </c>
      <c r="E63" s="17" t="s">
        <v>22</v>
      </c>
      <c r="F63" s="18" t="s">
        <v>2219</v>
      </c>
      <c r="G63" s="17" t="s">
        <v>500</v>
      </c>
      <c r="H63" s="18" t="s">
        <v>1034</v>
      </c>
      <c r="I63" s="17" t="s">
        <v>63</v>
      </c>
      <c r="J63" s="17" t="s">
        <v>37</v>
      </c>
      <c r="K63" s="17" t="s">
        <v>1206</v>
      </c>
      <c r="M63" s="17" t="s">
        <v>23</v>
      </c>
    </row>
    <row r="64">
      <c r="A64" s="17" t="s">
        <v>2194</v>
      </c>
      <c r="B64" s="17">
        <v>63.0</v>
      </c>
      <c r="C64" s="17" t="s">
        <v>2262</v>
      </c>
      <c r="D64" s="17" t="s">
        <v>168</v>
      </c>
      <c r="E64" s="17" t="s">
        <v>22</v>
      </c>
      <c r="F64" s="18" t="s">
        <v>2219</v>
      </c>
      <c r="G64" s="17" t="s">
        <v>500</v>
      </c>
      <c r="H64" s="18" t="s">
        <v>1034</v>
      </c>
      <c r="I64" s="17" t="s">
        <v>63</v>
      </c>
      <c r="J64" s="17" t="s">
        <v>37</v>
      </c>
      <c r="K64" s="17" t="s">
        <v>1206</v>
      </c>
      <c r="M64" s="17" t="s">
        <v>23</v>
      </c>
    </row>
    <row r="65">
      <c r="A65" s="17" t="s">
        <v>2194</v>
      </c>
      <c r="B65" s="17">
        <v>64.0</v>
      </c>
      <c r="C65" s="17" t="s">
        <v>2263</v>
      </c>
      <c r="D65" s="17" t="s">
        <v>170</v>
      </c>
      <c r="E65" s="17" t="s">
        <v>22</v>
      </c>
      <c r="F65" s="18" t="s">
        <v>2219</v>
      </c>
      <c r="G65" s="17" t="s">
        <v>500</v>
      </c>
      <c r="H65" s="18" t="s">
        <v>1034</v>
      </c>
      <c r="I65" s="17" t="s">
        <v>63</v>
      </c>
      <c r="J65" s="17" t="s">
        <v>37</v>
      </c>
      <c r="K65" s="17" t="s">
        <v>1206</v>
      </c>
      <c r="M65" s="17" t="s">
        <v>23</v>
      </c>
    </row>
    <row r="66">
      <c r="A66" s="17" t="s">
        <v>2194</v>
      </c>
      <c r="B66" s="17">
        <v>65.0</v>
      </c>
      <c r="C66" s="17" t="s">
        <v>2264</v>
      </c>
      <c r="D66" s="17" t="s">
        <v>172</v>
      </c>
      <c r="E66" s="17" t="s">
        <v>22</v>
      </c>
      <c r="F66" s="18" t="s">
        <v>2219</v>
      </c>
      <c r="G66" s="17" t="s">
        <v>500</v>
      </c>
      <c r="H66" s="18" t="s">
        <v>1034</v>
      </c>
      <c r="I66" s="17" t="s">
        <v>63</v>
      </c>
      <c r="J66" s="17" t="s">
        <v>37</v>
      </c>
      <c r="K66" s="17" t="s">
        <v>1206</v>
      </c>
      <c r="M66" s="17" t="s">
        <v>23</v>
      </c>
    </row>
    <row r="67">
      <c r="A67" s="17" t="s">
        <v>2194</v>
      </c>
      <c r="B67" s="17">
        <v>66.0</v>
      </c>
      <c r="C67" s="17" t="s">
        <v>2265</v>
      </c>
      <c r="D67" s="17" t="s">
        <v>174</v>
      </c>
      <c r="E67" s="17" t="s">
        <v>22</v>
      </c>
      <c r="F67" s="18" t="s">
        <v>2219</v>
      </c>
      <c r="G67" s="17" t="s">
        <v>500</v>
      </c>
      <c r="H67" s="18" t="s">
        <v>1034</v>
      </c>
      <c r="I67" s="17" t="s">
        <v>63</v>
      </c>
      <c r="J67" s="17" t="s">
        <v>37</v>
      </c>
      <c r="K67" s="17" t="s">
        <v>1206</v>
      </c>
      <c r="M67" s="17" t="s">
        <v>23</v>
      </c>
    </row>
    <row r="68">
      <c r="A68" s="17" t="s">
        <v>2194</v>
      </c>
      <c r="B68" s="17">
        <v>67.0</v>
      </c>
      <c r="C68" s="17" t="s">
        <v>2266</v>
      </c>
      <c r="D68" s="17" t="s">
        <v>176</v>
      </c>
      <c r="E68" s="17" t="s">
        <v>22</v>
      </c>
      <c r="F68" s="18" t="s">
        <v>2219</v>
      </c>
      <c r="G68" s="17" t="s">
        <v>500</v>
      </c>
      <c r="H68" s="18" t="s">
        <v>1034</v>
      </c>
      <c r="I68" s="17" t="s">
        <v>63</v>
      </c>
      <c r="J68" s="17" t="s">
        <v>37</v>
      </c>
      <c r="K68" s="17" t="s">
        <v>1206</v>
      </c>
      <c r="M68" s="17" t="s">
        <v>23</v>
      </c>
    </row>
    <row r="69">
      <c r="A69" s="17" t="s">
        <v>2194</v>
      </c>
      <c r="B69" s="17">
        <v>68.0</v>
      </c>
      <c r="C69" s="17" t="s">
        <v>2267</v>
      </c>
      <c r="D69" s="17" t="s">
        <v>178</v>
      </c>
      <c r="E69" s="17" t="s">
        <v>22</v>
      </c>
      <c r="F69" s="18" t="s">
        <v>2219</v>
      </c>
      <c r="G69" s="17" t="s">
        <v>500</v>
      </c>
      <c r="H69" s="18" t="s">
        <v>1034</v>
      </c>
      <c r="I69" s="17" t="s">
        <v>63</v>
      </c>
      <c r="J69" s="17" t="s">
        <v>37</v>
      </c>
      <c r="K69" s="17" t="s">
        <v>1206</v>
      </c>
      <c r="M69" s="17" t="s">
        <v>4</v>
      </c>
    </row>
    <row r="70">
      <c r="A70" s="17" t="s">
        <v>2194</v>
      </c>
      <c r="B70" s="17">
        <v>69.0</v>
      </c>
      <c r="C70" s="17" t="s">
        <v>2268</v>
      </c>
      <c r="D70" s="17" t="s">
        <v>180</v>
      </c>
      <c r="E70" s="17" t="s">
        <v>22</v>
      </c>
      <c r="F70" s="18" t="s">
        <v>2219</v>
      </c>
      <c r="G70" s="17" t="s">
        <v>500</v>
      </c>
      <c r="H70" s="18" t="s">
        <v>1034</v>
      </c>
      <c r="I70" s="17" t="s">
        <v>63</v>
      </c>
      <c r="J70" s="17" t="s">
        <v>37</v>
      </c>
      <c r="K70" s="17" t="s">
        <v>1206</v>
      </c>
      <c r="M70" s="17" t="s">
        <v>23</v>
      </c>
    </row>
    <row r="71">
      <c r="A71" s="17" t="s">
        <v>2194</v>
      </c>
      <c r="B71" s="17">
        <v>70.0</v>
      </c>
      <c r="C71" s="17" t="s">
        <v>2269</v>
      </c>
      <c r="D71" s="17" t="s">
        <v>182</v>
      </c>
      <c r="E71" s="17" t="s">
        <v>22</v>
      </c>
      <c r="F71" s="18" t="s">
        <v>2219</v>
      </c>
      <c r="G71" s="17" t="s">
        <v>500</v>
      </c>
      <c r="H71" s="18" t="s">
        <v>1034</v>
      </c>
      <c r="I71" s="17" t="s">
        <v>63</v>
      </c>
      <c r="J71" s="17" t="s">
        <v>37</v>
      </c>
      <c r="K71" s="17" t="s">
        <v>1206</v>
      </c>
      <c r="M71" s="17" t="s">
        <v>23</v>
      </c>
    </row>
    <row r="72">
      <c r="A72" s="17" t="s">
        <v>2194</v>
      </c>
      <c r="B72" s="17">
        <v>71.0</v>
      </c>
      <c r="C72" s="17" t="s">
        <v>2270</v>
      </c>
      <c r="D72" s="17" t="s">
        <v>184</v>
      </c>
      <c r="E72" s="17" t="s">
        <v>22</v>
      </c>
      <c r="F72" s="18" t="s">
        <v>2219</v>
      </c>
      <c r="G72" s="17" t="s">
        <v>500</v>
      </c>
      <c r="H72" s="18" t="s">
        <v>1034</v>
      </c>
      <c r="I72" s="17" t="s">
        <v>63</v>
      </c>
      <c r="J72" s="17" t="s">
        <v>37</v>
      </c>
      <c r="K72" s="17" t="s">
        <v>1206</v>
      </c>
      <c r="M72" s="17" t="s">
        <v>4</v>
      </c>
    </row>
    <row r="73">
      <c r="A73" s="17" t="s">
        <v>2194</v>
      </c>
      <c r="B73" s="17">
        <v>72.0</v>
      </c>
      <c r="C73" s="17" t="s">
        <v>2271</v>
      </c>
      <c r="D73" s="17" t="s">
        <v>186</v>
      </c>
      <c r="E73" s="17" t="s">
        <v>22</v>
      </c>
      <c r="F73" s="18" t="s">
        <v>2219</v>
      </c>
      <c r="G73" s="17" t="s">
        <v>500</v>
      </c>
      <c r="H73" s="18" t="s">
        <v>1034</v>
      </c>
      <c r="I73" s="17" t="s">
        <v>63</v>
      </c>
      <c r="J73" s="17" t="s">
        <v>37</v>
      </c>
      <c r="K73" s="17" t="s">
        <v>1206</v>
      </c>
      <c r="M73" s="17" t="s">
        <v>23</v>
      </c>
    </row>
    <row r="74">
      <c r="A74" s="17" t="s">
        <v>2194</v>
      </c>
      <c r="B74" s="17">
        <v>73.0</v>
      </c>
      <c r="C74" s="17" t="s">
        <v>2272</v>
      </c>
      <c r="D74" s="17" t="s">
        <v>188</v>
      </c>
      <c r="E74" s="17" t="s">
        <v>22</v>
      </c>
      <c r="F74" s="18" t="s">
        <v>2219</v>
      </c>
      <c r="G74" s="17" t="s">
        <v>500</v>
      </c>
      <c r="H74" s="18" t="s">
        <v>1034</v>
      </c>
      <c r="I74" s="17" t="s">
        <v>63</v>
      </c>
      <c r="J74" s="17" t="s">
        <v>37</v>
      </c>
      <c r="K74" s="17" t="s">
        <v>1206</v>
      </c>
      <c r="M74" s="17" t="s">
        <v>23</v>
      </c>
    </row>
    <row r="75">
      <c r="A75" s="17" t="s">
        <v>2194</v>
      </c>
      <c r="B75" s="17">
        <v>74.0</v>
      </c>
      <c r="C75" s="17" t="s">
        <v>2273</v>
      </c>
      <c r="D75" s="17" t="s">
        <v>190</v>
      </c>
      <c r="E75" s="17" t="s">
        <v>22</v>
      </c>
      <c r="F75" s="18" t="s">
        <v>2219</v>
      </c>
      <c r="G75" s="17" t="s">
        <v>500</v>
      </c>
      <c r="H75" s="18" t="s">
        <v>1034</v>
      </c>
      <c r="I75" s="17" t="s">
        <v>63</v>
      </c>
      <c r="J75" s="17" t="s">
        <v>37</v>
      </c>
      <c r="K75" s="17" t="s">
        <v>1206</v>
      </c>
      <c r="M75" s="17" t="s">
        <v>23</v>
      </c>
    </row>
    <row r="76">
      <c r="A76" s="17" t="s">
        <v>2194</v>
      </c>
      <c r="B76" s="17">
        <v>75.0</v>
      </c>
      <c r="C76" s="17" t="s">
        <v>2274</v>
      </c>
      <c r="D76" s="17" t="s">
        <v>192</v>
      </c>
      <c r="E76" s="17" t="s">
        <v>22</v>
      </c>
      <c r="F76" s="18" t="s">
        <v>2219</v>
      </c>
      <c r="G76" s="17" t="s">
        <v>500</v>
      </c>
      <c r="H76" s="18" t="s">
        <v>1034</v>
      </c>
      <c r="I76" s="17" t="s">
        <v>63</v>
      </c>
      <c r="J76" s="17" t="s">
        <v>37</v>
      </c>
      <c r="K76" s="17" t="s">
        <v>1206</v>
      </c>
      <c r="M76" s="17" t="s">
        <v>23</v>
      </c>
    </row>
    <row r="77">
      <c r="A77" s="17" t="s">
        <v>2194</v>
      </c>
      <c r="B77" s="17">
        <v>76.0</v>
      </c>
      <c r="C77" s="17" t="s">
        <v>2275</v>
      </c>
      <c r="D77" s="17" t="s">
        <v>194</v>
      </c>
      <c r="E77" s="17" t="s">
        <v>22</v>
      </c>
      <c r="F77" s="18" t="s">
        <v>2219</v>
      </c>
      <c r="G77" s="17" t="s">
        <v>500</v>
      </c>
      <c r="H77" s="18" t="s">
        <v>1034</v>
      </c>
      <c r="I77" s="17" t="s">
        <v>63</v>
      </c>
      <c r="J77" s="17" t="s">
        <v>37</v>
      </c>
      <c r="K77" s="17" t="s">
        <v>1206</v>
      </c>
      <c r="M77" s="17" t="s">
        <v>23</v>
      </c>
    </row>
    <row r="78">
      <c r="A78" s="17" t="s">
        <v>2194</v>
      </c>
      <c r="B78" s="17">
        <v>77.0</v>
      </c>
      <c r="C78" s="17" t="s">
        <v>2276</v>
      </c>
      <c r="D78" s="17" t="s">
        <v>196</v>
      </c>
      <c r="E78" s="17" t="s">
        <v>22</v>
      </c>
      <c r="F78" s="18" t="s">
        <v>2219</v>
      </c>
      <c r="G78" s="17" t="s">
        <v>500</v>
      </c>
      <c r="H78" s="18" t="s">
        <v>1034</v>
      </c>
      <c r="I78" s="17" t="s">
        <v>63</v>
      </c>
      <c r="J78" s="17" t="s">
        <v>37</v>
      </c>
      <c r="K78" s="17" t="s">
        <v>1206</v>
      </c>
      <c r="M78" s="17" t="s">
        <v>23</v>
      </c>
    </row>
    <row r="79">
      <c r="A79" s="17" t="s">
        <v>2194</v>
      </c>
      <c r="B79" s="17">
        <v>78.0</v>
      </c>
      <c r="C79" s="17" t="s">
        <v>2277</v>
      </c>
      <c r="D79" s="17" t="s">
        <v>198</v>
      </c>
      <c r="E79" s="17" t="s">
        <v>22</v>
      </c>
      <c r="F79" s="18" t="s">
        <v>2219</v>
      </c>
      <c r="G79" s="17" t="s">
        <v>500</v>
      </c>
      <c r="H79" s="18" t="s">
        <v>1034</v>
      </c>
      <c r="I79" s="17" t="s">
        <v>63</v>
      </c>
      <c r="J79" s="17" t="s">
        <v>37</v>
      </c>
      <c r="K79" s="17" t="s">
        <v>1206</v>
      </c>
      <c r="M79" s="17" t="s">
        <v>23</v>
      </c>
    </row>
    <row r="80">
      <c r="A80" s="17" t="s">
        <v>2194</v>
      </c>
      <c r="B80" s="17">
        <v>79.0</v>
      </c>
      <c r="C80" s="17" t="s">
        <v>2278</v>
      </c>
      <c r="D80" s="17" t="s">
        <v>200</v>
      </c>
      <c r="E80" s="17" t="s">
        <v>22</v>
      </c>
      <c r="F80" s="18" t="s">
        <v>2219</v>
      </c>
      <c r="G80" s="17" t="s">
        <v>500</v>
      </c>
      <c r="H80" s="18" t="s">
        <v>1034</v>
      </c>
      <c r="I80" s="17" t="s">
        <v>63</v>
      </c>
      <c r="J80" s="17" t="s">
        <v>37</v>
      </c>
      <c r="K80" s="17" t="s">
        <v>1206</v>
      </c>
      <c r="M80" s="17" t="s">
        <v>23</v>
      </c>
    </row>
    <row r="81">
      <c r="A81" s="17" t="s">
        <v>2194</v>
      </c>
      <c r="B81" s="17">
        <v>80.0</v>
      </c>
      <c r="C81" s="17" t="s">
        <v>2279</v>
      </c>
      <c r="D81" s="17" t="s">
        <v>202</v>
      </c>
      <c r="E81" s="17" t="s">
        <v>22</v>
      </c>
      <c r="F81" s="18" t="s">
        <v>2219</v>
      </c>
      <c r="G81" s="17" t="s">
        <v>500</v>
      </c>
      <c r="H81" s="18" t="s">
        <v>1034</v>
      </c>
      <c r="I81" s="17" t="s">
        <v>63</v>
      </c>
      <c r="J81" s="17" t="s">
        <v>37</v>
      </c>
      <c r="K81" s="17" t="s">
        <v>1206</v>
      </c>
      <c r="M81" s="17" t="s">
        <v>23</v>
      </c>
    </row>
    <row r="82">
      <c r="A82" s="17" t="s">
        <v>2194</v>
      </c>
      <c r="B82" s="17">
        <v>81.0</v>
      </c>
      <c r="C82" s="17" t="s">
        <v>2280</v>
      </c>
      <c r="D82" s="17" t="s">
        <v>204</v>
      </c>
      <c r="E82" s="17" t="s">
        <v>22</v>
      </c>
      <c r="F82" s="18" t="s">
        <v>2219</v>
      </c>
      <c r="G82" s="17" t="s">
        <v>500</v>
      </c>
      <c r="H82" s="18" t="s">
        <v>1034</v>
      </c>
      <c r="I82" s="17" t="s">
        <v>63</v>
      </c>
      <c r="J82" s="17" t="s">
        <v>37</v>
      </c>
      <c r="K82" s="17" t="s">
        <v>1206</v>
      </c>
      <c r="M82" s="17" t="s">
        <v>23</v>
      </c>
    </row>
    <row r="83">
      <c r="A83" s="17" t="s">
        <v>2194</v>
      </c>
      <c r="B83" s="17">
        <v>82.0</v>
      </c>
      <c r="C83" s="17" t="s">
        <v>2281</v>
      </c>
      <c r="D83" s="17" t="s">
        <v>206</v>
      </c>
      <c r="E83" s="17" t="s">
        <v>22</v>
      </c>
      <c r="F83" s="18" t="s">
        <v>2219</v>
      </c>
      <c r="G83" s="17" t="s">
        <v>500</v>
      </c>
      <c r="H83" s="18" t="s">
        <v>1034</v>
      </c>
      <c r="I83" s="17" t="s">
        <v>63</v>
      </c>
      <c r="J83" s="17" t="s">
        <v>37</v>
      </c>
      <c r="K83" s="17" t="s">
        <v>1206</v>
      </c>
      <c r="M83" s="17" t="s">
        <v>23</v>
      </c>
    </row>
    <row r="84">
      <c r="A84" s="17" t="s">
        <v>2194</v>
      </c>
      <c r="B84" s="17">
        <v>83.0</v>
      </c>
      <c r="C84" s="17" t="s">
        <v>2282</v>
      </c>
      <c r="D84" s="17" t="s">
        <v>208</v>
      </c>
      <c r="E84" s="17" t="s">
        <v>22</v>
      </c>
      <c r="F84" s="18" t="s">
        <v>2219</v>
      </c>
      <c r="G84" s="17" t="s">
        <v>500</v>
      </c>
      <c r="H84" s="18" t="s">
        <v>1034</v>
      </c>
      <c r="I84" s="17" t="s">
        <v>63</v>
      </c>
      <c r="J84" s="17" t="s">
        <v>37</v>
      </c>
      <c r="K84" s="17" t="s">
        <v>1206</v>
      </c>
      <c r="M84" s="17" t="s">
        <v>23</v>
      </c>
    </row>
    <row r="85">
      <c r="A85" s="17" t="s">
        <v>2194</v>
      </c>
      <c r="B85" s="17">
        <v>84.0</v>
      </c>
      <c r="C85" s="17" t="s">
        <v>2283</v>
      </c>
      <c r="D85" s="17" t="s">
        <v>210</v>
      </c>
      <c r="E85" s="17" t="s">
        <v>22</v>
      </c>
      <c r="F85" s="18" t="s">
        <v>2219</v>
      </c>
      <c r="G85" s="17" t="s">
        <v>500</v>
      </c>
      <c r="H85" s="18" t="s">
        <v>1034</v>
      </c>
      <c r="I85" s="17" t="s">
        <v>63</v>
      </c>
      <c r="J85" s="17" t="s">
        <v>37</v>
      </c>
      <c r="K85" s="17" t="s">
        <v>1206</v>
      </c>
      <c r="M85" s="17" t="s">
        <v>23</v>
      </c>
    </row>
    <row r="86">
      <c r="A86" s="17" t="s">
        <v>2194</v>
      </c>
      <c r="B86" s="17">
        <v>85.0</v>
      </c>
      <c r="C86" s="17" t="s">
        <v>2284</v>
      </c>
      <c r="D86" s="17" t="s">
        <v>212</v>
      </c>
      <c r="E86" s="17" t="s">
        <v>22</v>
      </c>
      <c r="F86" s="18" t="s">
        <v>2219</v>
      </c>
      <c r="G86" s="17" t="s">
        <v>500</v>
      </c>
      <c r="H86" s="18" t="s">
        <v>1034</v>
      </c>
      <c r="I86" s="17" t="s">
        <v>63</v>
      </c>
      <c r="J86" s="17" t="s">
        <v>37</v>
      </c>
      <c r="K86" s="17" t="s">
        <v>1206</v>
      </c>
      <c r="M86" s="17" t="s">
        <v>23</v>
      </c>
    </row>
    <row r="87">
      <c r="A87" s="17" t="s">
        <v>2194</v>
      </c>
      <c r="B87" s="17">
        <v>86.0</v>
      </c>
      <c r="C87" s="17" t="s">
        <v>2285</v>
      </c>
      <c r="D87" s="17" t="s">
        <v>214</v>
      </c>
      <c r="E87" s="17" t="s">
        <v>22</v>
      </c>
      <c r="F87" s="18" t="s">
        <v>2219</v>
      </c>
      <c r="G87" s="17" t="s">
        <v>500</v>
      </c>
      <c r="H87" s="18" t="s">
        <v>1034</v>
      </c>
      <c r="I87" s="17" t="s">
        <v>63</v>
      </c>
      <c r="J87" s="17" t="s">
        <v>37</v>
      </c>
      <c r="K87" s="17" t="s">
        <v>1206</v>
      </c>
      <c r="M87" s="17" t="s">
        <v>23</v>
      </c>
    </row>
    <row r="88">
      <c r="A88" s="17" t="s">
        <v>2194</v>
      </c>
      <c r="B88" s="17">
        <v>87.0</v>
      </c>
      <c r="C88" s="17" t="s">
        <v>2286</v>
      </c>
      <c r="D88" s="17" t="s">
        <v>216</v>
      </c>
      <c r="E88" s="17" t="s">
        <v>22</v>
      </c>
      <c r="F88" s="18" t="s">
        <v>2219</v>
      </c>
      <c r="G88" s="17" t="s">
        <v>500</v>
      </c>
      <c r="H88" s="18" t="s">
        <v>1034</v>
      </c>
      <c r="I88" s="17" t="s">
        <v>63</v>
      </c>
      <c r="J88" s="17" t="s">
        <v>37</v>
      </c>
      <c r="K88" s="17" t="s">
        <v>1206</v>
      </c>
      <c r="M88" s="17" t="s">
        <v>4</v>
      </c>
    </row>
    <row r="89">
      <c r="A89" s="17" t="s">
        <v>2194</v>
      </c>
      <c r="B89" s="17">
        <v>88.0</v>
      </c>
      <c r="C89" s="17" t="s">
        <v>2287</v>
      </c>
      <c r="D89" s="17" t="s">
        <v>218</v>
      </c>
      <c r="E89" s="17" t="s">
        <v>22</v>
      </c>
      <c r="F89" s="18" t="s">
        <v>2219</v>
      </c>
      <c r="G89" s="17" t="s">
        <v>500</v>
      </c>
      <c r="H89" s="18" t="s">
        <v>1034</v>
      </c>
      <c r="I89" s="17" t="s">
        <v>63</v>
      </c>
      <c r="J89" s="17" t="s">
        <v>37</v>
      </c>
      <c r="K89" s="17" t="s">
        <v>1206</v>
      </c>
      <c r="M89" s="17" t="s">
        <v>23</v>
      </c>
    </row>
    <row r="90">
      <c r="A90" s="17" t="s">
        <v>2194</v>
      </c>
      <c r="B90" s="17">
        <v>89.0</v>
      </c>
      <c r="C90" s="17" t="s">
        <v>2288</v>
      </c>
      <c r="D90" s="17" t="s">
        <v>220</v>
      </c>
      <c r="E90" s="17" t="s">
        <v>22</v>
      </c>
      <c r="F90" s="18" t="s">
        <v>2219</v>
      </c>
      <c r="G90" s="17" t="s">
        <v>500</v>
      </c>
      <c r="H90" s="18" t="s">
        <v>1034</v>
      </c>
      <c r="I90" s="17" t="s">
        <v>63</v>
      </c>
      <c r="J90" s="17" t="s">
        <v>37</v>
      </c>
      <c r="K90" s="17" t="s">
        <v>1206</v>
      </c>
      <c r="M90" s="17" t="s">
        <v>23</v>
      </c>
    </row>
    <row r="91">
      <c r="A91" s="17" t="s">
        <v>2194</v>
      </c>
      <c r="B91" s="17">
        <v>90.0</v>
      </c>
      <c r="C91" s="17" t="s">
        <v>2289</v>
      </c>
      <c r="D91" s="17" t="s">
        <v>222</v>
      </c>
      <c r="E91" s="17" t="s">
        <v>22</v>
      </c>
      <c r="F91" s="18" t="s">
        <v>2219</v>
      </c>
      <c r="G91" s="17" t="s">
        <v>500</v>
      </c>
      <c r="H91" s="18" t="s">
        <v>1034</v>
      </c>
      <c r="I91" s="17" t="s">
        <v>63</v>
      </c>
      <c r="J91" s="17" t="s">
        <v>37</v>
      </c>
      <c r="K91" s="17" t="s">
        <v>1206</v>
      </c>
      <c r="M91" s="17" t="s">
        <v>23</v>
      </c>
    </row>
    <row r="92">
      <c r="A92" s="17" t="s">
        <v>2194</v>
      </c>
      <c r="B92" s="17">
        <v>91.0</v>
      </c>
      <c r="C92" s="17" t="s">
        <v>2290</v>
      </c>
      <c r="D92" s="17" t="s">
        <v>224</v>
      </c>
      <c r="E92" s="17" t="s">
        <v>22</v>
      </c>
      <c r="F92" s="18" t="s">
        <v>2219</v>
      </c>
      <c r="G92" s="17" t="s">
        <v>500</v>
      </c>
      <c r="H92" s="18" t="s">
        <v>1034</v>
      </c>
      <c r="I92" s="17" t="s">
        <v>63</v>
      </c>
      <c r="J92" s="17" t="s">
        <v>37</v>
      </c>
      <c r="K92" s="17" t="s">
        <v>1206</v>
      </c>
      <c r="M92" s="17" t="s">
        <v>23</v>
      </c>
    </row>
    <row r="93">
      <c r="A93" s="17" t="s">
        <v>2194</v>
      </c>
      <c r="B93" s="17">
        <v>92.0</v>
      </c>
      <c r="C93" s="17" t="s">
        <v>2291</v>
      </c>
      <c r="D93" s="17" t="s">
        <v>226</v>
      </c>
      <c r="E93" s="17" t="s">
        <v>22</v>
      </c>
      <c r="F93" s="18" t="s">
        <v>2219</v>
      </c>
      <c r="G93" s="17" t="s">
        <v>500</v>
      </c>
      <c r="H93" s="18" t="s">
        <v>1034</v>
      </c>
      <c r="I93" s="17" t="s">
        <v>63</v>
      </c>
      <c r="J93" s="17" t="s">
        <v>37</v>
      </c>
      <c r="K93" s="17" t="s">
        <v>1206</v>
      </c>
      <c r="M93" s="17" t="s">
        <v>4</v>
      </c>
    </row>
    <row r="94">
      <c r="A94" s="17" t="s">
        <v>2194</v>
      </c>
      <c r="B94" s="17">
        <v>93.0</v>
      </c>
      <c r="C94" s="17" t="s">
        <v>2292</v>
      </c>
      <c r="D94" s="17" t="s">
        <v>228</v>
      </c>
      <c r="E94" s="17" t="s">
        <v>22</v>
      </c>
      <c r="F94" s="18" t="s">
        <v>2219</v>
      </c>
      <c r="G94" s="17" t="s">
        <v>500</v>
      </c>
      <c r="H94" s="18" t="s">
        <v>1034</v>
      </c>
      <c r="I94" s="17" t="s">
        <v>63</v>
      </c>
      <c r="J94" s="17" t="s">
        <v>37</v>
      </c>
      <c r="K94" s="17" t="s">
        <v>1206</v>
      </c>
      <c r="M94" s="17" t="s">
        <v>23</v>
      </c>
    </row>
    <row r="95">
      <c r="A95" s="17" t="s">
        <v>2194</v>
      </c>
      <c r="B95" s="17">
        <v>94.0</v>
      </c>
      <c r="C95" s="17" t="s">
        <v>2293</v>
      </c>
      <c r="D95" s="17" t="s">
        <v>230</v>
      </c>
      <c r="E95" s="17" t="s">
        <v>22</v>
      </c>
      <c r="F95" s="18" t="s">
        <v>2219</v>
      </c>
      <c r="G95" s="17" t="s">
        <v>500</v>
      </c>
      <c r="H95" s="18" t="s">
        <v>1034</v>
      </c>
      <c r="I95" s="17" t="s">
        <v>63</v>
      </c>
      <c r="J95" s="17" t="s">
        <v>37</v>
      </c>
      <c r="K95" s="17" t="s">
        <v>1206</v>
      </c>
      <c r="M95" s="17" t="s">
        <v>23</v>
      </c>
    </row>
    <row r="96">
      <c r="A96" s="17" t="s">
        <v>2194</v>
      </c>
      <c r="B96" s="17">
        <v>95.0</v>
      </c>
      <c r="C96" s="17" t="s">
        <v>2294</v>
      </c>
      <c r="D96" s="17" t="s">
        <v>232</v>
      </c>
      <c r="E96" s="17" t="s">
        <v>22</v>
      </c>
      <c r="F96" s="18" t="s">
        <v>2219</v>
      </c>
      <c r="G96" s="17" t="s">
        <v>500</v>
      </c>
      <c r="H96" s="18" t="s">
        <v>1034</v>
      </c>
      <c r="I96" s="17" t="s">
        <v>63</v>
      </c>
      <c r="J96" s="17" t="s">
        <v>37</v>
      </c>
      <c r="K96" s="17" t="s">
        <v>1206</v>
      </c>
      <c r="M96" s="17" t="s">
        <v>23</v>
      </c>
    </row>
    <row r="97">
      <c r="A97" s="17" t="s">
        <v>2194</v>
      </c>
      <c r="B97" s="17">
        <v>96.0</v>
      </c>
      <c r="C97" s="17" t="s">
        <v>2295</v>
      </c>
      <c r="D97" s="17" t="s">
        <v>234</v>
      </c>
      <c r="E97" s="17" t="s">
        <v>22</v>
      </c>
      <c r="F97" s="18" t="s">
        <v>2219</v>
      </c>
      <c r="G97" s="17" t="s">
        <v>500</v>
      </c>
      <c r="H97" s="18" t="s">
        <v>1034</v>
      </c>
      <c r="I97" s="17" t="s">
        <v>63</v>
      </c>
      <c r="J97" s="17" t="s">
        <v>37</v>
      </c>
      <c r="K97" s="17" t="s">
        <v>1206</v>
      </c>
      <c r="M97" s="17" t="s">
        <v>23</v>
      </c>
    </row>
    <row r="98">
      <c r="A98" s="17" t="s">
        <v>2194</v>
      </c>
      <c r="B98" s="17">
        <v>97.0</v>
      </c>
      <c r="C98" s="17" t="s">
        <v>2296</v>
      </c>
      <c r="D98" s="17" t="s">
        <v>236</v>
      </c>
      <c r="E98" s="17" t="s">
        <v>22</v>
      </c>
      <c r="F98" s="18" t="s">
        <v>2219</v>
      </c>
      <c r="G98" s="17" t="s">
        <v>500</v>
      </c>
      <c r="H98" s="18" t="s">
        <v>1034</v>
      </c>
      <c r="I98" s="17" t="s">
        <v>63</v>
      </c>
      <c r="J98" s="17" t="s">
        <v>37</v>
      </c>
      <c r="K98" s="17" t="s">
        <v>1206</v>
      </c>
      <c r="M98" s="17" t="s">
        <v>23</v>
      </c>
    </row>
    <row r="99">
      <c r="A99" s="17" t="s">
        <v>2194</v>
      </c>
      <c r="B99" s="17">
        <v>98.0</v>
      </c>
      <c r="C99" s="17" t="s">
        <v>2297</v>
      </c>
      <c r="D99" s="17" t="s">
        <v>238</v>
      </c>
      <c r="E99" s="17" t="s">
        <v>22</v>
      </c>
      <c r="F99" s="18" t="s">
        <v>2219</v>
      </c>
      <c r="G99" s="17" t="s">
        <v>500</v>
      </c>
      <c r="H99" s="18" t="s">
        <v>1034</v>
      </c>
      <c r="I99" s="17" t="s">
        <v>63</v>
      </c>
      <c r="J99" s="17" t="s">
        <v>37</v>
      </c>
      <c r="K99" s="17" t="s">
        <v>1206</v>
      </c>
      <c r="M99" s="17" t="s">
        <v>23</v>
      </c>
    </row>
    <row r="100">
      <c r="A100" s="17" t="s">
        <v>2194</v>
      </c>
      <c r="B100" s="17">
        <v>99.0</v>
      </c>
      <c r="C100" s="17" t="s">
        <v>2298</v>
      </c>
      <c r="D100" s="17" t="s">
        <v>240</v>
      </c>
      <c r="E100" s="17" t="s">
        <v>22</v>
      </c>
      <c r="F100" s="18" t="s">
        <v>2219</v>
      </c>
      <c r="G100" s="17" t="s">
        <v>500</v>
      </c>
      <c r="H100" s="18" t="s">
        <v>1034</v>
      </c>
      <c r="I100" s="17" t="s">
        <v>63</v>
      </c>
      <c r="J100" s="17" t="s">
        <v>37</v>
      </c>
      <c r="K100" s="17" t="s">
        <v>1206</v>
      </c>
      <c r="M100" s="17" t="s">
        <v>23</v>
      </c>
    </row>
    <row r="101">
      <c r="A101" s="17" t="s">
        <v>2194</v>
      </c>
      <c r="B101" s="17">
        <v>100.0</v>
      </c>
      <c r="C101" s="17" t="s">
        <v>2299</v>
      </c>
      <c r="D101" s="17" t="s">
        <v>242</v>
      </c>
      <c r="E101" s="17" t="s">
        <v>22</v>
      </c>
      <c r="F101" s="18" t="s">
        <v>2219</v>
      </c>
      <c r="G101" s="17" t="s">
        <v>500</v>
      </c>
      <c r="H101" s="18" t="s">
        <v>1034</v>
      </c>
      <c r="I101" s="17" t="s">
        <v>63</v>
      </c>
      <c r="J101" s="17" t="s">
        <v>37</v>
      </c>
      <c r="K101" s="17" t="s">
        <v>1206</v>
      </c>
      <c r="M101" s="17" t="s">
        <v>23</v>
      </c>
    </row>
    <row r="102">
      <c r="A102" s="17" t="s">
        <v>2194</v>
      </c>
      <c r="B102" s="17">
        <v>101.0</v>
      </c>
      <c r="C102" s="17" t="s">
        <v>2300</v>
      </c>
      <c r="D102" s="17" t="s">
        <v>244</v>
      </c>
      <c r="E102" s="17" t="s">
        <v>22</v>
      </c>
      <c r="F102" s="18" t="s">
        <v>2219</v>
      </c>
      <c r="G102" s="17" t="s">
        <v>500</v>
      </c>
      <c r="H102" s="18" t="s">
        <v>1034</v>
      </c>
      <c r="I102" s="17" t="s">
        <v>63</v>
      </c>
      <c r="J102" s="17" t="s">
        <v>37</v>
      </c>
      <c r="K102" s="17" t="s">
        <v>1206</v>
      </c>
      <c r="M102" s="17" t="s">
        <v>23</v>
      </c>
    </row>
    <row r="103">
      <c r="A103" s="17" t="s">
        <v>2194</v>
      </c>
      <c r="B103" s="17">
        <v>102.0</v>
      </c>
      <c r="C103" s="17" t="s">
        <v>2301</v>
      </c>
      <c r="D103" s="17" t="s">
        <v>246</v>
      </c>
      <c r="E103" s="17" t="s">
        <v>22</v>
      </c>
      <c r="F103" s="18" t="s">
        <v>2219</v>
      </c>
      <c r="G103" s="17" t="s">
        <v>500</v>
      </c>
      <c r="H103" s="18" t="s">
        <v>1034</v>
      </c>
      <c r="I103" s="17" t="s">
        <v>63</v>
      </c>
      <c r="J103" s="17" t="s">
        <v>37</v>
      </c>
      <c r="K103" s="17" t="s">
        <v>1206</v>
      </c>
      <c r="M103" s="17" t="s">
        <v>23</v>
      </c>
    </row>
    <row r="104">
      <c r="A104" s="17" t="s">
        <v>2194</v>
      </c>
      <c r="B104" s="17">
        <v>103.0</v>
      </c>
      <c r="C104" s="17" t="s">
        <v>2302</v>
      </c>
      <c r="D104" s="17" t="s">
        <v>248</v>
      </c>
      <c r="E104" s="17" t="s">
        <v>22</v>
      </c>
      <c r="F104" s="18" t="s">
        <v>2219</v>
      </c>
      <c r="G104" s="17" t="s">
        <v>500</v>
      </c>
      <c r="H104" s="18" t="s">
        <v>1034</v>
      </c>
      <c r="I104" s="17" t="s">
        <v>63</v>
      </c>
      <c r="J104" s="17" t="s">
        <v>37</v>
      </c>
      <c r="K104" s="17" t="s">
        <v>1206</v>
      </c>
      <c r="M104" s="17" t="s">
        <v>23</v>
      </c>
    </row>
    <row r="105">
      <c r="A105" s="17" t="s">
        <v>2194</v>
      </c>
      <c r="B105" s="17">
        <v>104.0</v>
      </c>
      <c r="C105" s="17" t="s">
        <v>2303</v>
      </c>
      <c r="D105" s="17" t="s">
        <v>250</v>
      </c>
      <c r="E105" s="17" t="s">
        <v>22</v>
      </c>
      <c r="F105" s="18" t="s">
        <v>2219</v>
      </c>
      <c r="G105" s="17" t="s">
        <v>500</v>
      </c>
      <c r="H105" s="18" t="s">
        <v>1034</v>
      </c>
      <c r="I105" s="17" t="s">
        <v>63</v>
      </c>
      <c r="J105" s="17" t="s">
        <v>37</v>
      </c>
      <c r="K105" s="17" t="s">
        <v>1206</v>
      </c>
      <c r="M105" s="17" t="s">
        <v>23</v>
      </c>
    </row>
    <row r="106">
      <c r="A106" s="17" t="s">
        <v>2194</v>
      </c>
      <c r="B106" s="17">
        <v>105.0</v>
      </c>
      <c r="C106" s="17" t="s">
        <v>2304</v>
      </c>
      <c r="D106" s="17" t="s">
        <v>252</v>
      </c>
      <c r="E106" s="17" t="s">
        <v>22</v>
      </c>
      <c r="F106" s="18" t="s">
        <v>2219</v>
      </c>
      <c r="G106" s="17" t="s">
        <v>500</v>
      </c>
      <c r="H106" s="18" t="s">
        <v>1034</v>
      </c>
      <c r="I106" s="17" t="s">
        <v>63</v>
      </c>
      <c r="J106" s="17" t="s">
        <v>37</v>
      </c>
      <c r="K106" s="17" t="s">
        <v>1206</v>
      </c>
      <c r="M106" s="17" t="s">
        <v>4</v>
      </c>
    </row>
    <row r="107">
      <c r="A107" s="17" t="s">
        <v>2194</v>
      </c>
      <c r="B107" s="17">
        <v>106.0</v>
      </c>
      <c r="C107" s="17" t="s">
        <v>2305</v>
      </c>
      <c r="D107" s="17" t="s">
        <v>254</v>
      </c>
      <c r="E107" s="17" t="s">
        <v>22</v>
      </c>
      <c r="F107" s="18" t="s">
        <v>2219</v>
      </c>
      <c r="G107" s="17" t="s">
        <v>500</v>
      </c>
      <c r="H107" s="18" t="s">
        <v>1034</v>
      </c>
      <c r="I107" s="17" t="s">
        <v>63</v>
      </c>
      <c r="J107" s="17" t="s">
        <v>37</v>
      </c>
      <c r="K107" s="17" t="s">
        <v>1206</v>
      </c>
      <c r="M107" s="17" t="s">
        <v>23</v>
      </c>
    </row>
    <row r="108">
      <c r="A108" s="17" t="s">
        <v>2194</v>
      </c>
      <c r="B108" s="17">
        <v>107.0</v>
      </c>
      <c r="C108" s="17" t="s">
        <v>2306</v>
      </c>
      <c r="D108" s="17" t="s">
        <v>256</v>
      </c>
      <c r="E108" s="17" t="s">
        <v>22</v>
      </c>
      <c r="F108" s="18" t="s">
        <v>2219</v>
      </c>
      <c r="G108" s="17" t="s">
        <v>500</v>
      </c>
      <c r="H108" s="18" t="s">
        <v>1034</v>
      </c>
      <c r="I108" s="17" t="s">
        <v>63</v>
      </c>
      <c r="J108" s="17" t="s">
        <v>37</v>
      </c>
      <c r="K108" s="17" t="s">
        <v>1206</v>
      </c>
      <c r="M108" s="17" t="s">
        <v>23</v>
      </c>
    </row>
    <row r="109">
      <c r="A109" s="17" t="s">
        <v>2194</v>
      </c>
      <c r="B109" s="17">
        <v>108.0</v>
      </c>
      <c r="C109" s="17" t="s">
        <v>2307</v>
      </c>
      <c r="D109" s="17" t="s">
        <v>258</v>
      </c>
      <c r="E109" s="17" t="s">
        <v>22</v>
      </c>
      <c r="F109" s="18" t="s">
        <v>2219</v>
      </c>
      <c r="G109" s="17" t="s">
        <v>500</v>
      </c>
      <c r="H109" s="18" t="s">
        <v>1034</v>
      </c>
      <c r="I109" s="17" t="s">
        <v>63</v>
      </c>
      <c r="J109" s="17" t="s">
        <v>37</v>
      </c>
      <c r="K109" s="17" t="s">
        <v>1206</v>
      </c>
      <c r="M109" s="17" t="s">
        <v>23</v>
      </c>
    </row>
    <row r="110">
      <c r="A110" s="17" t="s">
        <v>2194</v>
      </c>
      <c r="B110" s="17">
        <v>109.0</v>
      </c>
      <c r="C110" s="17" t="s">
        <v>2308</v>
      </c>
      <c r="D110" s="17" t="s">
        <v>260</v>
      </c>
      <c r="E110" s="17" t="s">
        <v>22</v>
      </c>
      <c r="F110" s="18" t="s">
        <v>2219</v>
      </c>
      <c r="G110" s="17" t="s">
        <v>500</v>
      </c>
      <c r="H110" s="18" t="s">
        <v>1034</v>
      </c>
      <c r="I110" s="17" t="s">
        <v>63</v>
      </c>
      <c r="J110" s="17" t="s">
        <v>37</v>
      </c>
      <c r="K110" s="17" t="s">
        <v>1206</v>
      </c>
      <c r="M110" s="17" t="s">
        <v>23</v>
      </c>
    </row>
    <row r="111">
      <c r="A111" s="17" t="s">
        <v>2194</v>
      </c>
      <c r="B111" s="17">
        <v>110.0</v>
      </c>
      <c r="C111" s="17" t="s">
        <v>2309</v>
      </c>
      <c r="D111" s="17" t="s">
        <v>262</v>
      </c>
      <c r="E111" s="17" t="s">
        <v>22</v>
      </c>
      <c r="F111" s="18" t="s">
        <v>2219</v>
      </c>
      <c r="G111" s="17" t="s">
        <v>500</v>
      </c>
      <c r="H111" s="18" t="s">
        <v>1034</v>
      </c>
      <c r="I111" s="17" t="s">
        <v>63</v>
      </c>
      <c r="J111" s="17" t="s">
        <v>37</v>
      </c>
      <c r="K111" s="17" t="s">
        <v>1206</v>
      </c>
      <c r="M111" s="17" t="s">
        <v>23</v>
      </c>
    </row>
    <row r="112">
      <c r="A112" s="17" t="s">
        <v>2194</v>
      </c>
      <c r="B112" s="17">
        <v>111.0</v>
      </c>
      <c r="C112" s="17" t="s">
        <v>2310</v>
      </c>
      <c r="D112" s="17" t="s">
        <v>264</v>
      </c>
      <c r="E112" s="17" t="s">
        <v>22</v>
      </c>
      <c r="F112" s="18" t="s">
        <v>2219</v>
      </c>
      <c r="G112" s="17" t="s">
        <v>500</v>
      </c>
      <c r="H112" s="18" t="s">
        <v>1034</v>
      </c>
      <c r="I112" s="17" t="s">
        <v>63</v>
      </c>
      <c r="J112" s="17" t="s">
        <v>37</v>
      </c>
      <c r="K112" s="17" t="s">
        <v>1206</v>
      </c>
      <c r="M112" s="17" t="s">
        <v>23</v>
      </c>
    </row>
    <row r="113">
      <c r="A113" s="17" t="s">
        <v>2194</v>
      </c>
      <c r="B113" s="17">
        <v>112.0</v>
      </c>
      <c r="C113" s="17" t="s">
        <v>2311</v>
      </c>
      <c r="D113" s="17" t="s">
        <v>266</v>
      </c>
      <c r="E113" s="17" t="s">
        <v>22</v>
      </c>
      <c r="F113" s="18" t="s">
        <v>2219</v>
      </c>
      <c r="G113" s="17" t="s">
        <v>500</v>
      </c>
      <c r="H113" s="18" t="s">
        <v>1034</v>
      </c>
      <c r="I113" s="17" t="s">
        <v>63</v>
      </c>
      <c r="J113" s="17" t="s">
        <v>37</v>
      </c>
      <c r="K113" s="17" t="s">
        <v>1206</v>
      </c>
      <c r="M113" s="17" t="s">
        <v>23</v>
      </c>
    </row>
    <row r="114">
      <c r="A114" s="17" t="s">
        <v>2194</v>
      </c>
      <c r="B114" s="17">
        <v>113.0</v>
      </c>
      <c r="C114" s="17" t="s">
        <v>2312</v>
      </c>
      <c r="D114" s="17" t="s">
        <v>268</v>
      </c>
      <c r="E114" s="17" t="s">
        <v>22</v>
      </c>
      <c r="F114" s="18" t="s">
        <v>2219</v>
      </c>
      <c r="G114" s="17" t="s">
        <v>500</v>
      </c>
      <c r="H114" s="18" t="s">
        <v>1034</v>
      </c>
      <c r="I114" s="17" t="s">
        <v>63</v>
      </c>
      <c r="J114" s="17" t="s">
        <v>37</v>
      </c>
      <c r="K114" s="17" t="s">
        <v>1206</v>
      </c>
      <c r="M114" s="17" t="s">
        <v>23</v>
      </c>
    </row>
    <row r="115">
      <c r="A115" s="17" t="s">
        <v>2194</v>
      </c>
      <c r="B115" s="17">
        <v>114.0</v>
      </c>
      <c r="C115" s="17" t="s">
        <v>2313</v>
      </c>
      <c r="D115" s="17" t="s">
        <v>270</v>
      </c>
      <c r="E115" s="17" t="s">
        <v>22</v>
      </c>
      <c r="F115" s="18" t="s">
        <v>2219</v>
      </c>
      <c r="G115" s="17" t="s">
        <v>500</v>
      </c>
      <c r="H115" s="18" t="s">
        <v>1034</v>
      </c>
      <c r="I115" s="17" t="s">
        <v>63</v>
      </c>
      <c r="J115" s="17" t="s">
        <v>37</v>
      </c>
      <c r="K115" s="17" t="s">
        <v>1206</v>
      </c>
      <c r="M115" s="17" t="s">
        <v>23</v>
      </c>
    </row>
    <row r="116">
      <c r="A116" s="17" t="s">
        <v>2194</v>
      </c>
      <c r="B116" s="17">
        <v>115.0</v>
      </c>
      <c r="C116" s="17" t="s">
        <v>2314</v>
      </c>
      <c r="D116" s="17" t="s">
        <v>272</v>
      </c>
      <c r="E116" s="17" t="s">
        <v>22</v>
      </c>
      <c r="F116" s="18" t="s">
        <v>2219</v>
      </c>
      <c r="G116" s="17" t="s">
        <v>500</v>
      </c>
      <c r="H116" s="18" t="s">
        <v>1034</v>
      </c>
      <c r="I116" s="17" t="s">
        <v>63</v>
      </c>
      <c r="J116" s="17" t="s">
        <v>37</v>
      </c>
      <c r="K116" s="17" t="s">
        <v>1206</v>
      </c>
      <c r="M116" s="17" t="s">
        <v>23</v>
      </c>
    </row>
    <row r="117">
      <c r="A117" s="17" t="s">
        <v>2194</v>
      </c>
      <c r="B117" s="17">
        <v>116.0</v>
      </c>
      <c r="C117" s="17" t="s">
        <v>2315</v>
      </c>
      <c r="D117" s="17" t="s">
        <v>274</v>
      </c>
      <c r="E117" s="17" t="s">
        <v>22</v>
      </c>
      <c r="F117" s="18" t="s">
        <v>2219</v>
      </c>
      <c r="G117" s="17" t="s">
        <v>500</v>
      </c>
      <c r="H117" s="18" t="s">
        <v>1034</v>
      </c>
      <c r="I117" s="17" t="s">
        <v>63</v>
      </c>
      <c r="J117" s="17" t="s">
        <v>37</v>
      </c>
      <c r="K117" s="17" t="s">
        <v>1206</v>
      </c>
      <c r="M117" s="17" t="s">
        <v>23</v>
      </c>
    </row>
    <row r="118">
      <c r="A118" s="17" t="s">
        <v>2194</v>
      </c>
      <c r="B118" s="17">
        <v>117.0</v>
      </c>
      <c r="C118" s="17" t="s">
        <v>2316</v>
      </c>
      <c r="D118" s="17" t="s">
        <v>276</v>
      </c>
      <c r="E118" s="17" t="s">
        <v>22</v>
      </c>
      <c r="F118" s="18" t="s">
        <v>2219</v>
      </c>
      <c r="G118" s="17" t="s">
        <v>500</v>
      </c>
      <c r="H118" s="18" t="s">
        <v>1034</v>
      </c>
      <c r="I118" s="17" t="s">
        <v>63</v>
      </c>
      <c r="J118" s="17" t="s">
        <v>37</v>
      </c>
      <c r="K118" s="17" t="s">
        <v>1206</v>
      </c>
      <c r="M118" s="17" t="s">
        <v>23</v>
      </c>
    </row>
    <row r="119">
      <c r="A119" s="17" t="s">
        <v>2194</v>
      </c>
      <c r="B119" s="17">
        <v>118.0</v>
      </c>
      <c r="C119" s="17" t="s">
        <v>2317</v>
      </c>
      <c r="D119" s="17" t="s">
        <v>278</v>
      </c>
      <c r="E119" s="17" t="s">
        <v>22</v>
      </c>
      <c r="F119" s="18" t="s">
        <v>2219</v>
      </c>
      <c r="G119" s="17" t="s">
        <v>500</v>
      </c>
      <c r="H119" s="18" t="s">
        <v>1034</v>
      </c>
      <c r="I119" s="17" t="s">
        <v>63</v>
      </c>
      <c r="J119" s="17" t="s">
        <v>37</v>
      </c>
      <c r="K119" s="17" t="s">
        <v>1206</v>
      </c>
      <c r="M119" s="17" t="s">
        <v>23</v>
      </c>
    </row>
    <row r="120">
      <c r="A120" s="17" t="s">
        <v>2194</v>
      </c>
      <c r="B120" s="17">
        <v>119.0</v>
      </c>
      <c r="C120" s="17" t="s">
        <v>2318</v>
      </c>
      <c r="D120" s="17" t="s">
        <v>280</v>
      </c>
      <c r="E120" s="17" t="s">
        <v>22</v>
      </c>
      <c r="F120" s="18" t="s">
        <v>2219</v>
      </c>
      <c r="G120" s="17" t="s">
        <v>500</v>
      </c>
      <c r="H120" s="18" t="s">
        <v>1034</v>
      </c>
      <c r="I120" s="17" t="s">
        <v>63</v>
      </c>
      <c r="J120" s="17" t="s">
        <v>37</v>
      </c>
      <c r="K120" s="17" t="s">
        <v>1206</v>
      </c>
      <c r="M120" s="17" t="s">
        <v>4</v>
      </c>
    </row>
    <row r="121">
      <c r="A121" s="17" t="s">
        <v>2194</v>
      </c>
      <c r="B121" s="17">
        <v>120.0</v>
      </c>
      <c r="C121" s="17" t="s">
        <v>2319</v>
      </c>
      <c r="D121" s="17" t="s">
        <v>282</v>
      </c>
      <c r="E121" s="17" t="s">
        <v>22</v>
      </c>
      <c r="F121" s="18" t="s">
        <v>2219</v>
      </c>
      <c r="G121" s="17" t="s">
        <v>500</v>
      </c>
      <c r="H121" s="18" t="s">
        <v>1034</v>
      </c>
      <c r="I121" s="17" t="s">
        <v>63</v>
      </c>
      <c r="J121" s="17" t="s">
        <v>37</v>
      </c>
      <c r="K121" s="17" t="s">
        <v>1206</v>
      </c>
      <c r="M121" s="17" t="s">
        <v>4</v>
      </c>
    </row>
    <row r="122">
      <c r="A122" s="17" t="s">
        <v>2194</v>
      </c>
      <c r="B122" s="17">
        <v>121.0</v>
      </c>
      <c r="C122" s="17" t="s">
        <v>2320</v>
      </c>
      <c r="D122" s="17" t="s">
        <v>284</v>
      </c>
      <c r="E122" s="17" t="s">
        <v>22</v>
      </c>
      <c r="F122" s="18" t="s">
        <v>2219</v>
      </c>
      <c r="G122" s="17" t="s">
        <v>500</v>
      </c>
      <c r="H122" s="18" t="s">
        <v>1034</v>
      </c>
      <c r="I122" s="17" t="s">
        <v>63</v>
      </c>
      <c r="J122" s="17" t="s">
        <v>37</v>
      </c>
      <c r="K122" s="17" t="s">
        <v>1206</v>
      </c>
      <c r="M122" s="17" t="s">
        <v>23</v>
      </c>
    </row>
    <row r="123">
      <c r="A123" s="17" t="s">
        <v>2194</v>
      </c>
      <c r="B123" s="17">
        <v>122.0</v>
      </c>
      <c r="C123" s="17" t="s">
        <v>2321</v>
      </c>
      <c r="D123" s="17" t="s">
        <v>286</v>
      </c>
      <c r="E123" s="17" t="s">
        <v>22</v>
      </c>
      <c r="F123" s="18" t="s">
        <v>2219</v>
      </c>
      <c r="G123" s="17" t="s">
        <v>500</v>
      </c>
      <c r="H123" s="18" t="s">
        <v>1034</v>
      </c>
      <c r="I123" s="17" t="s">
        <v>63</v>
      </c>
      <c r="J123" s="17" t="s">
        <v>37</v>
      </c>
      <c r="K123" s="17" t="s">
        <v>1206</v>
      </c>
      <c r="M123" s="17" t="s">
        <v>23</v>
      </c>
    </row>
    <row r="124">
      <c r="A124" s="17" t="s">
        <v>2194</v>
      </c>
      <c r="B124" s="17">
        <v>123.0</v>
      </c>
      <c r="C124" s="17" t="s">
        <v>2322</v>
      </c>
      <c r="D124" s="17" t="s">
        <v>288</v>
      </c>
      <c r="E124" s="17" t="s">
        <v>22</v>
      </c>
      <c r="F124" s="18" t="s">
        <v>2219</v>
      </c>
      <c r="G124" s="17" t="s">
        <v>500</v>
      </c>
      <c r="H124" s="18" t="s">
        <v>1034</v>
      </c>
      <c r="I124" s="17" t="s">
        <v>63</v>
      </c>
      <c r="J124" s="17" t="s">
        <v>37</v>
      </c>
      <c r="K124" s="17" t="s">
        <v>1206</v>
      </c>
      <c r="M124" s="17" t="s">
        <v>23</v>
      </c>
    </row>
    <row r="125">
      <c r="A125" s="17" t="s">
        <v>2194</v>
      </c>
      <c r="B125" s="17">
        <v>124.0</v>
      </c>
      <c r="C125" s="17" t="s">
        <v>2323</v>
      </c>
      <c r="D125" s="17" t="s">
        <v>290</v>
      </c>
      <c r="E125" s="17" t="s">
        <v>22</v>
      </c>
      <c r="F125" s="18" t="s">
        <v>2219</v>
      </c>
      <c r="G125" s="17" t="s">
        <v>500</v>
      </c>
      <c r="H125" s="18" t="s">
        <v>1034</v>
      </c>
      <c r="I125" s="17" t="s">
        <v>63</v>
      </c>
      <c r="J125" s="17" t="s">
        <v>37</v>
      </c>
      <c r="K125" s="17" t="s">
        <v>1206</v>
      </c>
      <c r="M125" s="17" t="s">
        <v>23</v>
      </c>
    </row>
    <row r="126">
      <c r="A126" s="17" t="s">
        <v>2194</v>
      </c>
      <c r="B126" s="17">
        <v>125.0</v>
      </c>
      <c r="C126" s="17" t="s">
        <v>2324</v>
      </c>
      <c r="D126" s="17" t="s">
        <v>292</v>
      </c>
      <c r="E126" s="17" t="s">
        <v>22</v>
      </c>
      <c r="F126" s="18" t="s">
        <v>2219</v>
      </c>
      <c r="G126" s="17" t="s">
        <v>500</v>
      </c>
      <c r="H126" s="18" t="s">
        <v>1034</v>
      </c>
      <c r="I126" s="17" t="s">
        <v>63</v>
      </c>
      <c r="J126" s="17" t="s">
        <v>37</v>
      </c>
      <c r="K126" s="17" t="s">
        <v>1206</v>
      </c>
      <c r="M126" s="17" t="s">
        <v>23</v>
      </c>
    </row>
    <row r="127">
      <c r="A127" s="17" t="s">
        <v>2194</v>
      </c>
      <c r="B127" s="17">
        <v>126.0</v>
      </c>
      <c r="C127" s="17" t="s">
        <v>2325</v>
      </c>
      <c r="D127" s="17" t="s">
        <v>294</v>
      </c>
      <c r="E127" s="17" t="s">
        <v>22</v>
      </c>
      <c r="F127" s="18" t="s">
        <v>2219</v>
      </c>
      <c r="G127" s="17" t="s">
        <v>500</v>
      </c>
      <c r="H127" s="18" t="s">
        <v>1034</v>
      </c>
      <c r="I127" s="17" t="s">
        <v>63</v>
      </c>
      <c r="J127" s="17" t="s">
        <v>37</v>
      </c>
      <c r="K127" s="17" t="s">
        <v>1206</v>
      </c>
      <c r="M127" s="17" t="s">
        <v>23</v>
      </c>
    </row>
    <row r="128">
      <c r="A128" s="17" t="s">
        <v>2194</v>
      </c>
      <c r="B128" s="17">
        <v>127.0</v>
      </c>
      <c r="C128" s="17" t="s">
        <v>2326</v>
      </c>
      <c r="D128" s="17" t="s">
        <v>296</v>
      </c>
      <c r="E128" s="17" t="s">
        <v>22</v>
      </c>
      <c r="F128" s="18" t="s">
        <v>2219</v>
      </c>
      <c r="G128" s="17" t="s">
        <v>500</v>
      </c>
      <c r="H128" s="18" t="s">
        <v>1034</v>
      </c>
      <c r="I128" s="17" t="s">
        <v>63</v>
      </c>
      <c r="J128" s="17" t="s">
        <v>37</v>
      </c>
      <c r="K128" s="17" t="s">
        <v>1206</v>
      </c>
      <c r="M128" s="17" t="s">
        <v>23</v>
      </c>
    </row>
    <row r="129">
      <c r="A129" s="17" t="s">
        <v>2194</v>
      </c>
      <c r="B129" s="17">
        <v>128.0</v>
      </c>
      <c r="C129" s="17" t="s">
        <v>2327</v>
      </c>
      <c r="D129" s="17" t="s">
        <v>298</v>
      </c>
      <c r="E129" s="17" t="s">
        <v>22</v>
      </c>
      <c r="F129" s="18" t="s">
        <v>2219</v>
      </c>
      <c r="G129" s="17" t="s">
        <v>500</v>
      </c>
      <c r="H129" s="18" t="s">
        <v>1034</v>
      </c>
      <c r="I129" s="17" t="s">
        <v>63</v>
      </c>
      <c r="J129" s="17" t="s">
        <v>37</v>
      </c>
      <c r="K129" s="17" t="s">
        <v>1206</v>
      </c>
      <c r="M129" s="17" t="s">
        <v>23</v>
      </c>
    </row>
    <row r="130">
      <c r="A130" s="17" t="s">
        <v>2194</v>
      </c>
      <c r="B130" s="17">
        <v>129.0</v>
      </c>
      <c r="C130" s="17" t="s">
        <v>2328</v>
      </c>
      <c r="D130" s="17" t="s">
        <v>300</v>
      </c>
      <c r="E130" s="17" t="s">
        <v>22</v>
      </c>
      <c r="F130" s="18" t="s">
        <v>2219</v>
      </c>
      <c r="G130" s="17" t="s">
        <v>500</v>
      </c>
      <c r="H130" s="18" t="s">
        <v>1034</v>
      </c>
      <c r="I130" s="17" t="s">
        <v>63</v>
      </c>
      <c r="J130" s="17" t="s">
        <v>37</v>
      </c>
      <c r="K130" s="17" t="s">
        <v>1206</v>
      </c>
      <c r="M130" s="17" t="s">
        <v>23</v>
      </c>
    </row>
    <row r="131">
      <c r="A131" s="17" t="s">
        <v>2194</v>
      </c>
      <c r="B131" s="17">
        <v>130.0</v>
      </c>
      <c r="C131" s="17" t="s">
        <v>2329</v>
      </c>
      <c r="D131" s="17" t="s">
        <v>302</v>
      </c>
      <c r="E131" s="17" t="s">
        <v>22</v>
      </c>
      <c r="F131" s="18" t="s">
        <v>2219</v>
      </c>
      <c r="G131" s="17" t="s">
        <v>500</v>
      </c>
      <c r="H131" s="18" t="s">
        <v>1034</v>
      </c>
      <c r="I131" s="17" t="s">
        <v>63</v>
      </c>
      <c r="J131" s="17" t="s">
        <v>37</v>
      </c>
      <c r="K131" s="17" t="s">
        <v>1206</v>
      </c>
      <c r="M131" s="17" t="s">
        <v>1069</v>
      </c>
    </row>
    <row r="132">
      <c r="A132" s="17" t="s">
        <v>2194</v>
      </c>
      <c r="B132" s="17">
        <v>131.0</v>
      </c>
      <c r="C132" s="17" t="s">
        <v>2330</v>
      </c>
      <c r="D132" s="17" t="s">
        <v>304</v>
      </c>
      <c r="E132" s="17" t="s">
        <v>22</v>
      </c>
      <c r="F132" s="18" t="s">
        <v>2219</v>
      </c>
      <c r="G132" s="17" t="s">
        <v>500</v>
      </c>
      <c r="H132" s="18" t="s">
        <v>1034</v>
      </c>
      <c r="I132" s="17" t="s">
        <v>63</v>
      </c>
      <c r="J132" s="17" t="s">
        <v>37</v>
      </c>
      <c r="K132" s="17" t="s">
        <v>1206</v>
      </c>
      <c r="M132" s="17" t="s">
        <v>23</v>
      </c>
    </row>
    <row r="133">
      <c r="A133" s="17" t="s">
        <v>2194</v>
      </c>
      <c r="B133" s="17">
        <v>132.0</v>
      </c>
      <c r="C133" s="17" t="s">
        <v>2331</v>
      </c>
      <c r="D133" s="17" t="s">
        <v>306</v>
      </c>
      <c r="E133" s="17" t="s">
        <v>22</v>
      </c>
      <c r="F133" s="18" t="s">
        <v>2219</v>
      </c>
      <c r="G133" s="17" t="s">
        <v>500</v>
      </c>
      <c r="H133" s="18" t="s">
        <v>1034</v>
      </c>
      <c r="I133" s="17" t="s">
        <v>63</v>
      </c>
      <c r="J133" s="17" t="s">
        <v>37</v>
      </c>
      <c r="K133" s="17" t="s">
        <v>1206</v>
      </c>
      <c r="M133" s="17" t="s">
        <v>23</v>
      </c>
    </row>
    <row r="134">
      <c r="A134" s="17" t="s">
        <v>2194</v>
      </c>
      <c r="B134" s="17">
        <v>133.0</v>
      </c>
      <c r="C134" s="17" t="s">
        <v>2332</v>
      </c>
      <c r="D134" s="17" t="s">
        <v>308</v>
      </c>
      <c r="E134" s="17" t="s">
        <v>22</v>
      </c>
      <c r="F134" s="18" t="s">
        <v>2219</v>
      </c>
      <c r="G134" s="17" t="s">
        <v>500</v>
      </c>
      <c r="H134" s="18" t="s">
        <v>1034</v>
      </c>
      <c r="I134" s="17" t="s">
        <v>63</v>
      </c>
      <c r="J134" s="17" t="s">
        <v>37</v>
      </c>
      <c r="K134" s="17" t="s">
        <v>1206</v>
      </c>
      <c r="M134" s="17" t="s">
        <v>23</v>
      </c>
    </row>
    <row r="135">
      <c r="A135" s="17" t="s">
        <v>2194</v>
      </c>
      <c r="B135" s="17">
        <v>134.0</v>
      </c>
      <c r="C135" s="17" t="s">
        <v>2333</v>
      </c>
      <c r="D135" s="17" t="s">
        <v>310</v>
      </c>
      <c r="E135" s="17" t="s">
        <v>22</v>
      </c>
      <c r="F135" s="18" t="s">
        <v>2219</v>
      </c>
      <c r="G135" s="17" t="s">
        <v>500</v>
      </c>
      <c r="H135" s="18" t="s">
        <v>1034</v>
      </c>
      <c r="I135" s="17" t="s">
        <v>63</v>
      </c>
      <c r="J135" s="17" t="s">
        <v>37</v>
      </c>
      <c r="K135" s="17" t="s">
        <v>1206</v>
      </c>
      <c r="M135" s="17" t="s">
        <v>23</v>
      </c>
    </row>
    <row r="136">
      <c r="A136" s="17" t="s">
        <v>2194</v>
      </c>
      <c r="B136" s="17">
        <v>135.0</v>
      </c>
      <c r="C136" s="17" t="s">
        <v>2334</v>
      </c>
      <c r="D136" s="17" t="s">
        <v>312</v>
      </c>
      <c r="E136" s="17" t="s">
        <v>22</v>
      </c>
      <c r="F136" s="18" t="s">
        <v>2219</v>
      </c>
      <c r="G136" s="17" t="s">
        <v>500</v>
      </c>
      <c r="H136" s="18" t="s">
        <v>1034</v>
      </c>
      <c r="I136" s="17" t="s">
        <v>63</v>
      </c>
      <c r="J136" s="17" t="s">
        <v>37</v>
      </c>
      <c r="K136" s="17" t="s">
        <v>1206</v>
      </c>
      <c r="M136" s="17" t="s">
        <v>23</v>
      </c>
    </row>
    <row r="137">
      <c r="A137" s="17" t="s">
        <v>2194</v>
      </c>
      <c r="B137" s="17">
        <v>136.0</v>
      </c>
      <c r="C137" s="17" t="s">
        <v>2335</v>
      </c>
      <c r="D137" s="17" t="s">
        <v>314</v>
      </c>
      <c r="E137" s="17" t="s">
        <v>22</v>
      </c>
      <c r="F137" s="18" t="s">
        <v>2219</v>
      </c>
      <c r="G137" s="17" t="s">
        <v>500</v>
      </c>
      <c r="H137" s="18" t="s">
        <v>1034</v>
      </c>
      <c r="I137" s="17" t="s">
        <v>63</v>
      </c>
      <c r="J137" s="17" t="s">
        <v>37</v>
      </c>
      <c r="K137" s="17" t="s">
        <v>1206</v>
      </c>
      <c r="M137" s="17" t="s">
        <v>23</v>
      </c>
    </row>
    <row r="138">
      <c r="A138" s="17" t="s">
        <v>2194</v>
      </c>
      <c r="B138" s="17">
        <v>137.0</v>
      </c>
      <c r="C138" s="17" t="s">
        <v>2336</v>
      </c>
      <c r="D138" s="17" t="s">
        <v>316</v>
      </c>
      <c r="E138" s="17" t="s">
        <v>22</v>
      </c>
      <c r="F138" s="18" t="s">
        <v>2219</v>
      </c>
      <c r="G138" s="17" t="s">
        <v>500</v>
      </c>
      <c r="H138" s="18" t="s">
        <v>1034</v>
      </c>
      <c r="I138" s="17" t="s">
        <v>63</v>
      </c>
      <c r="J138" s="17" t="s">
        <v>37</v>
      </c>
      <c r="K138" s="17" t="s">
        <v>1206</v>
      </c>
      <c r="M138" s="17" t="s">
        <v>23</v>
      </c>
    </row>
    <row r="139">
      <c r="A139" s="17" t="s">
        <v>2194</v>
      </c>
      <c r="B139" s="17">
        <v>138.0</v>
      </c>
      <c r="C139" s="17" t="s">
        <v>2337</v>
      </c>
      <c r="D139" s="17" t="s">
        <v>318</v>
      </c>
      <c r="E139" s="17" t="s">
        <v>22</v>
      </c>
      <c r="F139" s="18" t="s">
        <v>2219</v>
      </c>
      <c r="G139" s="17" t="s">
        <v>500</v>
      </c>
      <c r="H139" s="18" t="s">
        <v>1034</v>
      </c>
      <c r="I139" s="17" t="s">
        <v>63</v>
      </c>
      <c r="J139" s="17" t="s">
        <v>37</v>
      </c>
      <c r="K139" s="17" t="s">
        <v>1206</v>
      </c>
      <c r="M139" s="17" t="s">
        <v>23</v>
      </c>
    </row>
    <row r="140">
      <c r="A140" s="17" t="s">
        <v>2194</v>
      </c>
      <c r="B140" s="17">
        <v>139.0</v>
      </c>
      <c r="C140" s="17" t="s">
        <v>2338</v>
      </c>
      <c r="D140" s="17" t="s">
        <v>320</v>
      </c>
      <c r="E140" s="17" t="s">
        <v>22</v>
      </c>
      <c r="F140" s="18" t="s">
        <v>2219</v>
      </c>
      <c r="G140" s="17" t="s">
        <v>500</v>
      </c>
      <c r="H140" s="18" t="s">
        <v>1034</v>
      </c>
      <c r="I140" s="17" t="s">
        <v>63</v>
      </c>
      <c r="J140" s="17" t="s">
        <v>37</v>
      </c>
      <c r="K140" s="17" t="s">
        <v>1206</v>
      </c>
      <c r="M140" s="17" t="s">
        <v>23</v>
      </c>
    </row>
    <row r="141">
      <c r="A141" s="17" t="s">
        <v>2194</v>
      </c>
      <c r="B141" s="17">
        <v>140.0</v>
      </c>
      <c r="C141" s="17" t="s">
        <v>2339</v>
      </c>
      <c r="D141" s="17" t="s">
        <v>322</v>
      </c>
      <c r="E141" s="17" t="s">
        <v>22</v>
      </c>
      <c r="F141" s="18" t="s">
        <v>2219</v>
      </c>
      <c r="G141" s="17" t="s">
        <v>500</v>
      </c>
      <c r="H141" s="18" t="s">
        <v>1034</v>
      </c>
      <c r="I141" s="17" t="s">
        <v>63</v>
      </c>
      <c r="J141" s="17" t="s">
        <v>37</v>
      </c>
      <c r="K141" s="17" t="s">
        <v>1206</v>
      </c>
      <c r="M141" s="17" t="s">
        <v>23</v>
      </c>
    </row>
    <row r="142">
      <c r="A142" s="17" t="s">
        <v>2194</v>
      </c>
      <c r="B142" s="17">
        <v>141.0</v>
      </c>
      <c r="C142" s="17" t="s">
        <v>2340</v>
      </c>
      <c r="D142" s="17" t="s">
        <v>324</v>
      </c>
      <c r="E142" s="17" t="s">
        <v>22</v>
      </c>
      <c r="F142" s="18" t="s">
        <v>2219</v>
      </c>
      <c r="G142" s="17" t="s">
        <v>500</v>
      </c>
      <c r="H142" s="18" t="s">
        <v>1034</v>
      </c>
      <c r="I142" s="17" t="s">
        <v>63</v>
      </c>
      <c r="J142" s="17" t="s">
        <v>37</v>
      </c>
      <c r="K142" s="17" t="s">
        <v>1206</v>
      </c>
      <c r="M142" s="17" t="s">
        <v>1069</v>
      </c>
    </row>
    <row r="143">
      <c r="A143" s="17" t="s">
        <v>2194</v>
      </c>
      <c r="B143" s="17">
        <v>142.0</v>
      </c>
      <c r="C143" s="17" t="s">
        <v>2341</v>
      </c>
      <c r="D143" s="17" t="s">
        <v>326</v>
      </c>
      <c r="E143" s="17" t="s">
        <v>22</v>
      </c>
      <c r="F143" s="18" t="s">
        <v>2219</v>
      </c>
      <c r="G143" s="17" t="s">
        <v>500</v>
      </c>
      <c r="H143" s="18" t="s">
        <v>1034</v>
      </c>
      <c r="I143" s="17" t="s">
        <v>63</v>
      </c>
      <c r="J143" s="17" t="s">
        <v>37</v>
      </c>
      <c r="K143" s="17" t="s">
        <v>1206</v>
      </c>
      <c r="M143" s="17" t="s">
        <v>23</v>
      </c>
    </row>
    <row r="144">
      <c r="A144" s="17" t="s">
        <v>2194</v>
      </c>
      <c r="B144" s="17">
        <v>143.0</v>
      </c>
      <c r="C144" s="17" t="s">
        <v>2342</v>
      </c>
      <c r="D144" s="17" t="s">
        <v>328</v>
      </c>
      <c r="E144" s="17" t="s">
        <v>22</v>
      </c>
      <c r="F144" s="18" t="s">
        <v>2219</v>
      </c>
      <c r="G144" s="17" t="s">
        <v>500</v>
      </c>
      <c r="H144" s="18" t="s">
        <v>1034</v>
      </c>
      <c r="I144" s="17" t="s">
        <v>63</v>
      </c>
      <c r="J144" s="17" t="s">
        <v>37</v>
      </c>
      <c r="K144" s="17" t="s">
        <v>1206</v>
      </c>
      <c r="M144" s="17" t="s">
        <v>23</v>
      </c>
    </row>
    <row r="145">
      <c r="A145" s="17" t="s">
        <v>2194</v>
      </c>
      <c r="B145" s="17">
        <v>144.0</v>
      </c>
      <c r="C145" s="17" t="s">
        <v>2343</v>
      </c>
      <c r="D145" s="17" t="s">
        <v>330</v>
      </c>
      <c r="E145" s="17" t="s">
        <v>22</v>
      </c>
      <c r="F145" s="18" t="s">
        <v>2219</v>
      </c>
      <c r="G145" s="17" t="s">
        <v>500</v>
      </c>
      <c r="H145" s="18" t="s">
        <v>1034</v>
      </c>
      <c r="I145" s="17" t="s">
        <v>63</v>
      </c>
      <c r="J145" s="17" t="s">
        <v>37</v>
      </c>
      <c r="K145" s="17" t="s">
        <v>1206</v>
      </c>
      <c r="M145" s="17" t="s">
        <v>23</v>
      </c>
    </row>
    <row r="146">
      <c r="A146" s="17" t="s">
        <v>2194</v>
      </c>
      <c r="B146" s="17">
        <v>145.0</v>
      </c>
      <c r="C146" s="17" t="s">
        <v>2344</v>
      </c>
      <c r="D146" s="17" t="s">
        <v>332</v>
      </c>
      <c r="E146" s="17" t="s">
        <v>22</v>
      </c>
      <c r="F146" s="18" t="s">
        <v>2219</v>
      </c>
      <c r="G146" s="17" t="s">
        <v>500</v>
      </c>
      <c r="H146" s="18" t="s">
        <v>1034</v>
      </c>
      <c r="I146" s="17" t="s">
        <v>63</v>
      </c>
      <c r="J146" s="17" t="s">
        <v>37</v>
      </c>
      <c r="K146" s="17" t="s">
        <v>1206</v>
      </c>
      <c r="M146" s="17" t="s">
        <v>23</v>
      </c>
    </row>
    <row r="147">
      <c r="A147" s="17" t="s">
        <v>2194</v>
      </c>
      <c r="B147" s="17">
        <v>146.0</v>
      </c>
      <c r="C147" s="17" t="s">
        <v>2345</v>
      </c>
      <c r="D147" s="17" t="s">
        <v>334</v>
      </c>
      <c r="E147" s="17" t="s">
        <v>22</v>
      </c>
      <c r="F147" s="18" t="s">
        <v>2219</v>
      </c>
      <c r="G147" s="17" t="s">
        <v>500</v>
      </c>
      <c r="H147" s="18" t="s">
        <v>1034</v>
      </c>
      <c r="I147" s="17" t="s">
        <v>63</v>
      </c>
      <c r="J147" s="17" t="s">
        <v>37</v>
      </c>
      <c r="K147" s="17" t="s">
        <v>1206</v>
      </c>
      <c r="M147" s="17" t="s">
        <v>23</v>
      </c>
    </row>
    <row r="148">
      <c r="A148" s="17" t="s">
        <v>2194</v>
      </c>
      <c r="B148" s="17">
        <v>147.0</v>
      </c>
      <c r="C148" s="17" t="s">
        <v>2346</v>
      </c>
      <c r="D148" s="17" t="s">
        <v>336</v>
      </c>
      <c r="E148" s="17" t="s">
        <v>22</v>
      </c>
      <c r="F148" s="18" t="s">
        <v>2219</v>
      </c>
      <c r="G148" s="17" t="s">
        <v>500</v>
      </c>
      <c r="H148" s="18" t="s">
        <v>1034</v>
      </c>
      <c r="I148" s="17" t="s">
        <v>63</v>
      </c>
      <c r="J148" s="17" t="s">
        <v>37</v>
      </c>
      <c r="K148" s="17" t="s">
        <v>1206</v>
      </c>
      <c r="M148" s="17" t="s">
        <v>23</v>
      </c>
    </row>
    <row r="149">
      <c r="A149" s="17" t="s">
        <v>2194</v>
      </c>
      <c r="B149" s="17">
        <v>148.0</v>
      </c>
      <c r="C149" s="17" t="s">
        <v>2347</v>
      </c>
      <c r="D149" s="17" t="s">
        <v>338</v>
      </c>
      <c r="E149" s="17" t="s">
        <v>22</v>
      </c>
      <c r="F149" s="18" t="s">
        <v>2219</v>
      </c>
      <c r="G149" s="17" t="s">
        <v>500</v>
      </c>
      <c r="H149" s="18" t="s">
        <v>1034</v>
      </c>
      <c r="I149" s="17" t="s">
        <v>63</v>
      </c>
      <c r="J149" s="17" t="s">
        <v>37</v>
      </c>
      <c r="K149" s="17" t="s">
        <v>1206</v>
      </c>
      <c r="M149" s="17" t="s">
        <v>23</v>
      </c>
    </row>
    <row r="150">
      <c r="A150" s="17" t="s">
        <v>2194</v>
      </c>
      <c r="B150" s="17">
        <v>149.0</v>
      </c>
      <c r="C150" s="17" t="s">
        <v>2348</v>
      </c>
      <c r="D150" s="17" t="s">
        <v>340</v>
      </c>
      <c r="E150" s="17" t="s">
        <v>22</v>
      </c>
      <c r="F150" s="18" t="s">
        <v>2219</v>
      </c>
      <c r="G150" s="17" t="s">
        <v>500</v>
      </c>
      <c r="H150" s="18" t="s">
        <v>1034</v>
      </c>
      <c r="I150" s="17" t="s">
        <v>63</v>
      </c>
      <c r="J150" s="17" t="s">
        <v>37</v>
      </c>
      <c r="K150" s="17" t="s">
        <v>1206</v>
      </c>
      <c r="M150" s="17" t="s">
        <v>23</v>
      </c>
    </row>
    <row r="151">
      <c r="A151" s="17" t="s">
        <v>2194</v>
      </c>
      <c r="B151" s="17">
        <v>150.0</v>
      </c>
      <c r="C151" s="17" t="s">
        <v>2349</v>
      </c>
      <c r="D151" s="17" t="s">
        <v>342</v>
      </c>
      <c r="E151" s="17" t="s">
        <v>22</v>
      </c>
      <c r="F151" s="18" t="s">
        <v>2219</v>
      </c>
      <c r="G151" s="17" t="s">
        <v>500</v>
      </c>
      <c r="H151" s="18" t="s">
        <v>1034</v>
      </c>
      <c r="I151" s="17" t="s">
        <v>63</v>
      </c>
      <c r="J151" s="17" t="s">
        <v>37</v>
      </c>
      <c r="K151" s="17" t="s">
        <v>1206</v>
      </c>
      <c r="M151" s="17" t="s">
        <v>23</v>
      </c>
    </row>
    <row r="152">
      <c r="A152" s="17" t="s">
        <v>2194</v>
      </c>
      <c r="B152" s="17">
        <v>151.0</v>
      </c>
      <c r="C152" s="17" t="s">
        <v>2350</v>
      </c>
      <c r="D152" s="17" t="s">
        <v>344</v>
      </c>
      <c r="E152" s="17" t="s">
        <v>22</v>
      </c>
      <c r="F152" s="18" t="s">
        <v>2219</v>
      </c>
      <c r="G152" s="17" t="s">
        <v>500</v>
      </c>
      <c r="H152" s="18" t="s">
        <v>1034</v>
      </c>
      <c r="I152" s="17" t="s">
        <v>63</v>
      </c>
      <c r="J152" s="17" t="s">
        <v>37</v>
      </c>
      <c r="K152" s="17" t="s">
        <v>1206</v>
      </c>
      <c r="M152" s="17" t="s">
        <v>23</v>
      </c>
    </row>
    <row r="153">
      <c r="A153" s="17" t="s">
        <v>2194</v>
      </c>
      <c r="B153" s="17">
        <v>152.0</v>
      </c>
      <c r="C153" s="17" t="s">
        <v>2351</v>
      </c>
      <c r="D153" s="17" t="s">
        <v>346</v>
      </c>
      <c r="E153" s="17" t="s">
        <v>22</v>
      </c>
      <c r="F153" s="18" t="s">
        <v>2219</v>
      </c>
      <c r="G153" s="17" t="s">
        <v>500</v>
      </c>
      <c r="H153" s="18" t="s">
        <v>1034</v>
      </c>
      <c r="I153" s="17" t="s">
        <v>63</v>
      </c>
      <c r="J153" s="17" t="s">
        <v>37</v>
      </c>
      <c r="K153" s="17" t="s">
        <v>1206</v>
      </c>
      <c r="M153" s="17" t="s">
        <v>23</v>
      </c>
    </row>
    <row r="154">
      <c r="A154" s="17" t="s">
        <v>2194</v>
      </c>
      <c r="B154" s="17">
        <v>153.0</v>
      </c>
      <c r="C154" s="17" t="s">
        <v>2352</v>
      </c>
      <c r="D154" s="17" t="s">
        <v>348</v>
      </c>
      <c r="E154" s="17" t="s">
        <v>22</v>
      </c>
      <c r="F154" s="18" t="s">
        <v>2219</v>
      </c>
      <c r="G154" s="17" t="s">
        <v>500</v>
      </c>
      <c r="H154" s="18" t="s">
        <v>1034</v>
      </c>
      <c r="I154" s="17" t="s">
        <v>63</v>
      </c>
      <c r="J154" s="17" t="s">
        <v>37</v>
      </c>
      <c r="K154" s="17" t="s">
        <v>1206</v>
      </c>
      <c r="M154" s="17" t="s">
        <v>23</v>
      </c>
    </row>
    <row r="155">
      <c r="A155" s="17" t="s">
        <v>2194</v>
      </c>
      <c r="B155" s="17">
        <v>154.0</v>
      </c>
      <c r="C155" s="17" t="s">
        <v>2353</v>
      </c>
      <c r="D155" s="17" t="s">
        <v>350</v>
      </c>
      <c r="E155" s="17" t="s">
        <v>22</v>
      </c>
      <c r="F155" s="18" t="s">
        <v>2219</v>
      </c>
      <c r="G155" s="17" t="s">
        <v>500</v>
      </c>
      <c r="H155" s="18" t="s">
        <v>1034</v>
      </c>
      <c r="I155" s="17" t="s">
        <v>63</v>
      </c>
      <c r="J155" s="17" t="s">
        <v>37</v>
      </c>
      <c r="K155" s="17" t="s">
        <v>1206</v>
      </c>
      <c r="M155" s="17" t="s">
        <v>23</v>
      </c>
    </row>
    <row r="156">
      <c r="A156" s="17" t="s">
        <v>2194</v>
      </c>
      <c r="B156" s="17">
        <v>155.0</v>
      </c>
      <c r="C156" s="17" t="s">
        <v>2354</v>
      </c>
      <c r="D156" s="17" t="s">
        <v>352</v>
      </c>
      <c r="E156" s="17" t="s">
        <v>22</v>
      </c>
      <c r="F156" s="18" t="s">
        <v>2219</v>
      </c>
      <c r="G156" s="17" t="s">
        <v>500</v>
      </c>
      <c r="H156" s="18" t="s">
        <v>1034</v>
      </c>
      <c r="I156" s="17" t="s">
        <v>63</v>
      </c>
      <c r="J156" s="17" t="s">
        <v>37</v>
      </c>
      <c r="K156" s="17" t="s">
        <v>1206</v>
      </c>
      <c r="M156" s="17" t="s">
        <v>1069</v>
      </c>
    </row>
    <row r="157">
      <c r="A157" s="17" t="s">
        <v>2194</v>
      </c>
      <c r="B157" s="17">
        <v>156.0</v>
      </c>
      <c r="C157" s="17" t="s">
        <v>2355</v>
      </c>
      <c r="D157" s="17" t="s">
        <v>356</v>
      </c>
      <c r="E157" s="17" t="s">
        <v>22</v>
      </c>
      <c r="F157" s="18" t="s">
        <v>2219</v>
      </c>
      <c r="G157" s="17" t="s">
        <v>500</v>
      </c>
      <c r="H157" s="18" t="s">
        <v>1034</v>
      </c>
      <c r="I157" s="17" t="s">
        <v>63</v>
      </c>
      <c r="J157" s="17" t="s">
        <v>37</v>
      </c>
      <c r="K157" s="17" t="s">
        <v>1206</v>
      </c>
      <c r="M157" s="17" t="s">
        <v>23</v>
      </c>
    </row>
    <row r="158">
      <c r="A158" s="17" t="s">
        <v>2194</v>
      </c>
      <c r="B158" s="17">
        <v>157.0</v>
      </c>
      <c r="C158" s="17" t="s">
        <v>2356</v>
      </c>
      <c r="D158" s="17" t="s">
        <v>358</v>
      </c>
      <c r="E158" s="17" t="s">
        <v>22</v>
      </c>
      <c r="F158" s="18" t="s">
        <v>2219</v>
      </c>
      <c r="G158" s="17" t="s">
        <v>500</v>
      </c>
      <c r="H158" s="18" t="s">
        <v>1034</v>
      </c>
      <c r="I158" s="17" t="s">
        <v>63</v>
      </c>
      <c r="J158" s="17" t="s">
        <v>37</v>
      </c>
      <c r="K158" s="17" t="s">
        <v>1206</v>
      </c>
      <c r="M158" s="17" t="s">
        <v>23</v>
      </c>
    </row>
    <row r="159">
      <c r="A159" s="17" t="s">
        <v>2194</v>
      </c>
      <c r="B159" s="17">
        <v>158.0</v>
      </c>
      <c r="C159" s="17" t="s">
        <v>2357</v>
      </c>
      <c r="D159" s="17" t="s">
        <v>360</v>
      </c>
      <c r="E159" s="17" t="s">
        <v>22</v>
      </c>
      <c r="F159" s="18" t="s">
        <v>2219</v>
      </c>
      <c r="G159" s="17" t="s">
        <v>500</v>
      </c>
      <c r="H159" s="18" t="s">
        <v>1034</v>
      </c>
      <c r="I159" s="17" t="s">
        <v>63</v>
      </c>
      <c r="J159" s="17" t="s">
        <v>37</v>
      </c>
      <c r="K159" s="17" t="s">
        <v>1206</v>
      </c>
      <c r="M159" s="17" t="s">
        <v>23</v>
      </c>
    </row>
    <row r="160">
      <c r="A160" s="17" t="s">
        <v>2194</v>
      </c>
      <c r="B160" s="17">
        <v>159.0</v>
      </c>
      <c r="C160" s="17" t="s">
        <v>2358</v>
      </c>
      <c r="D160" s="17" t="s">
        <v>362</v>
      </c>
      <c r="E160" s="17" t="s">
        <v>22</v>
      </c>
      <c r="F160" s="18" t="s">
        <v>2219</v>
      </c>
      <c r="G160" s="17" t="s">
        <v>500</v>
      </c>
      <c r="H160" s="18" t="s">
        <v>1034</v>
      </c>
      <c r="I160" s="17" t="s">
        <v>63</v>
      </c>
      <c r="J160" s="17" t="s">
        <v>37</v>
      </c>
      <c r="K160" s="17" t="s">
        <v>1206</v>
      </c>
      <c r="M160" s="17" t="s">
        <v>23</v>
      </c>
    </row>
    <row r="161">
      <c r="A161" s="17" t="s">
        <v>2194</v>
      </c>
      <c r="B161" s="17">
        <v>160.0</v>
      </c>
      <c r="C161" s="17" t="s">
        <v>2359</v>
      </c>
      <c r="D161" s="17" t="s">
        <v>364</v>
      </c>
      <c r="E161" s="17" t="s">
        <v>22</v>
      </c>
      <c r="F161" s="18" t="s">
        <v>2219</v>
      </c>
      <c r="G161" s="17" t="s">
        <v>500</v>
      </c>
      <c r="H161" s="18" t="s">
        <v>1034</v>
      </c>
      <c r="I161" s="17" t="s">
        <v>63</v>
      </c>
      <c r="J161" s="17" t="s">
        <v>37</v>
      </c>
      <c r="K161" s="17" t="s">
        <v>1206</v>
      </c>
      <c r="M161" s="17" t="s">
        <v>23</v>
      </c>
    </row>
    <row r="162">
      <c r="A162" s="17" t="s">
        <v>2194</v>
      </c>
      <c r="B162" s="17">
        <v>161.0</v>
      </c>
      <c r="C162" s="17" t="s">
        <v>2360</v>
      </c>
      <c r="D162" s="17" t="s">
        <v>366</v>
      </c>
      <c r="E162" s="17" t="s">
        <v>22</v>
      </c>
      <c r="F162" s="18" t="s">
        <v>2219</v>
      </c>
      <c r="G162" s="17" t="s">
        <v>500</v>
      </c>
      <c r="H162" s="18" t="s">
        <v>1034</v>
      </c>
      <c r="I162" s="17" t="s">
        <v>63</v>
      </c>
      <c r="J162" s="17" t="s">
        <v>37</v>
      </c>
      <c r="K162" s="17" t="s">
        <v>1206</v>
      </c>
      <c r="M162" s="17" t="s">
        <v>23</v>
      </c>
    </row>
    <row r="163">
      <c r="A163" s="17" t="s">
        <v>2194</v>
      </c>
      <c r="B163" s="17">
        <v>162.0</v>
      </c>
      <c r="C163" s="17" t="s">
        <v>2361</v>
      </c>
      <c r="D163" s="17" t="s">
        <v>368</v>
      </c>
      <c r="E163" s="17" t="s">
        <v>22</v>
      </c>
      <c r="F163" s="18" t="s">
        <v>2219</v>
      </c>
      <c r="G163" s="17" t="s">
        <v>500</v>
      </c>
      <c r="H163" s="18" t="s">
        <v>1034</v>
      </c>
      <c r="I163" s="17" t="s">
        <v>63</v>
      </c>
      <c r="J163" s="17" t="s">
        <v>37</v>
      </c>
      <c r="K163" s="17" t="s">
        <v>1206</v>
      </c>
      <c r="M163" s="17" t="s">
        <v>23</v>
      </c>
    </row>
    <row r="164">
      <c r="A164" s="17" t="s">
        <v>2194</v>
      </c>
      <c r="B164" s="17">
        <v>163.0</v>
      </c>
      <c r="C164" s="17" t="s">
        <v>2362</v>
      </c>
      <c r="D164" s="17" t="s">
        <v>370</v>
      </c>
      <c r="E164" s="17" t="s">
        <v>22</v>
      </c>
      <c r="F164" s="18" t="s">
        <v>2219</v>
      </c>
      <c r="G164" s="17" t="s">
        <v>500</v>
      </c>
      <c r="H164" s="18" t="s">
        <v>1034</v>
      </c>
      <c r="I164" s="17" t="s">
        <v>63</v>
      </c>
      <c r="J164" s="17" t="s">
        <v>37</v>
      </c>
      <c r="K164" s="17" t="s">
        <v>1206</v>
      </c>
      <c r="M164" s="17" t="s">
        <v>23</v>
      </c>
    </row>
    <row r="165">
      <c r="A165" s="17" t="s">
        <v>2194</v>
      </c>
      <c r="B165" s="17">
        <v>164.0</v>
      </c>
      <c r="C165" s="17" t="s">
        <v>2363</v>
      </c>
      <c r="D165" s="17" t="s">
        <v>372</v>
      </c>
      <c r="E165" s="17" t="s">
        <v>22</v>
      </c>
      <c r="F165" s="18" t="s">
        <v>2219</v>
      </c>
      <c r="G165" s="17" t="s">
        <v>500</v>
      </c>
      <c r="H165" s="18" t="s">
        <v>1034</v>
      </c>
      <c r="I165" s="17" t="s">
        <v>63</v>
      </c>
      <c r="J165" s="17" t="s">
        <v>37</v>
      </c>
      <c r="K165" s="17" t="s">
        <v>1206</v>
      </c>
      <c r="M165" s="17" t="s">
        <v>23</v>
      </c>
    </row>
    <row r="166">
      <c r="A166" s="17" t="s">
        <v>2194</v>
      </c>
      <c r="B166" s="17">
        <v>165.0</v>
      </c>
      <c r="C166" s="17" t="s">
        <v>2364</v>
      </c>
      <c r="D166" s="17" t="s">
        <v>374</v>
      </c>
      <c r="E166" s="17" t="s">
        <v>22</v>
      </c>
      <c r="F166" s="18" t="s">
        <v>2219</v>
      </c>
      <c r="G166" s="17" t="s">
        <v>500</v>
      </c>
      <c r="H166" s="18" t="s">
        <v>1034</v>
      </c>
      <c r="I166" s="17" t="s">
        <v>63</v>
      </c>
      <c r="J166" s="17" t="s">
        <v>37</v>
      </c>
      <c r="K166" s="17" t="s">
        <v>1206</v>
      </c>
      <c r="M166" s="17" t="s">
        <v>1069</v>
      </c>
    </row>
    <row r="167">
      <c r="A167" s="17" t="s">
        <v>2194</v>
      </c>
      <c r="B167" s="17">
        <v>166.0</v>
      </c>
      <c r="C167" s="17" t="s">
        <v>2365</v>
      </c>
      <c r="D167" s="17" t="s">
        <v>376</v>
      </c>
      <c r="E167" s="17" t="s">
        <v>22</v>
      </c>
      <c r="F167" s="18" t="s">
        <v>2219</v>
      </c>
      <c r="G167" s="17" t="s">
        <v>500</v>
      </c>
      <c r="H167" s="18" t="s">
        <v>1034</v>
      </c>
      <c r="I167" s="17" t="s">
        <v>63</v>
      </c>
      <c r="J167" s="17" t="s">
        <v>37</v>
      </c>
      <c r="K167" s="17" t="s">
        <v>1206</v>
      </c>
      <c r="M167" s="17" t="s">
        <v>1069</v>
      </c>
    </row>
    <row r="168">
      <c r="A168" s="17" t="s">
        <v>2194</v>
      </c>
      <c r="B168" s="17">
        <v>167.0</v>
      </c>
      <c r="C168" s="17" t="s">
        <v>2366</v>
      </c>
      <c r="D168" s="17" t="s">
        <v>378</v>
      </c>
      <c r="E168" s="17" t="s">
        <v>22</v>
      </c>
      <c r="F168" s="18" t="s">
        <v>2219</v>
      </c>
      <c r="G168" s="17" t="s">
        <v>500</v>
      </c>
      <c r="H168" s="18" t="s">
        <v>1034</v>
      </c>
      <c r="I168" s="17" t="s">
        <v>63</v>
      </c>
      <c r="J168" s="17" t="s">
        <v>37</v>
      </c>
      <c r="K168" s="17" t="s">
        <v>1206</v>
      </c>
      <c r="M168" s="17" t="s">
        <v>23</v>
      </c>
    </row>
    <row r="169">
      <c r="A169" s="17" t="s">
        <v>2194</v>
      </c>
      <c r="B169" s="17">
        <v>168.0</v>
      </c>
      <c r="C169" s="17" t="s">
        <v>2367</v>
      </c>
      <c r="D169" s="17" t="s">
        <v>380</v>
      </c>
      <c r="E169" s="17" t="s">
        <v>22</v>
      </c>
      <c r="F169" s="18" t="s">
        <v>2219</v>
      </c>
      <c r="G169" s="17" t="s">
        <v>500</v>
      </c>
      <c r="H169" s="18" t="s">
        <v>1034</v>
      </c>
      <c r="I169" s="17" t="s">
        <v>63</v>
      </c>
      <c r="J169" s="17" t="s">
        <v>37</v>
      </c>
      <c r="K169" s="17" t="s">
        <v>1206</v>
      </c>
      <c r="M169" s="17" t="s">
        <v>23</v>
      </c>
    </row>
    <row r="170">
      <c r="A170" s="17" t="s">
        <v>2194</v>
      </c>
      <c r="B170" s="17">
        <v>169.0</v>
      </c>
      <c r="C170" s="17" t="s">
        <v>2368</v>
      </c>
      <c r="D170" s="17" t="s">
        <v>382</v>
      </c>
      <c r="E170" s="17" t="s">
        <v>22</v>
      </c>
      <c r="F170" s="18" t="s">
        <v>2219</v>
      </c>
      <c r="G170" s="17" t="s">
        <v>500</v>
      </c>
      <c r="H170" s="18" t="s">
        <v>1034</v>
      </c>
      <c r="I170" s="17" t="s">
        <v>63</v>
      </c>
      <c r="J170" s="17" t="s">
        <v>37</v>
      </c>
      <c r="K170" s="17" t="s">
        <v>1206</v>
      </c>
      <c r="M170" s="17" t="s">
        <v>23</v>
      </c>
    </row>
    <row r="171">
      <c r="A171" s="17" t="s">
        <v>2194</v>
      </c>
      <c r="B171" s="17">
        <v>170.0</v>
      </c>
      <c r="C171" s="17" t="s">
        <v>2369</v>
      </c>
      <c r="D171" s="17" t="s">
        <v>384</v>
      </c>
      <c r="E171" s="17" t="s">
        <v>22</v>
      </c>
      <c r="F171" s="18" t="s">
        <v>2219</v>
      </c>
      <c r="G171" s="17" t="s">
        <v>500</v>
      </c>
      <c r="H171" s="18" t="s">
        <v>1034</v>
      </c>
      <c r="I171" s="17" t="s">
        <v>63</v>
      </c>
      <c r="J171" s="17" t="s">
        <v>37</v>
      </c>
      <c r="K171" s="17" t="s">
        <v>1206</v>
      </c>
      <c r="M171" s="17" t="s">
        <v>23</v>
      </c>
    </row>
    <row r="172">
      <c r="A172" s="17" t="s">
        <v>2194</v>
      </c>
      <c r="B172" s="17">
        <v>171.0</v>
      </c>
      <c r="C172" s="17" t="s">
        <v>2370</v>
      </c>
      <c r="D172" s="17" t="s">
        <v>386</v>
      </c>
      <c r="E172" s="17" t="s">
        <v>22</v>
      </c>
      <c r="F172" s="18" t="s">
        <v>2219</v>
      </c>
      <c r="G172" s="17" t="s">
        <v>500</v>
      </c>
      <c r="H172" s="18" t="s">
        <v>1034</v>
      </c>
      <c r="I172" s="17" t="s">
        <v>63</v>
      </c>
      <c r="J172" s="17" t="s">
        <v>37</v>
      </c>
      <c r="K172" s="17" t="s">
        <v>1206</v>
      </c>
      <c r="M172" s="17" t="s">
        <v>23</v>
      </c>
    </row>
    <row r="173">
      <c r="A173" s="17" t="s">
        <v>2194</v>
      </c>
      <c r="B173" s="17">
        <v>172.0</v>
      </c>
      <c r="C173" s="17" t="s">
        <v>2371</v>
      </c>
      <c r="D173" s="17" t="s">
        <v>388</v>
      </c>
      <c r="E173" s="17" t="s">
        <v>22</v>
      </c>
      <c r="F173" s="18" t="s">
        <v>2219</v>
      </c>
      <c r="G173" s="17" t="s">
        <v>500</v>
      </c>
      <c r="H173" s="18" t="s">
        <v>1034</v>
      </c>
      <c r="I173" s="17" t="s">
        <v>63</v>
      </c>
      <c r="J173" s="17" t="s">
        <v>37</v>
      </c>
      <c r="K173" s="17" t="s">
        <v>1206</v>
      </c>
      <c r="M173" s="17" t="s">
        <v>1069</v>
      </c>
    </row>
    <row r="174">
      <c r="A174" s="17" t="s">
        <v>2194</v>
      </c>
      <c r="B174" s="17">
        <v>173.0</v>
      </c>
      <c r="C174" s="17" t="s">
        <v>2372</v>
      </c>
      <c r="D174" s="17" t="s">
        <v>390</v>
      </c>
      <c r="E174" s="17" t="s">
        <v>22</v>
      </c>
      <c r="F174" s="18" t="s">
        <v>2219</v>
      </c>
      <c r="G174" s="17" t="s">
        <v>500</v>
      </c>
      <c r="H174" s="18" t="s">
        <v>1034</v>
      </c>
      <c r="I174" s="17" t="s">
        <v>63</v>
      </c>
      <c r="J174" s="17" t="s">
        <v>37</v>
      </c>
      <c r="K174" s="17" t="s">
        <v>1206</v>
      </c>
      <c r="M174" s="17" t="s">
        <v>23</v>
      </c>
    </row>
    <row r="175">
      <c r="A175" s="17" t="s">
        <v>2194</v>
      </c>
      <c r="B175" s="17">
        <v>174.0</v>
      </c>
      <c r="C175" s="17" t="s">
        <v>2373</v>
      </c>
      <c r="D175" s="17" t="s">
        <v>392</v>
      </c>
      <c r="E175" s="17" t="s">
        <v>22</v>
      </c>
      <c r="F175" s="18" t="s">
        <v>2219</v>
      </c>
      <c r="G175" s="17" t="s">
        <v>500</v>
      </c>
      <c r="H175" s="18" t="s">
        <v>1034</v>
      </c>
      <c r="I175" s="17" t="s">
        <v>63</v>
      </c>
      <c r="J175" s="17" t="s">
        <v>37</v>
      </c>
      <c r="K175" s="17" t="s">
        <v>1206</v>
      </c>
      <c r="M175" s="17" t="s">
        <v>23</v>
      </c>
    </row>
    <row r="176">
      <c r="A176" s="17" t="s">
        <v>2194</v>
      </c>
      <c r="B176" s="17">
        <v>175.0</v>
      </c>
      <c r="C176" s="17" t="s">
        <v>2374</v>
      </c>
      <c r="D176" s="17" t="s">
        <v>394</v>
      </c>
      <c r="E176" s="17" t="s">
        <v>22</v>
      </c>
      <c r="F176" s="18" t="s">
        <v>2219</v>
      </c>
      <c r="G176" s="17" t="s">
        <v>500</v>
      </c>
      <c r="H176" s="18" t="s">
        <v>1034</v>
      </c>
      <c r="I176" s="17" t="s">
        <v>63</v>
      </c>
      <c r="J176" s="17" t="s">
        <v>37</v>
      </c>
      <c r="K176" s="17" t="s">
        <v>1206</v>
      </c>
      <c r="M176" s="17" t="s">
        <v>23</v>
      </c>
    </row>
    <row r="177">
      <c r="A177" s="17" t="s">
        <v>2194</v>
      </c>
      <c r="B177" s="17">
        <v>176.0</v>
      </c>
      <c r="C177" s="17" t="s">
        <v>2375</v>
      </c>
      <c r="D177" s="17" t="s">
        <v>396</v>
      </c>
      <c r="E177" s="17" t="s">
        <v>22</v>
      </c>
      <c r="F177" s="18" t="s">
        <v>2219</v>
      </c>
      <c r="G177" s="17" t="s">
        <v>500</v>
      </c>
      <c r="H177" s="18" t="s">
        <v>1034</v>
      </c>
      <c r="I177" s="17" t="s">
        <v>63</v>
      </c>
      <c r="J177" s="17" t="s">
        <v>37</v>
      </c>
      <c r="K177" s="17" t="s">
        <v>1206</v>
      </c>
      <c r="M177" s="17" t="s">
        <v>23</v>
      </c>
    </row>
    <row r="178">
      <c r="A178" s="17" t="s">
        <v>2194</v>
      </c>
      <c r="B178" s="17">
        <v>177.0</v>
      </c>
      <c r="C178" s="17" t="s">
        <v>2376</v>
      </c>
      <c r="D178" s="17" t="s">
        <v>398</v>
      </c>
      <c r="E178" s="17" t="s">
        <v>22</v>
      </c>
      <c r="F178" s="18" t="s">
        <v>2219</v>
      </c>
      <c r="G178" s="17" t="s">
        <v>500</v>
      </c>
      <c r="H178" s="18" t="s">
        <v>1034</v>
      </c>
      <c r="I178" s="17" t="s">
        <v>63</v>
      </c>
      <c r="J178" s="17" t="s">
        <v>37</v>
      </c>
      <c r="K178" s="17" t="s">
        <v>1206</v>
      </c>
      <c r="M178" s="17" t="s">
        <v>23</v>
      </c>
    </row>
    <row r="179">
      <c r="A179" s="17" t="s">
        <v>2194</v>
      </c>
      <c r="B179" s="17">
        <v>178.0</v>
      </c>
      <c r="C179" s="17" t="s">
        <v>2377</v>
      </c>
      <c r="D179" s="17" t="s">
        <v>400</v>
      </c>
      <c r="E179" s="17" t="s">
        <v>22</v>
      </c>
      <c r="F179" s="18" t="s">
        <v>2219</v>
      </c>
      <c r="G179" s="17" t="s">
        <v>500</v>
      </c>
      <c r="H179" s="18" t="s">
        <v>1034</v>
      </c>
      <c r="I179" s="17" t="s">
        <v>63</v>
      </c>
      <c r="J179" s="17" t="s">
        <v>37</v>
      </c>
      <c r="K179" s="17" t="s">
        <v>1206</v>
      </c>
      <c r="M179" s="17" t="s">
        <v>23</v>
      </c>
    </row>
    <row r="180">
      <c r="A180" s="17" t="s">
        <v>2194</v>
      </c>
      <c r="B180" s="17">
        <v>179.0</v>
      </c>
      <c r="C180" s="17" t="s">
        <v>2378</v>
      </c>
      <c r="D180" s="17" t="s">
        <v>402</v>
      </c>
      <c r="E180" s="17" t="s">
        <v>22</v>
      </c>
      <c r="F180" s="18" t="s">
        <v>2219</v>
      </c>
      <c r="G180" s="17" t="s">
        <v>500</v>
      </c>
      <c r="H180" s="18" t="s">
        <v>1034</v>
      </c>
      <c r="I180" s="17" t="s">
        <v>63</v>
      </c>
      <c r="J180" s="17" t="s">
        <v>37</v>
      </c>
      <c r="K180" s="17" t="s">
        <v>1206</v>
      </c>
      <c r="M180" s="17" t="s">
        <v>23</v>
      </c>
    </row>
    <row r="181">
      <c r="A181" s="17" t="s">
        <v>2194</v>
      </c>
      <c r="B181" s="17">
        <v>180.0</v>
      </c>
      <c r="C181" s="17" t="s">
        <v>2379</v>
      </c>
      <c r="D181" s="17" t="s">
        <v>404</v>
      </c>
      <c r="E181" s="17" t="s">
        <v>22</v>
      </c>
      <c r="F181" s="18" t="s">
        <v>2219</v>
      </c>
      <c r="G181" s="17" t="s">
        <v>500</v>
      </c>
      <c r="H181" s="18" t="s">
        <v>1034</v>
      </c>
      <c r="I181" s="17" t="s">
        <v>63</v>
      </c>
      <c r="J181" s="17" t="s">
        <v>37</v>
      </c>
      <c r="K181" s="17" t="s">
        <v>1206</v>
      </c>
      <c r="M181" s="17" t="s">
        <v>23</v>
      </c>
    </row>
    <row r="182">
      <c r="A182" s="17" t="s">
        <v>2194</v>
      </c>
      <c r="B182" s="17">
        <v>181.0</v>
      </c>
      <c r="C182" s="17" t="s">
        <v>2380</v>
      </c>
      <c r="D182" s="17" t="s">
        <v>406</v>
      </c>
      <c r="E182" s="17" t="s">
        <v>22</v>
      </c>
      <c r="F182" s="18" t="s">
        <v>2219</v>
      </c>
      <c r="G182" s="17" t="s">
        <v>500</v>
      </c>
      <c r="H182" s="18" t="s">
        <v>1034</v>
      </c>
      <c r="I182" s="17" t="s">
        <v>63</v>
      </c>
      <c r="J182" s="17" t="s">
        <v>37</v>
      </c>
      <c r="K182" s="17" t="s">
        <v>1206</v>
      </c>
      <c r="M182" s="17" t="s">
        <v>23</v>
      </c>
    </row>
    <row r="183">
      <c r="A183" s="17" t="s">
        <v>2194</v>
      </c>
      <c r="B183" s="17">
        <v>182.0</v>
      </c>
      <c r="C183" s="17" t="s">
        <v>2381</v>
      </c>
      <c r="D183" s="17" t="s">
        <v>408</v>
      </c>
      <c r="E183" s="17" t="s">
        <v>22</v>
      </c>
      <c r="F183" s="18" t="s">
        <v>2219</v>
      </c>
      <c r="G183" s="17" t="s">
        <v>500</v>
      </c>
      <c r="H183" s="18" t="s">
        <v>1034</v>
      </c>
      <c r="I183" s="17" t="s">
        <v>63</v>
      </c>
      <c r="J183" s="17" t="s">
        <v>37</v>
      </c>
      <c r="K183" s="17" t="s">
        <v>1206</v>
      </c>
      <c r="M183" s="17" t="s">
        <v>23</v>
      </c>
    </row>
    <row r="184">
      <c r="A184" s="17" t="s">
        <v>2194</v>
      </c>
      <c r="B184" s="17">
        <v>183.0</v>
      </c>
      <c r="C184" s="17" t="s">
        <v>2382</v>
      </c>
      <c r="D184" s="17" t="s">
        <v>410</v>
      </c>
      <c r="E184" s="17" t="s">
        <v>22</v>
      </c>
      <c r="F184" s="18" t="s">
        <v>2219</v>
      </c>
      <c r="G184" s="17" t="s">
        <v>500</v>
      </c>
      <c r="H184" s="18" t="s">
        <v>1034</v>
      </c>
      <c r="I184" s="17" t="s">
        <v>63</v>
      </c>
      <c r="J184" s="17" t="s">
        <v>37</v>
      </c>
      <c r="K184" s="17" t="s">
        <v>1206</v>
      </c>
      <c r="M184" s="17" t="s">
        <v>23</v>
      </c>
    </row>
    <row r="185">
      <c r="A185" s="17" t="s">
        <v>2194</v>
      </c>
      <c r="B185" s="17">
        <v>184.0</v>
      </c>
      <c r="C185" s="17" t="s">
        <v>2383</v>
      </c>
      <c r="D185" s="17" t="s">
        <v>412</v>
      </c>
      <c r="E185" s="17" t="s">
        <v>22</v>
      </c>
      <c r="F185" s="18" t="s">
        <v>2219</v>
      </c>
      <c r="G185" s="17" t="s">
        <v>500</v>
      </c>
      <c r="H185" s="18" t="s">
        <v>1034</v>
      </c>
      <c r="I185" s="17" t="s">
        <v>63</v>
      </c>
      <c r="J185" s="17" t="s">
        <v>37</v>
      </c>
      <c r="K185" s="17" t="s">
        <v>1206</v>
      </c>
      <c r="M185" s="17" t="s">
        <v>23</v>
      </c>
    </row>
    <row r="186">
      <c r="A186" s="17" t="s">
        <v>2194</v>
      </c>
      <c r="B186" s="17">
        <v>185.0</v>
      </c>
      <c r="C186" s="17" t="s">
        <v>2384</v>
      </c>
      <c r="D186" s="17" t="s">
        <v>414</v>
      </c>
      <c r="E186" s="17" t="s">
        <v>22</v>
      </c>
      <c r="F186" s="18" t="s">
        <v>2219</v>
      </c>
      <c r="G186" s="17" t="s">
        <v>500</v>
      </c>
      <c r="H186" s="18" t="s">
        <v>1034</v>
      </c>
      <c r="I186" s="17" t="s">
        <v>63</v>
      </c>
      <c r="J186" s="17" t="s">
        <v>37</v>
      </c>
      <c r="K186" s="17" t="s">
        <v>1206</v>
      </c>
      <c r="M186" s="17" t="s">
        <v>23</v>
      </c>
    </row>
    <row r="187">
      <c r="A187" s="17" t="s">
        <v>2194</v>
      </c>
      <c r="B187" s="17">
        <v>186.0</v>
      </c>
      <c r="C187" s="17" t="s">
        <v>2385</v>
      </c>
      <c r="D187" s="17" t="s">
        <v>416</v>
      </c>
      <c r="E187" s="17" t="s">
        <v>22</v>
      </c>
      <c r="F187" s="18" t="s">
        <v>2219</v>
      </c>
      <c r="G187" s="17" t="s">
        <v>500</v>
      </c>
      <c r="H187" s="18" t="s">
        <v>1034</v>
      </c>
      <c r="I187" s="17" t="s">
        <v>63</v>
      </c>
      <c r="J187" s="17" t="s">
        <v>37</v>
      </c>
      <c r="K187" s="17" t="s">
        <v>1206</v>
      </c>
      <c r="M187" s="17" t="s">
        <v>1069</v>
      </c>
    </row>
    <row r="188">
      <c r="A188" s="17" t="s">
        <v>2194</v>
      </c>
      <c r="B188" s="17">
        <v>187.0</v>
      </c>
      <c r="C188" s="17" t="s">
        <v>2386</v>
      </c>
      <c r="D188" s="17" t="s">
        <v>418</v>
      </c>
      <c r="E188" s="17" t="s">
        <v>22</v>
      </c>
      <c r="F188" s="18" t="s">
        <v>2219</v>
      </c>
      <c r="G188" s="17" t="s">
        <v>500</v>
      </c>
      <c r="H188" s="18" t="s">
        <v>1034</v>
      </c>
      <c r="I188" s="17" t="s">
        <v>63</v>
      </c>
      <c r="J188" s="17" t="s">
        <v>37</v>
      </c>
      <c r="K188" s="17" t="s">
        <v>1206</v>
      </c>
      <c r="M188" s="17" t="s">
        <v>23</v>
      </c>
    </row>
    <row r="189">
      <c r="A189" s="17" t="s">
        <v>2194</v>
      </c>
      <c r="B189" s="17">
        <v>188.0</v>
      </c>
      <c r="C189" s="17" t="s">
        <v>2387</v>
      </c>
      <c r="D189" s="17" t="s">
        <v>420</v>
      </c>
      <c r="E189" s="17" t="s">
        <v>22</v>
      </c>
      <c r="F189" s="18" t="s">
        <v>2219</v>
      </c>
      <c r="G189" s="17" t="s">
        <v>500</v>
      </c>
      <c r="H189" s="18" t="s">
        <v>1034</v>
      </c>
      <c r="I189" s="17" t="s">
        <v>63</v>
      </c>
      <c r="J189" s="17" t="s">
        <v>37</v>
      </c>
      <c r="K189" s="17" t="s">
        <v>1206</v>
      </c>
      <c r="M189" s="17" t="s">
        <v>23</v>
      </c>
    </row>
    <row r="190">
      <c r="A190" s="17" t="s">
        <v>2194</v>
      </c>
      <c r="B190" s="17">
        <v>189.0</v>
      </c>
      <c r="C190" s="17" t="s">
        <v>2388</v>
      </c>
      <c r="D190" s="17" t="s">
        <v>422</v>
      </c>
      <c r="E190" s="17" t="s">
        <v>22</v>
      </c>
      <c r="F190" s="18" t="s">
        <v>2219</v>
      </c>
      <c r="G190" s="17" t="s">
        <v>500</v>
      </c>
      <c r="H190" s="18" t="s">
        <v>1034</v>
      </c>
      <c r="I190" s="17" t="s">
        <v>63</v>
      </c>
      <c r="J190" s="17" t="s">
        <v>37</v>
      </c>
      <c r="K190" s="17" t="s">
        <v>1206</v>
      </c>
      <c r="M190" s="17" t="s">
        <v>23</v>
      </c>
    </row>
    <row r="191">
      <c r="A191" s="17" t="s">
        <v>2194</v>
      </c>
      <c r="B191" s="17">
        <v>190.0</v>
      </c>
      <c r="C191" s="17" t="s">
        <v>2389</v>
      </c>
      <c r="D191" s="17" t="s">
        <v>424</v>
      </c>
      <c r="E191" s="17" t="s">
        <v>22</v>
      </c>
      <c r="F191" s="18" t="s">
        <v>2219</v>
      </c>
      <c r="G191" s="17" t="s">
        <v>500</v>
      </c>
      <c r="H191" s="18" t="s">
        <v>1034</v>
      </c>
      <c r="I191" s="17" t="s">
        <v>63</v>
      </c>
      <c r="J191" s="17" t="s">
        <v>37</v>
      </c>
      <c r="K191" s="17" t="s">
        <v>1206</v>
      </c>
      <c r="M191" s="17" t="s">
        <v>23</v>
      </c>
    </row>
    <row r="192">
      <c r="A192" s="17" t="s">
        <v>2194</v>
      </c>
      <c r="B192" s="17">
        <v>191.0</v>
      </c>
      <c r="C192" s="17" t="s">
        <v>2390</v>
      </c>
      <c r="D192" s="17" t="s">
        <v>426</v>
      </c>
      <c r="E192" s="17" t="s">
        <v>22</v>
      </c>
      <c r="F192" s="18" t="s">
        <v>2219</v>
      </c>
      <c r="G192" s="17" t="s">
        <v>500</v>
      </c>
      <c r="H192" s="18" t="s">
        <v>1034</v>
      </c>
      <c r="I192" s="17" t="s">
        <v>63</v>
      </c>
      <c r="J192" s="17" t="s">
        <v>37</v>
      </c>
      <c r="K192" s="17" t="s">
        <v>1206</v>
      </c>
      <c r="M192" s="17" t="s">
        <v>23</v>
      </c>
    </row>
    <row r="193">
      <c r="A193" s="17" t="s">
        <v>2194</v>
      </c>
      <c r="B193" s="17">
        <v>192.0</v>
      </c>
      <c r="C193" s="17" t="s">
        <v>2391</v>
      </c>
      <c r="D193" s="17" t="s">
        <v>428</v>
      </c>
      <c r="E193" s="17" t="s">
        <v>22</v>
      </c>
      <c r="F193" s="18" t="s">
        <v>2219</v>
      </c>
      <c r="G193" s="17" t="s">
        <v>500</v>
      </c>
      <c r="H193" s="18" t="s">
        <v>1034</v>
      </c>
      <c r="I193" s="17" t="s">
        <v>63</v>
      </c>
      <c r="J193" s="17" t="s">
        <v>37</v>
      </c>
      <c r="K193" s="17" t="s">
        <v>1206</v>
      </c>
      <c r="M193" s="17" t="s">
        <v>23</v>
      </c>
    </row>
    <row r="194">
      <c r="A194" s="17" t="s">
        <v>2194</v>
      </c>
      <c r="B194" s="17">
        <v>193.0</v>
      </c>
      <c r="C194" s="17" t="s">
        <v>2392</v>
      </c>
      <c r="D194" s="17" t="s">
        <v>430</v>
      </c>
      <c r="E194" s="17" t="s">
        <v>22</v>
      </c>
      <c r="F194" s="18" t="s">
        <v>2219</v>
      </c>
      <c r="G194" s="17" t="s">
        <v>500</v>
      </c>
      <c r="H194" s="18" t="s">
        <v>1034</v>
      </c>
      <c r="I194" s="17" t="s">
        <v>63</v>
      </c>
      <c r="J194" s="17" t="s">
        <v>37</v>
      </c>
      <c r="K194" s="17" t="s">
        <v>1206</v>
      </c>
      <c r="M194" s="17" t="s">
        <v>23</v>
      </c>
    </row>
    <row r="195">
      <c r="A195" s="17" t="s">
        <v>2194</v>
      </c>
      <c r="B195" s="17">
        <v>194.0</v>
      </c>
      <c r="C195" s="17" t="s">
        <v>2393</v>
      </c>
      <c r="D195" s="17" t="s">
        <v>432</v>
      </c>
      <c r="E195" s="17" t="s">
        <v>22</v>
      </c>
      <c r="F195" s="18" t="s">
        <v>2219</v>
      </c>
      <c r="G195" s="17" t="s">
        <v>500</v>
      </c>
      <c r="H195" s="18" t="s">
        <v>1034</v>
      </c>
      <c r="I195" s="17" t="s">
        <v>63</v>
      </c>
      <c r="J195" s="17" t="s">
        <v>37</v>
      </c>
      <c r="K195" s="17" t="s">
        <v>1206</v>
      </c>
      <c r="M195" s="17" t="s">
        <v>23</v>
      </c>
    </row>
    <row r="196">
      <c r="A196" s="17" t="s">
        <v>2194</v>
      </c>
      <c r="B196" s="17">
        <v>195.0</v>
      </c>
      <c r="C196" s="17" t="s">
        <v>2394</v>
      </c>
      <c r="D196" s="17" t="s">
        <v>434</v>
      </c>
      <c r="E196" s="17" t="s">
        <v>22</v>
      </c>
      <c r="F196" s="18" t="s">
        <v>2219</v>
      </c>
      <c r="G196" s="17" t="s">
        <v>500</v>
      </c>
      <c r="H196" s="18" t="s">
        <v>1034</v>
      </c>
      <c r="I196" s="17" t="s">
        <v>63</v>
      </c>
      <c r="J196" s="17" t="s">
        <v>37</v>
      </c>
      <c r="K196" s="17" t="s">
        <v>1206</v>
      </c>
      <c r="M196" s="17" t="s">
        <v>23</v>
      </c>
    </row>
    <row r="197">
      <c r="A197" s="17" t="s">
        <v>2194</v>
      </c>
      <c r="B197" s="17">
        <v>196.0</v>
      </c>
      <c r="C197" s="17" t="s">
        <v>2395</v>
      </c>
      <c r="D197" s="17" t="s">
        <v>436</v>
      </c>
      <c r="E197" s="17" t="s">
        <v>22</v>
      </c>
      <c r="F197" s="18" t="s">
        <v>2219</v>
      </c>
      <c r="G197" s="17" t="s">
        <v>500</v>
      </c>
      <c r="H197" s="18" t="s">
        <v>1034</v>
      </c>
      <c r="I197" s="17" t="s">
        <v>63</v>
      </c>
      <c r="J197" s="17" t="s">
        <v>37</v>
      </c>
      <c r="K197" s="17" t="s">
        <v>1206</v>
      </c>
      <c r="M197" s="17" t="s">
        <v>1069</v>
      </c>
    </row>
    <row r="198">
      <c r="A198" s="17" t="s">
        <v>2194</v>
      </c>
      <c r="B198" s="17">
        <v>197.0</v>
      </c>
      <c r="C198" s="17" t="s">
        <v>2396</v>
      </c>
      <c r="D198" s="17" t="s">
        <v>438</v>
      </c>
      <c r="E198" s="17" t="s">
        <v>22</v>
      </c>
      <c r="F198" s="18" t="s">
        <v>2219</v>
      </c>
      <c r="G198" s="17" t="s">
        <v>500</v>
      </c>
      <c r="H198" s="18" t="s">
        <v>1034</v>
      </c>
      <c r="I198" s="17" t="s">
        <v>63</v>
      </c>
      <c r="J198" s="17" t="s">
        <v>37</v>
      </c>
      <c r="K198" s="17" t="s">
        <v>1206</v>
      </c>
      <c r="M198" s="17" t="s">
        <v>23</v>
      </c>
    </row>
    <row r="199">
      <c r="A199" s="17" t="s">
        <v>2194</v>
      </c>
      <c r="B199" s="17">
        <v>198.0</v>
      </c>
      <c r="C199" s="17" t="s">
        <v>2397</v>
      </c>
      <c r="D199" s="17" t="s">
        <v>440</v>
      </c>
      <c r="E199" s="17" t="s">
        <v>22</v>
      </c>
      <c r="F199" s="18" t="s">
        <v>2219</v>
      </c>
      <c r="G199" s="17" t="s">
        <v>500</v>
      </c>
      <c r="H199" s="18" t="s">
        <v>1034</v>
      </c>
      <c r="I199" s="17" t="s">
        <v>63</v>
      </c>
      <c r="J199" s="17" t="s">
        <v>37</v>
      </c>
      <c r="K199" s="17" t="s">
        <v>1206</v>
      </c>
      <c r="M199" s="17" t="s">
        <v>23</v>
      </c>
    </row>
    <row r="200">
      <c r="A200" s="17" t="s">
        <v>2194</v>
      </c>
      <c r="B200" s="17">
        <v>199.0</v>
      </c>
      <c r="C200" s="17" t="s">
        <v>2398</v>
      </c>
      <c r="D200" s="17" t="s">
        <v>442</v>
      </c>
      <c r="E200" s="17" t="s">
        <v>22</v>
      </c>
      <c r="F200" s="18" t="s">
        <v>2219</v>
      </c>
      <c r="G200" s="17" t="s">
        <v>500</v>
      </c>
      <c r="H200" s="18" t="s">
        <v>1034</v>
      </c>
      <c r="I200" s="17" t="s">
        <v>63</v>
      </c>
      <c r="J200" s="17" t="s">
        <v>37</v>
      </c>
      <c r="K200" s="17" t="s">
        <v>1206</v>
      </c>
      <c r="M200" s="17" t="s">
        <v>23</v>
      </c>
    </row>
    <row r="201">
      <c r="A201" s="17" t="s">
        <v>2194</v>
      </c>
      <c r="B201" s="17">
        <v>200.0</v>
      </c>
      <c r="C201" s="17" t="s">
        <v>2399</v>
      </c>
      <c r="D201" s="17" t="s">
        <v>444</v>
      </c>
      <c r="E201" s="17" t="s">
        <v>22</v>
      </c>
      <c r="F201" s="18" t="s">
        <v>2219</v>
      </c>
      <c r="G201" s="17" t="s">
        <v>500</v>
      </c>
      <c r="H201" s="18" t="s">
        <v>1034</v>
      </c>
      <c r="I201" s="17" t="s">
        <v>63</v>
      </c>
      <c r="J201" s="17" t="s">
        <v>37</v>
      </c>
      <c r="K201" s="17" t="s">
        <v>1206</v>
      </c>
      <c r="M201" s="17" t="s">
        <v>1069</v>
      </c>
    </row>
    <row r="202">
      <c r="A202" s="17" t="s">
        <v>2194</v>
      </c>
      <c r="B202" s="17">
        <v>201.0</v>
      </c>
      <c r="C202" s="17" t="s">
        <v>2400</v>
      </c>
      <c r="D202" s="17" t="s">
        <v>446</v>
      </c>
      <c r="E202" s="17" t="s">
        <v>22</v>
      </c>
      <c r="F202" s="18" t="s">
        <v>2219</v>
      </c>
      <c r="G202" s="17" t="s">
        <v>500</v>
      </c>
      <c r="H202" s="18" t="s">
        <v>1034</v>
      </c>
      <c r="I202" s="17" t="s">
        <v>63</v>
      </c>
      <c r="J202" s="17" t="s">
        <v>37</v>
      </c>
      <c r="K202" s="17" t="s">
        <v>1206</v>
      </c>
      <c r="M202" s="17" t="s">
        <v>23</v>
      </c>
    </row>
    <row r="203">
      <c r="A203" s="17" t="s">
        <v>2194</v>
      </c>
      <c r="B203" s="17">
        <v>202.0</v>
      </c>
      <c r="C203" s="17" t="s">
        <v>2401</v>
      </c>
      <c r="D203" s="17" t="s">
        <v>448</v>
      </c>
      <c r="E203" s="17" t="s">
        <v>22</v>
      </c>
      <c r="F203" s="18" t="s">
        <v>2219</v>
      </c>
      <c r="G203" s="17" t="s">
        <v>500</v>
      </c>
      <c r="H203" s="18" t="s">
        <v>1034</v>
      </c>
      <c r="I203" s="17" t="s">
        <v>63</v>
      </c>
      <c r="J203" s="17" t="s">
        <v>37</v>
      </c>
      <c r="K203" s="17" t="s">
        <v>1206</v>
      </c>
      <c r="M203" s="17" t="s">
        <v>23</v>
      </c>
    </row>
    <row r="204">
      <c r="A204" s="17" t="s">
        <v>2194</v>
      </c>
      <c r="B204" s="17">
        <v>203.0</v>
      </c>
      <c r="C204" s="17" t="s">
        <v>2402</v>
      </c>
      <c r="D204" s="17" t="s">
        <v>450</v>
      </c>
      <c r="E204" s="17" t="s">
        <v>22</v>
      </c>
      <c r="F204" s="18" t="s">
        <v>2219</v>
      </c>
      <c r="G204" s="17" t="s">
        <v>500</v>
      </c>
      <c r="H204" s="18" t="s">
        <v>1034</v>
      </c>
      <c r="I204" s="17" t="s">
        <v>63</v>
      </c>
      <c r="J204" s="17" t="s">
        <v>37</v>
      </c>
      <c r="K204" s="17" t="s">
        <v>1206</v>
      </c>
      <c r="M204" s="17" t="s">
        <v>23</v>
      </c>
    </row>
    <row r="205">
      <c r="A205" s="17" t="s">
        <v>2194</v>
      </c>
      <c r="B205" s="17">
        <v>204.0</v>
      </c>
      <c r="C205" s="17" t="s">
        <v>2403</v>
      </c>
      <c r="D205" s="17" t="s">
        <v>452</v>
      </c>
      <c r="E205" s="17" t="s">
        <v>22</v>
      </c>
      <c r="F205" s="18" t="s">
        <v>2219</v>
      </c>
      <c r="G205" s="17" t="s">
        <v>500</v>
      </c>
      <c r="H205" s="18" t="s">
        <v>1034</v>
      </c>
      <c r="I205" s="17" t="s">
        <v>63</v>
      </c>
      <c r="J205" s="17" t="s">
        <v>37</v>
      </c>
      <c r="K205" s="17" t="s">
        <v>1206</v>
      </c>
      <c r="M205" s="17" t="s">
        <v>23</v>
      </c>
    </row>
    <row r="206">
      <c r="A206" s="17" t="s">
        <v>2194</v>
      </c>
      <c r="B206" s="17">
        <v>205.0</v>
      </c>
      <c r="C206" s="17" t="s">
        <v>2404</v>
      </c>
      <c r="D206" s="17" t="s">
        <v>454</v>
      </c>
      <c r="E206" s="17" t="s">
        <v>22</v>
      </c>
      <c r="F206" s="18" t="s">
        <v>2219</v>
      </c>
      <c r="G206" s="17" t="s">
        <v>500</v>
      </c>
      <c r="H206" s="18" t="s">
        <v>1034</v>
      </c>
      <c r="I206" s="17" t="s">
        <v>63</v>
      </c>
      <c r="J206" s="17" t="s">
        <v>37</v>
      </c>
      <c r="K206" s="17" t="s">
        <v>1206</v>
      </c>
      <c r="M206" s="17" t="s">
        <v>1069</v>
      </c>
    </row>
    <row r="207">
      <c r="A207" s="17" t="s">
        <v>2194</v>
      </c>
      <c r="B207" s="17">
        <v>206.0</v>
      </c>
      <c r="C207" s="17" t="s">
        <v>2405</v>
      </c>
      <c r="D207" s="17" t="s">
        <v>456</v>
      </c>
      <c r="E207" s="17" t="s">
        <v>22</v>
      </c>
      <c r="F207" s="18" t="s">
        <v>2219</v>
      </c>
      <c r="G207" s="17" t="s">
        <v>500</v>
      </c>
      <c r="H207" s="18" t="s">
        <v>1034</v>
      </c>
      <c r="I207" s="17" t="s">
        <v>63</v>
      </c>
      <c r="J207" s="17" t="s">
        <v>37</v>
      </c>
      <c r="K207" s="17" t="s">
        <v>1206</v>
      </c>
      <c r="M207" s="17" t="s">
        <v>23</v>
      </c>
    </row>
    <row r="208">
      <c r="A208" s="17" t="s">
        <v>2194</v>
      </c>
      <c r="B208" s="17">
        <v>207.0</v>
      </c>
      <c r="C208" s="17" t="s">
        <v>2406</v>
      </c>
      <c r="D208" s="17" t="s">
        <v>458</v>
      </c>
      <c r="E208" s="17" t="s">
        <v>22</v>
      </c>
      <c r="F208" s="18" t="s">
        <v>2219</v>
      </c>
      <c r="G208" s="17" t="s">
        <v>500</v>
      </c>
      <c r="H208" s="18" t="s">
        <v>1034</v>
      </c>
      <c r="I208" s="17" t="s">
        <v>63</v>
      </c>
      <c r="J208" s="17" t="s">
        <v>37</v>
      </c>
      <c r="K208" s="17" t="s">
        <v>1206</v>
      </c>
      <c r="M208" s="17" t="s">
        <v>23</v>
      </c>
    </row>
    <row r="209">
      <c r="A209" s="17" t="s">
        <v>2194</v>
      </c>
      <c r="B209" s="17">
        <v>208.0</v>
      </c>
      <c r="C209" s="17" t="s">
        <v>2407</v>
      </c>
      <c r="D209" s="17" t="s">
        <v>460</v>
      </c>
      <c r="E209" s="17" t="s">
        <v>22</v>
      </c>
      <c r="F209" s="18" t="s">
        <v>2219</v>
      </c>
      <c r="G209" s="17" t="s">
        <v>500</v>
      </c>
      <c r="H209" s="18" t="s">
        <v>1034</v>
      </c>
      <c r="I209" s="17" t="s">
        <v>63</v>
      </c>
      <c r="J209" s="17" t="s">
        <v>37</v>
      </c>
      <c r="K209" s="17" t="s">
        <v>1206</v>
      </c>
      <c r="M209" s="17" t="s">
        <v>1069</v>
      </c>
    </row>
    <row r="210">
      <c r="A210" s="17" t="s">
        <v>2194</v>
      </c>
      <c r="B210" s="17">
        <v>209.0</v>
      </c>
      <c r="C210" s="17" t="s">
        <v>2408</v>
      </c>
      <c r="D210" s="17" t="s">
        <v>462</v>
      </c>
      <c r="E210" s="17" t="s">
        <v>22</v>
      </c>
      <c r="F210" s="18" t="s">
        <v>2219</v>
      </c>
      <c r="G210" s="17" t="s">
        <v>500</v>
      </c>
      <c r="H210" s="18" t="s">
        <v>1034</v>
      </c>
      <c r="I210" s="17" t="s">
        <v>63</v>
      </c>
      <c r="J210" s="17" t="s">
        <v>37</v>
      </c>
      <c r="K210" s="17" t="s">
        <v>1206</v>
      </c>
      <c r="M210" s="17" t="s">
        <v>23</v>
      </c>
    </row>
    <row r="211">
      <c r="A211" s="17" t="s">
        <v>2194</v>
      </c>
      <c r="B211" s="17">
        <v>210.0</v>
      </c>
      <c r="C211" s="17" t="s">
        <v>2409</v>
      </c>
      <c r="D211" s="17" t="s">
        <v>464</v>
      </c>
      <c r="E211" s="17" t="s">
        <v>22</v>
      </c>
      <c r="F211" s="18" t="s">
        <v>2219</v>
      </c>
      <c r="G211" s="17" t="s">
        <v>500</v>
      </c>
      <c r="H211" s="18" t="s">
        <v>1034</v>
      </c>
      <c r="I211" s="17" t="s">
        <v>63</v>
      </c>
      <c r="J211" s="17" t="s">
        <v>37</v>
      </c>
      <c r="K211" s="17" t="s">
        <v>1206</v>
      </c>
      <c r="M211" s="17" t="s">
        <v>23</v>
      </c>
    </row>
    <row r="212">
      <c r="A212" s="17" t="s">
        <v>2194</v>
      </c>
      <c r="B212" s="17">
        <v>211.0</v>
      </c>
      <c r="C212" s="17" t="s">
        <v>2410</v>
      </c>
      <c r="D212" s="17" t="s">
        <v>466</v>
      </c>
      <c r="E212" s="17" t="s">
        <v>22</v>
      </c>
      <c r="F212" s="18" t="s">
        <v>2219</v>
      </c>
      <c r="G212" s="17" t="s">
        <v>500</v>
      </c>
      <c r="H212" s="18" t="s">
        <v>1034</v>
      </c>
      <c r="I212" s="17" t="s">
        <v>63</v>
      </c>
      <c r="J212" s="17" t="s">
        <v>37</v>
      </c>
      <c r="K212" s="17" t="s">
        <v>1206</v>
      </c>
      <c r="M212" s="17" t="s">
        <v>23</v>
      </c>
    </row>
    <row r="213">
      <c r="A213" s="17" t="s">
        <v>2194</v>
      </c>
      <c r="B213" s="17">
        <v>212.0</v>
      </c>
      <c r="C213" s="17" t="s">
        <v>2411</v>
      </c>
      <c r="D213" s="17" t="s">
        <v>468</v>
      </c>
      <c r="E213" s="17" t="s">
        <v>22</v>
      </c>
      <c r="F213" s="18" t="s">
        <v>2219</v>
      </c>
      <c r="G213" s="17" t="s">
        <v>500</v>
      </c>
      <c r="H213" s="18" t="s">
        <v>1034</v>
      </c>
      <c r="I213" s="17" t="s">
        <v>63</v>
      </c>
      <c r="J213" s="17" t="s">
        <v>37</v>
      </c>
      <c r="K213" s="17" t="s">
        <v>1206</v>
      </c>
      <c r="M213" s="17" t="s">
        <v>23</v>
      </c>
    </row>
    <row r="214">
      <c r="A214" s="17" t="s">
        <v>2194</v>
      </c>
      <c r="B214" s="17">
        <v>213.0</v>
      </c>
      <c r="C214" s="17" t="s">
        <v>2412</v>
      </c>
      <c r="D214" s="17" t="s">
        <v>470</v>
      </c>
      <c r="E214" s="17" t="s">
        <v>22</v>
      </c>
      <c r="F214" s="18" t="s">
        <v>2219</v>
      </c>
      <c r="G214" s="17" t="s">
        <v>500</v>
      </c>
      <c r="H214" s="18" t="s">
        <v>1034</v>
      </c>
      <c r="I214" s="17" t="s">
        <v>63</v>
      </c>
      <c r="J214" s="17" t="s">
        <v>37</v>
      </c>
      <c r="K214" s="17" t="s">
        <v>1206</v>
      </c>
      <c r="M214" s="17" t="s">
        <v>23</v>
      </c>
    </row>
    <row r="215">
      <c r="A215" s="17" t="s">
        <v>2194</v>
      </c>
      <c r="B215" s="17">
        <v>214.0</v>
      </c>
      <c r="C215" s="17" t="s">
        <v>2413</v>
      </c>
      <c r="D215" s="17" t="s">
        <v>472</v>
      </c>
      <c r="E215" s="17" t="s">
        <v>22</v>
      </c>
      <c r="F215" s="18" t="s">
        <v>2219</v>
      </c>
      <c r="G215" s="17" t="s">
        <v>500</v>
      </c>
      <c r="H215" s="18" t="s">
        <v>1034</v>
      </c>
      <c r="I215" s="17" t="s">
        <v>63</v>
      </c>
      <c r="J215" s="17" t="s">
        <v>37</v>
      </c>
      <c r="K215" s="17" t="s">
        <v>1206</v>
      </c>
      <c r="M215" s="17" t="s">
        <v>23</v>
      </c>
    </row>
    <row r="216">
      <c r="A216" s="17" t="s">
        <v>2194</v>
      </c>
      <c r="B216" s="17">
        <v>215.0</v>
      </c>
      <c r="C216" s="17" t="s">
        <v>2414</v>
      </c>
      <c r="D216" s="17" t="s">
        <v>474</v>
      </c>
      <c r="E216" s="17" t="s">
        <v>22</v>
      </c>
      <c r="F216" s="17" t="s">
        <v>2415</v>
      </c>
      <c r="G216" s="17" t="s">
        <v>500</v>
      </c>
      <c r="H216" s="18" t="s">
        <v>2416</v>
      </c>
      <c r="I216" s="17" t="s">
        <v>63</v>
      </c>
      <c r="J216" s="17" t="s">
        <v>24</v>
      </c>
      <c r="K216" s="17" t="s">
        <v>2199</v>
      </c>
      <c r="M216" s="17" t="s">
        <v>23</v>
      </c>
    </row>
    <row r="217">
      <c r="A217" s="17" t="s">
        <v>2194</v>
      </c>
      <c r="B217" s="17">
        <v>216.0</v>
      </c>
      <c r="C217" s="17" t="s">
        <v>2417</v>
      </c>
      <c r="D217" s="17" t="s">
        <v>476</v>
      </c>
      <c r="E217" s="17" t="s">
        <v>22</v>
      </c>
      <c r="F217" s="17" t="s">
        <v>23</v>
      </c>
      <c r="G217" s="17" t="s">
        <v>23</v>
      </c>
      <c r="H217" s="17" t="s">
        <v>23</v>
      </c>
      <c r="I217" s="17" t="s">
        <v>63</v>
      </c>
      <c r="J217" s="17" t="s">
        <v>24</v>
      </c>
      <c r="K217" s="17" t="s">
        <v>23</v>
      </c>
      <c r="M217" s="17" t="s">
        <v>23</v>
      </c>
    </row>
    <row r="218">
      <c r="A218" s="17" t="s">
        <v>2194</v>
      </c>
      <c r="B218" s="17">
        <v>217.0</v>
      </c>
      <c r="C218" s="17" t="s">
        <v>2418</v>
      </c>
      <c r="D218" s="17" t="s">
        <v>478</v>
      </c>
      <c r="E218" s="17" t="s">
        <v>22</v>
      </c>
      <c r="G218" s="17" t="s">
        <v>500</v>
      </c>
      <c r="I218" s="17" t="s">
        <v>354</v>
      </c>
      <c r="J218" s="17" t="s">
        <v>24</v>
      </c>
      <c r="K218" s="17" t="s">
        <v>2419</v>
      </c>
    </row>
    <row r="219">
      <c r="A219" s="17" t="s">
        <v>2194</v>
      </c>
      <c r="B219" s="17">
        <v>218.0</v>
      </c>
      <c r="C219" s="17" t="s">
        <v>2420</v>
      </c>
      <c r="D219" s="17" t="s">
        <v>480</v>
      </c>
      <c r="E219" s="17" t="s">
        <v>22</v>
      </c>
      <c r="G219" s="17" t="s">
        <v>500</v>
      </c>
      <c r="I219" s="17" t="s">
        <v>354</v>
      </c>
      <c r="J219" s="17" t="s">
        <v>24</v>
      </c>
      <c r="K219" s="17" t="s">
        <v>2419</v>
      </c>
    </row>
    <row r="220">
      <c r="A220" s="17" t="s">
        <v>2194</v>
      </c>
      <c r="B220" s="17">
        <v>219.0</v>
      </c>
      <c r="C220" s="17" t="s">
        <v>2421</v>
      </c>
      <c r="D220" s="17" t="s">
        <v>482</v>
      </c>
      <c r="E220" s="17" t="s">
        <v>22</v>
      </c>
      <c r="G220" s="17" t="s">
        <v>500</v>
      </c>
      <c r="I220" s="17" t="s">
        <v>354</v>
      </c>
      <c r="J220" s="17" t="s">
        <v>24</v>
      </c>
      <c r="K220" s="17" t="s">
        <v>2419</v>
      </c>
    </row>
    <row r="221">
      <c r="A221" s="17" t="s">
        <v>2194</v>
      </c>
      <c r="B221" s="17">
        <v>220.0</v>
      </c>
      <c r="C221" s="17" t="s">
        <v>2422</v>
      </c>
      <c r="D221" s="17" t="s">
        <v>484</v>
      </c>
      <c r="E221" s="17" t="s">
        <v>22</v>
      </c>
      <c r="G221" s="17" t="s">
        <v>500</v>
      </c>
      <c r="I221" s="17" t="s">
        <v>354</v>
      </c>
      <c r="J221" s="17" t="s">
        <v>24</v>
      </c>
      <c r="K221" s="17" t="s">
        <v>2419</v>
      </c>
    </row>
    <row r="222">
      <c r="A222" s="17" t="s">
        <v>2194</v>
      </c>
      <c r="B222" s="17">
        <v>221.0</v>
      </c>
      <c r="C222" s="17" t="s">
        <v>2423</v>
      </c>
      <c r="D222" s="17" t="s">
        <v>486</v>
      </c>
      <c r="E222" s="17" t="s">
        <v>2424</v>
      </c>
      <c r="G222" s="17" t="s">
        <v>500</v>
      </c>
      <c r="I222" s="17" t="s">
        <v>354</v>
      </c>
      <c r="J222" s="17" t="s">
        <v>24</v>
      </c>
      <c r="K222" s="17" t="s">
        <v>2419</v>
      </c>
    </row>
    <row r="223">
      <c r="A223" s="17" t="s">
        <v>2194</v>
      </c>
      <c r="B223" s="17">
        <v>222.0</v>
      </c>
      <c r="C223" s="17" t="s">
        <v>2425</v>
      </c>
      <c r="D223" s="17" t="s">
        <v>488</v>
      </c>
      <c r="E223" s="17" t="s">
        <v>2424</v>
      </c>
      <c r="G223" s="17" t="s">
        <v>500</v>
      </c>
      <c r="I223" s="17" t="s">
        <v>354</v>
      </c>
      <c r="J223" s="17" t="s">
        <v>24</v>
      </c>
      <c r="K223" s="17" t="s">
        <v>2419</v>
      </c>
    </row>
    <row r="224">
      <c r="A224" s="17" t="s">
        <v>2194</v>
      </c>
      <c r="B224" s="17">
        <v>223.0</v>
      </c>
      <c r="C224" s="17" t="s">
        <v>2426</v>
      </c>
      <c r="D224" s="17" t="s">
        <v>490</v>
      </c>
      <c r="E224" s="17" t="s">
        <v>2424</v>
      </c>
      <c r="G224" s="17" t="s">
        <v>500</v>
      </c>
      <c r="I224" s="17" t="s">
        <v>354</v>
      </c>
      <c r="J224" s="17" t="s">
        <v>24</v>
      </c>
      <c r="K224" s="17" t="s">
        <v>2419</v>
      </c>
    </row>
    <row r="225">
      <c r="A225" s="17" t="s">
        <v>2194</v>
      </c>
      <c r="B225" s="17">
        <v>224.0</v>
      </c>
      <c r="C225" s="17" t="s">
        <v>2427</v>
      </c>
      <c r="D225" s="17" t="s">
        <v>492</v>
      </c>
      <c r="E225" s="17" t="s">
        <v>2424</v>
      </c>
      <c r="G225" s="17" t="s">
        <v>500</v>
      </c>
      <c r="I225" s="17" t="s">
        <v>354</v>
      </c>
      <c r="J225" s="17" t="s">
        <v>24</v>
      </c>
      <c r="K225" s="17" t="s">
        <v>2419</v>
      </c>
    </row>
    <row r="226">
      <c r="A226" s="17" t="s">
        <v>2194</v>
      </c>
      <c r="B226" s="17">
        <v>225.0</v>
      </c>
      <c r="C226" s="17" t="s">
        <v>2428</v>
      </c>
      <c r="D226" s="17" t="s">
        <v>494</v>
      </c>
      <c r="E226" s="17" t="s">
        <v>2424</v>
      </c>
      <c r="G226" s="17" t="s">
        <v>500</v>
      </c>
      <c r="I226" s="17" t="s">
        <v>354</v>
      </c>
      <c r="J226" s="17" t="s">
        <v>24</v>
      </c>
      <c r="K226" s="17" t="s">
        <v>2419</v>
      </c>
    </row>
    <row r="227">
      <c r="A227" s="17" t="s">
        <v>2194</v>
      </c>
      <c r="B227" s="17">
        <v>226.0</v>
      </c>
      <c r="C227" s="17" t="s">
        <v>2429</v>
      </c>
      <c r="D227" s="17" t="s">
        <v>496</v>
      </c>
      <c r="E227" s="17" t="s">
        <v>2424</v>
      </c>
      <c r="G227" s="17" t="s">
        <v>500</v>
      </c>
      <c r="I227" s="17" t="s">
        <v>354</v>
      </c>
      <c r="J227" s="17" t="s">
        <v>24</v>
      </c>
      <c r="K227" s="17" t="s">
        <v>2419</v>
      </c>
    </row>
    <row r="228">
      <c r="A228" s="17" t="s">
        <v>2194</v>
      </c>
      <c r="B228" s="17">
        <v>227.0</v>
      </c>
      <c r="C228" s="17" t="s">
        <v>2430</v>
      </c>
      <c r="D228" s="17" t="s">
        <v>498</v>
      </c>
      <c r="E228" s="17" t="s">
        <v>2424</v>
      </c>
      <c r="G228" s="17" t="s">
        <v>500</v>
      </c>
      <c r="I228" s="17" t="s">
        <v>354</v>
      </c>
      <c r="J228" s="17" t="s">
        <v>24</v>
      </c>
      <c r="K228" s="17" t="s">
        <v>2419</v>
      </c>
    </row>
    <row r="229">
      <c r="A229" s="17" t="s">
        <v>2194</v>
      </c>
      <c r="B229" s="17">
        <v>228.0</v>
      </c>
      <c r="C229" s="17" t="s">
        <v>2431</v>
      </c>
      <c r="D229" s="17" t="s">
        <v>505</v>
      </c>
      <c r="E229" s="17" t="s">
        <v>2424</v>
      </c>
      <c r="G229" s="17" t="s">
        <v>500</v>
      </c>
      <c r="I229" s="17" t="s">
        <v>354</v>
      </c>
      <c r="J229" s="17" t="s">
        <v>24</v>
      </c>
      <c r="K229" s="17" t="s">
        <v>2419</v>
      </c>
    </row>
    <row r="230">
      <c r="A230" s="17" t="s">
        <v>2194</v>
      </c>
      <c r="B230" s="17">
        <v>229.0</v>
      </c>
      <c r="C230" s="17" t="s">
        <v>2432</v>
      </c>
      <c r="D230" s="17" t="s">
        <v>507</v>
      </c>
      <c r="E230" s="17" t="s">
        <v>2424</v>
      </c>
      <c r="G230" s="17" t="s">
        <v>500</v>
      </c>
      <c r="I230" s="17" t="s">
        <v>354</v>
      </c>
      <c r="J230" s="17" t="s">
        <v>24</v>
      </c>
      <c r="K230" s="17" t="s">
        <v>2419</v>
      </c>
    </row>
    <row r="231">
      <c r="A231" s="17" t="s">
        <v>2194</v>
      </c>
      <c r="B231" s="17">
        <v>230.0</v>
      </c>
      <c r="C231" s="17" t="s">
        <v>2433</v>
      </c>
      <c r="D231" s="17" t="s">
        <v>509</v>
      </c>
      <c r="E231" s="17" t="s">
        <v>2424</v>
      </c>
      <c r="G231" s="17" t="s">
        <v>500</v>
      </c>
      <c r="I231" s="17" t="s">
        <v>354</v>
      </c>
      <c r="J231" s="17" t="s">
        <v>24</v>
      </c>
      <c r="K231" s="17" t="s">
        <v>2419</v>
      </c>
    </row>
    <row r="232">
      <c r="A232" s="17" t="s">
        <v>2194</v>
      </c>
      <c r="B232" s="17">
        <v>231.0</v>
      </c>
      <c r="C232" s="17" t="s">
        <v>2434</v>
      </c>
      <c r="D232" s="17" t="s">
        <v>511</v>
      </c>
      <c r="E232" s="17" t="s">
        <v>2424</v>
      </c>
      <c r="G232" s="17" t="s">
        <v>500</v>
      </c>
      <c r="I232" s="17" t="s">
        <v>354</v>
      </c>
      <c r="J232" s="17" t="s">
        <v>24</v>
      </c>
      <c r="K232" s="17" t="s">
        <v>2419</v>
      </c>
    </row>
    <row r="233">
      <c r="A233" s="17" t="s">
        <v>2194</v>
      </c>
      <c r="B233" s="17">
        <v>232.0</v>
      </c>
      <c r="C233" s="17" t="s">
        <v>2435</v>
      </c>
      <c r="D233" s="17" t="s">
        <v>513</v>
      </c>
      <c r="E233" s="17" t="s">
        <v>2424</v>
      </c>
      <c r="G233" s="17" t="s">
        <v>500</v>
      </c>
      <c r="I233" s="17" t="s">
        <v>354</v>
      </c>
      <c r="J233" s="17" t="s">
        <v>24</v>
      </c>
      <c r="K233" s="17" t="s">
        <v>2419</v>
      </c>
    </row>
    <row r="234">
      <c r="A234" s="17" t="s">
        <v>2194</v>
      </c>
      <c r="B234" s="17">
        <v>233.0</v>
      </c>
      <c r="C234" s="17" t="s">
        <v>2436</v>
      </c>
      <c r="D234" s="17" t="s">
        <v>515</v>
      </c>
      <c r="E234" s="17" t="s">
        <v>2424</v>
      </c>
      <c r="G234" s="17" t="s">
        <v>500</v>
      </c>
      <c r="I234" s="17" t="s">
        <v>354</v>
      </c>
      <c r="J234" s="17" t="s">
        <v>24</v>
      </c>
      <c r="K234" s="17" t="s">
        <v>2419</v>
      </c>
    </row>
    <row r="235">
      <c r="A235" s="17" t="s">
        <v>2194</v>
      </c>
      <c r="B235" s="17">
        <v>234.0</v>
      </c>
      <c r="C235" s="17" t="s">
        <v>2437</v>
      </c>
      <c r="D235" s="17" t="s">
        <v>517</v>
      </c>
      <c r="E235" s="17" t="s">
        <v>2424</v>
      </c>
      <c r="G235" s="17" t="s">
        <v>500</v>
      </c>
      <c r="I235" s="17" t="s">
        <v>354</v>
      </c>
      <c r="J235" s="17" t="s">
        <v>24</v>
      </c>
      <c r="K235" s="17" t="s">
        <v>2419</v>
      </c>
    </row>
    <row r="236">
      <c r="A236" s="17" t="s">
        <v>2194</v>
      </c>
      <c r="B236" s="17">
        <v>235.0</v>
      </c>
      <c r="C236" s="17" t="s">
        <v>2438</v>
      </c>
      <c r="D236" s="17" t="s">
        <v>519</v>
      </c>
      <c r="E236" s="17" t="s">
        <v>2424</v>
      </c>
      <c r="G236" s="17" t="s">
        <v>500</v>
      </c>
      <c r="I236" s="17" t="s">
        <v>354</v>
      </c>
      <c r="J236" s="17" t="s">
        <v>24</v>
      </c>
      <c r="K236" s="17" t="s">
        <v>2419</v>
      </c>
    </row>
    <row r="237">
      <c r="A237" s="17" t="s">
        <v>2194</v>
      </c>
      <c r="B237" s="17">
        <v>236.0</v>
      </c>
      <c r="C237" s="17" t="s">
        <v>2439</v>
      </c>
      <c r="D237" s="17" t="s">
        <v>521</v>
      </c>
      <c r="E237" s="17" t="s">
        <v>2424</v>
      </c>
      <c r="G237" s="17" t="s">
        <v>500</v>
      </c>
      <c r="I237" s="17" t="s">
        <v>354</v>
      </c>
      <c r="J237" s="17" t="s">
        <v>24</v>
      </c>
      <c r="K237" s="17" t="s">
        <v>2419</v>
      </c>
    </row>
    <row r="238">
      <c r="A238" s="17" t="s">
        <v>2194</v>
      </c>
      <c r="B238" s="17">
        <v>237.0</v>
      </c>
      <c r="C238" s="17" t="s">
        <v>2440</v>
      </c>
      <c r="D238" s="17" t="s">
        <v>523</v>
      </c>
      <c r="E238" s="17" t="s">
        <v>2424</v>
      </c>
      <c r="G238" s="17" t="s">
        <v>500</v>
      </c>
      <c r="I238" s="17" t="s">
        <v>354</v>
      </c>
      <c r="J238" s="17" t="s">
        <v>24</v>
      </c>
      <c r="K238" s="17" t="s">
        <v>2419</v>
      </c>
    </row>
    <row r="239">
      <c r="A239" s="17" t="s">
        <v>2194</v>
      </c>
      <c r="B239" s="17">
        <v>238.0</v>
      </c>
      <c r="C239" s="17" t="s">
        <v>2441</v>
      </c>
      <c r="D239" s="17" t="s">
        <v>526</v>
      </c>
      <c r="E239" s="17" t="s">
        <v>2424</v>
      </c>
      <c r="G239" s="17" t="s">
        <v>500</v>
      </c>
      <c r="I239" s="17" t="s">
        <v>354</v>
      </c>
      <c r="J239" s="17" t="s">
        <v>24</v>
      </c>
      <c r="K239" s="17" t="s">
        <v>2419</v>
      </c>
    </row>
    <row r="240">
      <c r="A240" s="17" t="s">
        <v>2194</v>
      </c>
      <c r="B240" s="17">
        <v>239.0</v>
      </c>
      <c r="C240" s="17" t="s">
        <v>2442</v>
      </c>
      <c r="D240" s="17" t="s">
        <v>528</v>
      </c>
      <c r="E240" s="17" t="s">
        <v>2424</v>
      </c>
      <c r="G240" s="17" t="s">
        <v>500</v>
      </c>
      <c r="I240" s="17" t="s">
        <v>354</v>
      </c>
      <c r="J240" s="17" t="s">
        <v>24</v>
      </c>
      <c r="K240" s="17" t="s">
        <v>2419</v>
      </c>
    </row>
    <row r="241">
      <c r="A241" s="17" t="s">
        <v>2194</v>
      </c>
      <c r="B241" s="17">
        <v>240.0</v>
      </c>
      <c r="C241" s="17" t="s">
        <v>2443</v>
      </c>
      <c r="D241" s="17" t="s">
        <v>530</v>
      </c>
      <c r="E241" s="17" t="s">
        <v>2424</v>
      </c>
      <c r="G241" s="17" t="s">
        <v>500</v>
      </c>
      <c r="I241" s="17" t="s">
        <v>354</v>
      </c>
      <c r="J241" s="17" t="s">
        <v>24</v>
      </c>
      <c r="K241" s="17" t="s">
        <v>2419</v>
      </c>
    </row>
    <row r="242">
      <c r="A242" s="17" t="s">
        <v>2194</v>
      </c>
      <c r="B242" s="17">
        <v>241.0</v>
      </c>
      <c r="C242" s="17" t="s">
        <v>2444</v>
      </c>
      <c r="D242" s="17" t="s">
        <v>532</v>
      </c>
      <c r="E242" s="17" t="s">
        <v>2424</v>
      </c>
      <c r="G242" s="17" t="s">
        <v>500</v>
      </c>
      <c r="I242" s="17" t="s">
        <v>354</v>
      </c>
      <c r="J242" s="17" t="s">
        <v>24</v>
      </c>
      <c r="K242" s="17" t="s">
        <v>2419</v>
      </c>
    </row>
    <row r="243">
      <c r="A243" s="17" t="s">
        <v>2194</v>
      </c>
      <c r="B243" s="17">
        <v>242.0</v>
      </c>
      <c r="C243" s="17" t="s">
        <v>2445</v>
      </c>
      <c r="D243" s="17" t="s">
        <v>534</v>
      </c>
      <c r="E243" s="17" t="s">
        <v>2424</v>
      </c>
      <c r="G243" s="17" t="s">
        <v>500</v>
      </c>
      <c r="I243" s="17" t="s">
        <v>354</v>
      </c>
      <c r="J243" s="17" t="s">
        <v>24</v>
      </c>
      <c r="K243" s="17" t="s">
        <v>2419</v>
      </c>
    </row>
    <row r="244">
      <c r="A244" s="17" t="s">
        <v>2194</v>
      </c>
      <c r="B244" s="17">
        <v>243.0</v>
      </c>
      <c r="C244" s="17" t="s">
        <v>2446</v>
      </c>
      <c r="D244" s="17" t="s">
        <v>536</v>
      </c>
      <c r="E244" s="17" t="s">
        <v>2424</v>
      </c>
      <c r="G244" s="17" t="s">
        <v>500</v>
      </c>
      <c r="I244" s="17" t="s">
        <v>354</v>
      </c>
      <c r="J244" s="17" t="s">
        <v>24</v>
      </c>
      <c r="K244" s="17" t="s">
        <v>2419</v>
      </c>
    </row>
    <row r="245">
      <c r="A245" s="17" t="s">
        <v>2194</v>
      </c>
      <c r="B245" s="17">
        <v>244.0</v>
      </c>
      <c r="C245" s="17" t="s">
        <v>2447</v>
      </c>
      <c r="D245" s="17" t="s">
        <v>538</v>
      </c>
      <c r="E245" s="17" t="s">
        <v>2424</v>
      </c>
      <c r="G245" s="17" t="s">
        <v>500</v>
      </c>
      <c r="I245" s="17" t="s">
        <v>354</v>
      </c>
      <c r="J245" s="17" t="s">
        <v>24</v>
      </c>
      <c r="K245" s="17" t="s">
        <v>2419</v>
      </c>
    </row>
    <row r="246">
      <c r="A246" s="17" t="s">
        <v>2194</v>
      </c>
      <c r="B246" s="17">
        <v>245.0</v>
      </c>
      <c r="C246" s="17" t="s">
        <v>2448</v>
      </c>
      <c r="D246" s="17" t="s">
        <v>540</v>
      </c>
      <c r="E246" s="17" t="s">
        <v>2424</v>
      </c>
      <c r="G246" s="17" t="s">
        <v>500</v>
      </c>
      <c r="I246" s="17" t="s">
        <v>354</v>
      </c>
      <c r="J246" s="17" t="s">
        <v>24</v>
      </c>
      <c r="K246" s="17" t="s">
        <v>2419</v>
      </c>
    </row>
    <row r="247">
      <c r="A247" s="17" t="s">
        <v>2194</v>
      </c>
      <c r="B247" s="17">
        <v>246.0</v>
      </c>
      <c r="C247" s="17" t="s">
        <v>2449</v>
      </c>
      <c r="D247" s="17" t="s">
        <v>542</v>
      </c>
      <c r="E247" s="17" t="s">
        <v>2424</v>
      </c>
      <c r="G247" s="17" t="s">
        <v>500</v>
      </c>
      <c r="I247" s="17" t="s">
        <v>354</v>
      </c>
      <c r="J247" s="17" t="s">
        <v>24</v>
      </c>
      <c r="K247" s="17" t="s">
        <v>2419</v>
      </c>
    </row>
    <row r="248">
      <c r="A248" s="17" t="s">
        <v>2194</v>
      </c>
      <c r="B248" s="17">
        <v>247.0</v>
      </c>
      <c r="C248" s="17" t="s">
        <v>2450</v>
      </c>
      <c r="D248" s="17" t="s">
        <v>544</v>
      </c>
      <c r="E248" s="17" t="s">
        <v>2424</v>
      </c>
      <c r="G248" s="17" t="s">
        <v>500</v>
      </c>
      <c r="I248" s="17" t="s">
        <v>354</v>
      </c>
      <c r="J248" s="17" t="s">
        <v>24</v>
      </c>
      <c r="K248" s="17" t="s">
        <v>2419</v>
      </c>
    </row>
    <row r="249">
      <c r="A249" s="17" t="s">
        <v>2194</v>
      </c>
      <c r="B249" s="17">
        <v>248.0</v>
      </c>
      <c r="C249" s="17" t="s">
        <v>2451</v>
      </c>
      <c r="D249" s="17" t="s">
        <v>546</v>
      </c>
      <c r="E249" s="17" t="s">
        <v>2424</v>
      </c>
      <c r="G249" s="17" t="s">
        <v>500</v>
      </c>
      <c r="I249" s="17" t="s">
        <v>354</v>
      </c>
      <c r="J249" s="17" t="s">
        <v>24</v>
      </c>
      <c r="K249" s="17" t="s">
        <v>2419</v>
      </c>
    </row>
    <row r="250">
      <c r="A250" s="17" t="s">
        <v>2194</v>
      </c>
      <c r="B250" s="17">
        <v>249.0</v>
      </c>
      <c r="C250" s="17" t="s">
        <v>2452</v>
      </c>
      <c r="D250" s="17" t="s">
        <v>548</v>
      </c>
      <c r="E250" s="17" t="s">
        <v>2424</v>
      </c>
      <c r="G250" s="17" t="s">
        <v>500</v>
      </c>
      <c r="I250" s="17" t="s">
        <v>354</v>
      </c>
      <c r="J250" s="17" t="s">
        <v>24</v>
      </c>
      <c r="K250" s="17" t="s">
        <v>2419</v>
      </c>
    </row>
    <row r="251">
      <c r="A251" s="17" t="s">
        <v>2194</v>
      </c>
      <c r="B251" s="17">
        <v>250.0</v>
      </c>
      <c r="C251" s="17" t="s">
        <v>2453</v>
      </c>
      <c r="D251" s="17" t="s">
        <v>550</v>
      </c>
      <c r="E251" s="17" t="s">
        <v>2424</v>
      </c>
      <c r="G251" s="17" t="s">
        <v>500</v>
      </c>
      <c r="I251" s="17" t="s">
        <v>354</v>
      </c>
      <c r="J251" s="17" t="s">
        <v>24</v>
      </c>
      <c r="K251" s="17" t="s">
        <v>2419</v>
      </c>
    </row>
    <row r="252">
      <c r="A252" s="17" t="s">
        <v>2194</v>
      </c>
      <c r="B252" s="17">
        <v>251.0</v>
      </c>
      <c r="C252" s="17" t="s">
        <v>2454</v>
      </c>
      <c r="D252" s="17" t="s">
        <v>552</v>
      </c>
      <c r="E252" s="17" t="s">
        <v>2424</v>
      </c>
      <c r="G252" s="17" t="s">
        <v>500</v>
      </c>
      <c r="I252" s="17" t="s">
        <v>354</v>
      </c>
      <c r="J252" s="17" t="s">
        <v>24</v>
      </c>
      <c r="K252" s="17" t="s">
        <v>2419</v>
      </c>
    </row>
    <row r="253">
      <c r="A253" s="17" t="s">
        <v>2194</v>
      </c>
      <c r="B253" s="17">
        <v>252.0</v>
      </c>
      <c r="C253" s="17" t="s">
        <v>2455</v>
      </c>
      <c r="D253" s="17" t="s">
        <v>554</v>
      </c>
      <c r="E253" s="17" t="s">
        <v>2424</v>
      </c>
      <c r="G253" s="17" t="s">
        <v>500</v>
      </c>
      <c r="I253" s="17" t="s">
        <v>354</v>
      </c>
      <c r="J253" s="17" t="s">
        <v>24</v>
      </c>
      <c r="K253" s="17" t="s">
        <v>2419</v>
      </c>
    </row>
    <row r="254">
      <c r="A254" s="17" t="s">
        <v>2194</v>
      </c>
      <c r="B254" s="17">
        <v>253.0</v>
      </c>
      <c r="C254" s="17" t="s">
        <v>2456</v>
      </c>
      <c r="D254" s="17" t="s">
        <v>556</v>
      </c>
      <c r="E254" s="17" t="s">
        <v>2424</v>
      </c>
      <c r="G254" s="17" t="s">
        <v>500</v>
      </c>
      <c r="I254" s="17" t="s">
        <v>354</v>
      </c>
      <c r="J254" s="17" t="s">
        <v>24</v>
      </c>
      <c r="K254" s="17" t="s">
        <v>2419</v>
      </c>
    </row>
    <row r="255">
      <c r="A255" s="17" t="s">
        <v>2194</v>
      </c>
      <c r="B255" s="17">
        <v>254.0</v>
      </c>
      <c r="C255" s="17" t="s">
        <v>2457</v>
      </c>
      <c r="D255" s="17" t="s">
        <v>558</v>
      </c>
      <c r="E255" s="17" t="s">
        <v>2424</v>
      </c>
      <c r="G255" s="17" t="s">
        <v>500</v>
      </c>
      <c r="I255" s="17" t="s">
        <v>354</v>
      </c>
      <c r="J255" s="17" t="s">
        <v>24</v>
      </c>
      <c r="K255" s="17" t="s">
        <v>2419</v>
      </c>
    </row>
    <row r="256">
      <c r="A256" s="17" t="s">
        <v>2194</v>
      </c>
      <c r="B256" s="17">
        <v>255.0</v>
      </c>
      <c r="C256" s="17" t="s">
        <v>2458</v>
      </c>
      <c r="D256" s="17" t="s">
        <v>560</v>
      </c>
      <c r="E256" s="17" t="s">
        <v>2424</v>
      </c>
      <c r="G256" s="17" t="s">
        <v>500</v>
      </c>
      <c r="I256" s="17" t="s">
        <v>354</v>
      </c>
      <c r="J256" s="17" t="s">
        <v>24</v>
      </c>
      <c r="K256" s="17" t="s">
        <v>2419</v>
      </c>
    </row>
    <row r="257">
      <c r="A257" s="17" t="s">
        <v>2194</v>
      </c>
      <c r="B257" s="17">
        <v>256.0</v>
      </c>
      <c r="C257" s="17" t="s">
        <v>2459</v>
      </c>
      <c r="D257" s="17" t="s">
        <v>562</v>
      </c>
      <c r="E257" s="17" t="s">
        <v>2424</v>
      </c>
      <c r="G257" s="17" t="s">
        <v>500</v>
      </c>
      <c r="I257" s="17" t="s">
        <v>354</v>
      </c>
      <c r="J257" s="17" t="s">
        <v>24</v>
      </c>
      <c r="K257" s="17" t="s">
        <v>2419</v>
      </c>
    </row>
    <row r="258">
      <c r="A258" s="17" t="s">
        <v>2194</v>
      </c>
      <c r="B258" s="17">
        <v>257.0</v>
      </c>
      <c r="C258" s="17" t="s">
        <v>2460</v>
      </c>
      <c r="D258" s="17" t="s">
        <v>564</v>
      </c>
      <c r="E258" s="17" t="s">
        <v>2424</v>
      </c>
      <c r="G258" s="17" t="s">
        <v>500</v>
      </c>
      <c r="I258" s="17" t="s">
        <v>354</v>
      </c>
      <c r="J258" s="17" t="s">
        <v>24</v>
      </c>
      <c r="K258" s="17" t="s">
        <v>2419</v>
      </c>
    </row>
    <row r="259">
      <c r="A259" s="17" t="s">
        <v>2194</v>
      </c>
      <c r="B259" s="17">
        <v>258.0</v>
      </c>
      <c r="C259" s="17" t="s">
        <v>2461</v>
      </c>
      <c r="D259" s="17" t="s">
        <v>566</v>
      </c>
      <c r="E259" s="17" t="s">
        <v>2424</v>
      </c>
      <c r="G259" s="17" t="s">
        <v>500</v>
      </c>
      <c r="I259" s="17" t="s">
        <v>354</v>
      </c>
      <c r="J259" s="17" t="s">
        <v>24</v>
      </c>
      <c r="K259" s="17" t="s">
        <v>2419</v>
      </c>
    </row>
    <row r="260">
      <c r="A260" s="17" t="s">
        <v>2194</v>
      </c>
      <c r="B260" s="17">
        <v>259.0</v>
      </c>
      <c r="C260" s="17" t="s">
        <v>2462</v>
      </c>
      <c r="D260" s="17" t="s">
        <v>568</v>
      </c>
      <c r="E260" s="17" t="s">
        <v>2424</v>
      </c>
      <c r="G260" s="17" t="s">
        <v>500</v>
      </c>
      <c r="I260" s="17" t="s">
        <v>354</v>
      </c>
      <c r="J260" s="17" t="s">
        <v>24</v>
      </c>
      <c r="K260" s="17" t="s">
        <v>2419</v>
      </c>
    </row>
    <row r="261">
      <c r="A261" s="17" t="s">
        <v>2194</v>
      </c>
      <c r="B261" s="17">
        <v>260.0</v>
      </c>
      <c r="C261" s="17" t="s">
        <v>2463</v>
      </c>
      <c r="D261" s="17" t="s">
        <v>570</v>
      </c>
      <c r="E261" s="17" t="s">
        <v>2424</v>
      </c>
      <c r="G261" s="17" t="s">
        <v>500</v>
      </c>
      <c r="I261" s="17" t="s">
        <v>354</v>
      </c>
      <c r="J261" s="17" t="s">
        <v>24</v>
      </c>
      <c r="K261" s="17" t="s">
        <v>2419</v>
      </c>
    </row>
    <row r="262">
      <c r="A262" s="17" t="s">
        <v>2194</v>
      </c>
      <c r="B262" s="17">
        <v>261.0</v>
      </c>
      <c r="C262" s="17" t="s">
        <v>2464</v>
      </c>
      <c r="D262" s="17" t="s">
        <v>572</v>
      </c>
      <c r="E262" s="17" t="s">
        <v>2424</v>
      </c>
      <c r="G262" s="17" t="s">
        <v>500</v>
      </c>
      <c r="I262" s="17" t="s">
        <v>354</v>
      </c>
      <c r="J262" s="17" t="s">
        <v>24</v>
      </c>
      <c r="K262" s="17" t="s">
        <v>2419</v>
      </c>
    </row>
    <row r="263">
      <c r="A263" s="17" t="s">
        <v>2194</v>
      </c>
      <c r="B263" s="17">
        <v>262.0</v>
      </c>
      <c r="C263" s="17" t="s">
        <v>2465</v>
      </c>
      <c r="D263" s="17" t="s">
        <v>574</v>
      </c>
      <c r="E263" s="17" t="s">
        <v>2424</v>
      </c>
      <c r="G263" s="17" t="s">
        <v>500</v>
      </c>
      <c r="I263" s="17" t="s">
        <v>354</v>
      </c>
      <c r="J263" s="17" t="s">
        <v>24</v>
      </c>
      <c r="K263" s="17" t="s">
        <v>2419</v>
      </c>
    </row>
    <row r="264">
      <c r="A264" s="17" t="s">
        <v>2194</v>
      </c>
      <c r="B264" s="17">
        <v>263.0</v>
      </c>
      <c r="C264" s="17" t="s">
        <v>2466</v>
      </c>
      <c r="D264" s="17" t="s">
        <v>576</v>
      </c>
      <c r="E264" s="17" t="s">
        <v>2424</v>
      </c>
      <c r="G264" s="17" t="s">
        <v>500</v>
      </c>
      <c r="I264" s="17" t="s">
        <v>354</v>
      </c>
      <c r="J264" s="17" t="s">
        <v>24</v>
      </c>
      <c r="K264" s="17" t="s">
        <v>2419</v>
      </c>
    </row>
    <row r="265">
      <c r="A265" s="17" t="s">
        <v>2194</v>
      </c>
      <c r="B265" s="17">
        <v>264.0</v>
      </c>
      <c r="C265" s="17" t="s">
        <v>2467</v>
      </c>
      <c r="D265" s="17" t="s">
        <v>578</v>
      </c>
      <c r="E265" s="17" t="s">
        <v>2424</v>
      </c>
      <c r="G265" s="17" t="s">
        <v>500</v>
      </c>
      <c r="I265" s="17" t="s">
        <v>354</v>
      </c>
      <c r="J265" s="17" t="s">
        <v>24</v>
      </c>
      <c r="K265" s="17" t="s">
        <v>2419</v>
      </c>
    </row>
    <row r="266">
      <c r="A266" s="17" t="s">
        <v>2194</v>
      </c>
      <c r="B266" s="17">
        <v>265.0</v>
      </c>
      <c r="C266" s="17" t="s">
        <v>2468</v>
      </c>
      <c r="D266" s="17" t="s">
        <v>580</v>
      </c>
      <c r="E266" s="17" t="s">
        <v>2424</v>
      </c>
      <c r="G266" s="17" t="s">
        <v>500</v>
      </c>
      <c r="I266" s="17" t="s">
        <v>354</v>
      </c>
      <c r="J266" s="17" t="s">
        <v>24</v>
      </c>
      <c r="K266" s="17" t="s">
        <v>2419</v>
      </c>
    </row>
    <row r="267">
      <c r="A267" s="17" t="s">
        <v>2194</v>
      </c>
      <c r="B267" s="17">
        <v>266.0</v>
      </c>
      <c r="C267" s="17" t="s">
        <v>2469</v>
      </c>
      <c r="D267" s="17" t="s">
        <v>582</v>
      </c>
      <c r="E267" s="17" t="s">
        <v>2424</v>
      </c>
      <c r="G267" s="17" t="s">
        <v>500</v>
      </c>
      <c r="I267" s="17" t="s">
        <v>354</v>
      </c>
      <c r="J267" s="17" t="s">
        <v>24</v>
      </c>
      <c r="K267" s="17" t="s">
        <v>2419</v>
      </c>
    </row>
    <row r="268">
      <c r="A268" s="17" t="s">
        <v>2194</v>
      </c>
      <c r="B268" s="17">
        <v>267.0</v>
      </c>
      <c r="C268" s="17" t="s">
        <v>2470</v>
      </c>
      <c r="D268" s="17" t="s">
        <v>584</v>
      </c>
      <c r="E268" s="17" t="s">
        <v>2424</v>
      </c>
      <c r="G268" s="17" t="s">
        <v>500</v>
      </c>
      <c r="I268" s="17" t="s">
        <v>354</v>
      </c>
      <c r="J268" s="17" t="s">
        <v>24</v>
      </c>
      <c r="K268" s="17" t="s">
        <v>2419</v>
      </c>
    </row>
    <row r="269">
      <c r="A269" s="17" t="s">
        <v>2194</v>
      </c>
      <c r="B269" s="17">
        <v>268.0</v>
      </c>
      <c r="C269" s="17" t="s">
        <v>2471</v>
      </c>
      <c r="D269" s="17" t="s">
        <v>586</v>
      </c>
      <c r="E269" s="17" t="s">
        <v>2424</v>
      </c>
      <c r="G269" s="17" t="s">
        <v>500</v>
      </c>
      <c r="I269" s="17" t="s">
        <v>354</v>
      </c>
      <c r="J269" s="17" t="s">
        <v>24</v>
      </c>
      <c r="K269" s="17" t="s">
        <v>2419</v>
      </c>
    </row>
    <row r="270">
      <c r="A270" s="17" t="s">
        <v>2194</v>
      </c>
      <c r="B270" s="17">
        <v>269.0</v>
      </c>
      <c r="C270" s="17" t="s">
        <v>2472</v>
      </c>
      <c r="D270" s="17" t="s">
        <v>588</v>
      </c>
      <c r="E270" s="17" t="s">
        <v>2424</v>
      </c>
      <c r="G270" s="17" t="s">
        <v>500</v>
      </c>
      <c r="I270" s="17" t="s">
        <v>354</v>
      </c>
      <c r="J270" s="17" t="s">
        <v>24</v>
      </c>
      <c r="K270" s="17" t="s">
        <v>2419</v>
      </c>
    </row>
    <row r="271">
      <c r="A271" s="17" t="s">
        <v>2194</v>
      </c>
      <c r="B271" s="17">
        <v>270.0</v>
      </c>
      <c r="C271" s="17" t="s">
        <v>2473</v>
      </c>
      <c r="D271" s="17" t="s">
        <v>590</v>
      </c>
      <c r="E271" s="17" t="s">
        <v>2424</v>
      </c>
      <c r="G271" s="17" t="s">
        <v>500</v>
      </c>
      <c r="I271" s="17" t="s">
        <v>354</v>
      </c>
      <c r="J271" s="17" t="s">
        <v>24</v>
      </c>
      <c r="K271" s="17" t="s">
        <v>2419</v>
      </c>
    </row>
    <row r="272">
      <c r="A272" s="17" t="s">
        <v>2194</v>
      </c>
      <c r="B272" s="17">
        <v>271.0</v>
      </c>
      <c r="C272" s="17" t="s">
        <v>2474</v>
      </c>
      <c r="D272" s="17" t="s">
        <v>592</v>
      </c>
      <c r="E272" s="17" t="s">
        <v>2424</v>
      </c>
      <c r="G272" s="17" t="s">
        <v>500</v>
      </c>
      <c r="I272" s="17" t="s">
        <v>354</v>
      </c>
      <c r="J272" s="17" t="s">
        <v>24</v>
      </c>
      <c r="K272" s="17" t="s">
        <v>2419</v>
      </c>
    </row>
    <row r="273">
      <c r="A273" s="17" t="s">
        <v>2194</v>
      </c>
      <c r="B273" s="17">
        <v>272.0</v>
      </c>
      <c r="C273" s="17" t="s">
        <v>2475</v>
      </c>
      <c r="D273" s="17" t="s">
        <v>594</v>
      </c>
      <c r="E273" s="17" t="s">
        <v>2424</v>
      </c>
      <c r="G273" s="17" t="s">
        <v>500</v>
      </c>
      <c r="I273" s="17" t="s">
        <v>354</v>
      </c>
      <c r="J273" s="17" t="s">
        <v>24</v>
      </c>
      <c r="K273" s="17" t="s">
        <v>2419</v>
      </c>
    </row>
    <row r="274">
      <c r="A274" s="17" t="s">
        <v>2194</v>
      </c>
      <c r="B274" s="17">
        <v>273.0</v>
      </c>
      <c r="C274" s="17" t="s">
        <v>2476</v>
      </c>
      <c r="D274" s="17" t="s">
        <v>596</v>
      </c>
      <c r="E274" s="17" t="s">
        <v>2424</v>
      </c>
      <c r="G274" s="17" t="s">
        <v>500</v>
      </c>
      <c r="I274" s="17" t="s">
        <v>354</v>
      </c>
      <c r="J274" s="17" t="s">
        <v>24</v>
      </c>
      <c r="K274" s="17" t="s">
        <v>2419</v>
      </c>
    </row>
    <row r="275">
      <c r="A275" s="17" t="s">
        <v>2194</v>
      </c>
      <c r="B275" s="17">
        <v>274.0</v>
      </c>
      <c r="C275" s="17" t="s">
        <v>2477</v>
      </c>
      <c r="D275" s="17" t="s">
        <v>598</v>
      </c>
      <c r="E275" s="17" t="s">
        <v>2424</v>
      </c>
      <c r="G275" s="17" t="s">
        <v>500</v>
      </c>
      <c r="I275" s="17" t="s">
        <v>354</v>
      </c>
      <c r="J275" s="17" t="s">
        <v>24</v>
      </c>
      <c r="K275" s="17" t="s">
        <v>2419</v>
      </c>
    </row>
    <row r="276">
      <c r="A276" s="17" t="s">
        <v>2194</v>
      </c>
      <c r="B276" s="17">
        <v>275.0</v>
      </c>
      <c r="C276" s="17" t="s">
        <v>2478</v>
      </c>
      <c r="D276" s="17" t="s">
        <v>600</v>
      </c>
      <c r="E276" s="17" t="s">
        <v>2424</v>
      </c>
      <c r="G276" s="17" t="s">
        <v>500</v>
      </c>
      <c r="I276" s="17" t="s">
        <v>354</v>
      </c>
      <c r="J276" s="17" t="s">
        <v>24</v>
      </c>
      <c r="K276" s="17" t="s">
        <v>2419</v>
      </c>
    </row>
    <row r="277">
      <c r="A277" s="17" t="s">
        <v>2194</v>
      </c>
      <c r="B277" s="17">
        <v>276.0</v>
      </c>
      <c r="C277" s="17" t="s">
        <v>2479</v>
      </c>
      <c r="D277" s="17" t="s">
        <v>602</v>
      </c>
      <c r="E277" s="17" t="s">
        <v>2424</v>
      </c>
      <c r="G277" s="17" t="s">
        <v>500</v>
      </c>
      <c r="I277" s="17" t="s">
        <v>354</v>
      </c>
      <c r="J277" s="17" t="s">
        <v>24</v>
      </c>
      <c r="K277" s="17" t="s">
        <v>2419</v>
      </c>
    </row>
    <row r="278">
      <c r="A278" s="17" t="s">
        <v>2194</v>
      </c>
      <c r="B278" s="17">
        <v>277.0</v>
      </c>
      <c r="C278" s="17" t="s">
        <v>2480</v>
      </c>
      <c r="D278" s="17" t="s">
        <v>604</v>
      </c>
      <c r="E278" s="17" t="s">
        <v>2424</v>
      </c>
      <c r="G278" s="17" t="s">
        <v>500</v>
      </c>
      <c r="I278" s="17" t="s">
        <v>354</v>
      </c>
      <c r="J278" s="17" t="s">
        <v>24</v>
      </c>
      <c r="K278" s="17" t="s">
        <v>2419</v>
      </c>
    </row>
    <row r="279">
      <c r="A279" s="17" t="s">
        <v>2194</v>
      </c>
      <c r="B279" s="17">
        <v>278.0</v>
      </c>
      <c r="C279" s="17" t="s">
        <v>2481</v>
      </c>
      <c r="D279" s="17" t="s">
        <v>606</v>
      </c>
      <c r="E279" s="17" t="s">
        <v>2424</v>
      </c>
      <c r="G279" s="17" t="s">
        <v>500</v>
      </c>
      <c r="I279" s="17" t="s">
        <v>354</v>
      </c>
      <c r="J279" s="17" t="s">
        <v>24</v>
      </c>
      <c r="K279" s="17" t="s">
        <v>2419</v>
      </c>
    </row>
    <row r="280">
      <c r="A280" s="17" t="s">
        <v>2194</v>
      </c>
      <c r="B280" s="17">
        <v>279.0</v>
      </c>
      <c r="C280" s="17" t="s">
        <v>2482</v>
      </c>
      <c r="D280" s="17" t="s">
        <v>608</v>
      </c>
      <c r="E280" s="17" t="s">
        <v>2424</v>
      </c>
      <c r="G280" s="17" t="s">
        <v>500</v>
      </c>
      <c r="I280" s="17" t="s">
        <v>354</v>
      </c>
      <c r="J280" s="17" t="s">
        <v>24</v>
      </c>
      <c r="K280" s="17" t="s">
        <v>2419</v>
      </c>
    </row>
    <row r="281">
      <c r="A281" s="17" t="s">
        <v>2194</v>
      </c>
      <c r="B281" s="17">
        <v>280.0</v>
      </c>
      <c r="C281" s="17" t="s">
        <v>2483</v>
      </c>
      <c r="D281" s="17" t="s">
        <v>610</v>
      </c>
      <c r="E281" s="17" t="s">
        <v>2424</v>
      </c>
      <c r="G281" s="17" t="s">
        <v>500</v>
      </c>
      <c r="I281" s="17" t="s">
        <v>354</v>
      </c>
      <c r="J281" s="17" t="s">
        <v>24</v>
      </c>
      <c r="K281" s="17" t="s">
        <v>2419</v>
      </c>
    </row>
    <row r="282">
      <c r="A282" s="17" t="s">
        <v>2194</v>
      </c>
      <c r="B282" s="17">
        <v>281.0</v>
      </c>
      <c r="C282" s="17" t="s">
        <v>2484</v>
      </c>
      <c r="D282" s="17" t="s">
        <v>612</v>
      </c>
      <c r="E282" s="17" t="s">
        <v>2424</v>
      </c>
      <c r="G282" s="17" t="s">
        <v>500</v>
      </c>
      <c r="I282" s="17" t="s">
        <v>502</v>
      </c>
      <c r="J282" s="17" t="s">
        <v>24</v>
      </c>
      <c r="K282" s="17" t="s">
        <v>2199</v>
      </c>
    </row>
    <row r="283">
      <c r="A283" s="17" t="s">
        <v>2194</v>
      </c>
      <c r="B283" s="17">
        <v>282.0</v>
      </c>
      <c r="C283" s="17" t="s">
        <v>2485</v>
      </c>
      <c r="D283" s="17" t="s">
        <v>614</v>
      </c>
      <c r="E283" s="17" t="s">
        <v>2424</v>
      </c>
      <c r="G283" s="17" t="s">
        <v>500</v>
      </c>
      <c r="I283" s="17" t="s">
        <v>502</v>
      </c>
      <c r="J283" s="17" t="s">
        <v>24</v>
      </c>
      <c r="K283" s="17" t="s">
        <v>2199</v>
      </c>
    </row>
    <row r="284">
      <c r="A284" s="17" t="s">
        <v>2194</v>
      </c>
      <c r="B284" s="17">
        <v>283.0</v>
      </c>
      <c r="C284" s="17" t="s">
        <v>2486</v>
      </c>
      <c r="D284" s="17" t="s">
        <v>616</v>
      </c>
      <c r="E284" s="17" t="s">
        <v>2424</v>
      </c>
      <c r="G284" s="17" t="s">
        <v>500</v>
      </c>
      <c r="I284" s="17" t="s">
        <v>502</v>
      </c>
      <c r="J284" s="17" t="s">
        <v>24</v>
      </c>
      <c r="K284" s="17" t="s">
        <v>2199</v>
      </c>
    </row>
    <row r="285">
      <c r="A285" s="17" t="s">
        <v>2194</v>
      </c>
      <c r="B285" s="17">
        <v>284.0</v>
      </c>
      <c r="C285" s="17" t="s">
        <v>2487</v>
      </c>
      <c r="D285" s="17" t="s">
        <v>618</v>
      </c>
      <c r="E285" s="17" t="s">
        <v>2424</v>
      </c>
      <c r="G285" s="17" t="s">
        <v>500</v>
      </c>
      <c r="I285" s="17" t="s">
        <v>502</v>
      </c>
      <c r="J285" s="17" t="s">
        <v>24</v>
      </c>
      <c r="K285" s="17" t="s">
        <v>2199</v>
      </c>
    </row>
    <row r="286">
      <c r="A286" s="17" t="s">
        <v>2194</v>
      </c>
      <c r="B286" s="17">
        <v>285.0</v>
      </c>
      <c r="C286" s="17" t="s">
        <v>2488</v>
      </c>
      <c r="D286" s="17" t="s">
        <v>620</v>
      </c>
      <c r="E286" s="17" t="s">
        <v>2424</v>
      </c>
      <c r="G286" s="17" t="s">
        <v>500</v>
      </c>
      <c r="I286" s="17" t="s">
        <v>502</v>
      </c>
      <c r="J286" s="17" t="s">
        <v>24</v>
      </c>
      <c r="K286" s="17" t="s">
        <v>2199</v>
      </c>
    </row>
    <row r="287">
      <c r="A287" s="17" t="s">
        <v>2194</v>
      </c>
      <c r="B287" s="17">
        <v>286.0</v>
      </c>
      <c r="C287" s="17" t="s">
        <v>2489</v>
      </c>
      <c r="D287" s="17" t="s">
        <v>622</v>
      </c>
      <c r="E287" s="17" t="s">
        <v>2424</v>
      </c>
      <c r="G287" s="17" t="s">
        <v>500</v>
      </c>
      <c r="I287" s="17" t="s">
        <v>502</v>
      </c>
      <c r="J287" s="17" t="s">
        <v>24</v>
      </c>
      <c r="K287" s="17" t="s">
        <v>2199</v>
      </c>
    </row>
    <row r="288">
      <c r="A288" s="17" t="s">
        <v>2194</v>
      </c>
      <c r="B288" s="17">
        <v>287.0</v>
      </c>
      <c r="C288" s="17" t="s">
        <v>2490</v>
      </c>
      <c r="D288" s="17" t="s">
        <v>624</v>
      </c>
      <c r="E288" s="17" t="s">
        <v>2424</v>
      </c>
      <c r="G288" s="17" t="s">
        <v>500</v>
      </c>
      <c r="I288" s="17" t="s">
        <v>502</v>
      </c>
      <c r="J288" s="17" t="s">
        <v>24</v>
      </c>
      <c r="K288" s="17" t="s">
        <v>2199</v>
      </c>
    </row>
    <row r="289">
      <c r="A289" s="17" t="s">
        <v>2194</v>
      </c>
      <c r="B289" s="17">
        <v>288.0</v>
      </c>
      <c r="C289" s="17" t="s">
        <v>2491</v>
      </c>
      <c r="D289" s="17" t="s">
        <v>626</v>
      </c>
      <c r="E289" s="17" t="s">
        <v>22</v>
      </c>
      <c r="G289" s="17" t="s">
        <v>500</v>
      </c>
      <c r="I289" s="17" t="s">
        <v>502</v>
      </c>
      <c r="J289" s="17" t="s">
        <v>24</v>
      </c>
      <c r="K289" s="17" t="s">
        <v>2199</v>
      </c>
    </row>
    <row r="290">
      <c r="A290" s="17" t="s">
        <v>2194</v>
      </c>
      <c r="B290" s="17">
        <v>289.0</v>
      </c>
      <c r="C290" s="17" t="s">
        <v>2492</v>
      </c>
      <c r="D290" s="17" t="s">
        <v>628</v>
      </c>
      <c r="E290" s="17" t="s">
        <v>2424</v>
      </c>
      <c r="G290" s="17" t="s">
        <v>500</v>
      </c>
      <c r="I290" s="17" t="s">
        <v>502</v>
      </c>
      <c r="J290" s="17" t="s">
        <v>24</v>
      </c>
      <c r="K290" s="17" t="s">
        <v>2199</v>
      </c>
    </row>
    <row r="291">
      <c r="A291" s="17" t="s">
        <v>2194</v>
      </c>
      <c r="B291" s="17">
        <v>290.0</v>
      </c>
      <c r="C291" s="17" t="s">
        <v>2493</v>
      </c>
      <c r="D291" s="17" t="s">
        <v>630</v>
      </c>
      <c r="E291" s="17" t="s">
        <v>2424</v>
      </c>
      <c r="G291" s="17" t="s">
        <v>500</v>
      </c>
      <c r="I291" s="17" t="s">
        <v>502</v>
      </c>
      <c r="J291" s="17" t="s">
        <v>24</v>
      </c>
      <c r="K291" s="17" t="s">
        <v>2199</v>
      </c>
    </row>
    <row r="292">
      <c r="A292" s="17" t="s">
        <v>2194</v>
      </c>
      <c r="B292" s="17">
        <v>291.0</v>
      </c>
      <c r="C292" s="17" t="s">
        <v>2494</v>
      </c>
      <c r="D292" s="17" t="s">
        <v>632</v>
      </c>
      <c r="E292" s="17" t="s">
        <v>2424</v>
      </c>
      <c r="G292" s="17" t="s">
        <v>500</v>
      </c>
      <c r="I292" s="17" t="s">
        <v>502</v>
      </c>
      <c r="J292" s="17" t="s">
        <v>24</v>
      </c>
      <c r="K292" s="17" t="s">
        <v>2199</v>
      </c>
    </row>
    <row r="293">
      <c r="A293" s="17" t="s">
        <v>2194</v>
      </c>
      <c r="B293" s="17">
        <v>292.0</v>
      </c>
      <c r="C293" s="17" t="s">
        <v>2495</v>
      </c>
      <c r="D293" s="17" t="s">
        <v>634</v>
      </c>
      <c r="E293" s="17" t="s">
        <v>2424</v>
      </c>
      <c r="G293" s="17" t="s">
        <v>500</v>
      </c>
      <c r="I293" s="17" t="s">
        <v>502</v>
      </c>
      <c r="J293" s="17" t="s">
        <v>24</v>
      </c>
      <c r="K293" s="17" t="s">
        <v>2199</v>
      </c>
    </row>
    <row r="294">
      <c r="A294" s="17" t="s">
        <v>2194</v>
      </c>
      <c r="B294" s="17">
        <v>293.0</v>
      </c>
      <c r="C294" s="17" t="s">
        <v>2496</v>
      </c>
      <c r="D294" s="17" t="s">
        <v>636</v>
      </c>
      <c r="E294" s="17" t="s">
        <v>2424</v>
      </c>
      <c r="G294" s="17" t="s">
        <v>500</v>
      </c>
      <c r="I294" s="17" t="s">
        <v>502</v>
      </c>
      <c r="J294" s="17" t="s">
        <v>24</v>
      </c>
      <c r="K294" s="17" t="s">
        <v>2199</v>
      </c>
    </row>
    <row r="295">
      <c r="A295" s="17" t="s">
        <v>2194</v>
      </c>
      <c r="B295" s="17">
        <v>294.0</v>
      </c>
      <c r="C295" s="17" t="s">
        <v>2497</v>
      </c>
      <c r="D295" s="17" t="s">
        <v>641</v>
      </c>
      <c r="E295" s="17" t="s">
        <v>2424</v>
      </c>
      <c r="G295" s="17" t="s">
        <v>500</v>
      </c>
      <c r="I295" s="17" t="s">
        <v>502</v>
      </c>
      <c r="J295" s="17" t="s">
        <v>24</v>
      </c>
      <c r="K295" s="17" t="s">
        <v>2199</v>
      </c>
    </row>
    <row r="296">
      <c r="A296" s="17" t="s">
        <v>2194</v>
      </c>
      <c r="B296" s="17">
        <v>295.0</v>
      </c>
      <c r="C296" s="17" t="s">
        <v>2498</v>
      </c>
      <c r="D296" s="17" t="s">
        <v>643</v>
      </c>
      <c r="E296" s="17" t="s">
        <v>2424</v>
      </c>
      <c r="G296" s="17" t="s">
        <v>500</v>
      </c>
      <c r="I296" s="17" t="s">
        <v>502</v>
      </c>
      <c r="J296" s="17" t="s">
        <v>24</v>
      </c>
      <c r="K296" s="17" t="s">
        <v>2199</v>
      </c>
    </row>
    <row r="297">
      <c r="A297" s="17" t="s">
        <v>2194</v>
      </c>
      <c r="B297" s="17">
        <v>296.0</v>
      </c>
      <c r="C297" s="17" t="s">
        <v>2499</v>
      </c>
      <c r="D297" s="17" t="s">
        <v>645</v>
      </c>
      <c r="E297" s="17" t="s">
        <v>2424</v>
      </c>
      <c r="G297" s="17" t="s">
        <v>500</v>
      </c>
      <c r="I297" s="17" t="s">
        <v>502</v>
      </c>
      <c r="J297" s="17" t="s">
        <v>24</v>
      </c>
      <c r="K297" s="17" t="s">
        <v>2199</v>
      </c>
    </row>
    <row r="298">
      <c r="A298" s="17" t="s">
        <v>2194</v>
      </c>
      <c r="B298" s="17">
        <v>297.0</v>
      </c>
      <c r="C298" s="17" t="s">
        <v>2500</v>
      </c>
      <c r="D298" s="17" t="s">
        <v>647</v>
      </c>
      <c r="E298" s="17" t="s">
        <v>2424</v>
      </c>
      <c r="G298" s="17" t="s">
        <v>500</v>
      </c>
      <c r="I298" s="17" t="s">
        <v>639</v>
      </c>
      <c r="J298" s="17" t="s">
        <v>24</v>
      </c>
      <c r="K298" s="17" t="s">
        <v>2199</v>
      </c>
    </row>
    <row r="299">
      <c r="A299" s="17" t="s">
        <v>2194</v>
      </c>
      <c r="B299" s="17">
        <v>298.0</v>
      </c>
      <c r="C299" s="17" t="s">
        <v>2501</v>
      </c>
      <c r="D299" s="17" t="s">
        <v>649</v>
      </c>
      <c r="E299" s="17" t="s">
        <v>2424</v>
      </c>
      <c r="G299" s="17" t="s">
        <v>500</v>
      </c>
      <c r="I299" s="17" t="s">
        <v>639</v>
      </c>
      <c r="J299" s="17" t="s">
        <v>24</v>
      </c>
      <c r="K299" s="17" t="s">
        <v>2199</v>
      </c>
    </row>
    <row r="300">
      <c r="A300" s="17" t="s">
        <v>2194</v>
      </c>
      <c r="B300" s="17">
        <v>299.0</v>
      </c>
      <c r="C300" s="17" t="s">
        <v>2502</v>
      </c>
      <c r="D300" s="17" t="s">
        <v>651</v>
      </c>
      <c r="E300" s="17" t="s">
        <v>2424</v>
      </c>
      <c r="G300" s="17" t="s">
        <v>500</v>
      </c>
      <c r="I300" s="17" t="s">
        <v>639</v>
      </c>
      <c r="J300" s="17" t="s">
        <v>24</v>
      </c>
      <c r="K300" s="17" t="s">
        <v>2199</v>
      </c>
    </row>
    <row r="301">
      <c r="A301" s="17" t="s">
        <v>2194</v>
      </c>
      <c r="B301" s="17">
        <v>300.0</v>
      </c>
      <c r="C301" s="17" t="s">
        <v>2503</v>
      </c>
      <c r="D301" s="17" t="s">
        <v>653</v>
      </c>
      <c r="E301" s="17" t="s">
        <v>2424</v>
      </c>
      <c r="G301" s="17" t="s">
        <v>500</v>
      </c>
      <c r="I301" s="17" t="s">
        <v>639</v>
      </c>
      <c r="J301" s="17" t="s">
        <v>24</v>
      </c>
      <c r="K301" s="17" t="s">
        <v>2199</v>
      </c>
    </row>
    <row r="302">
      <c r="A302" s="17" t="s">
        <v>2194</v>
      </c>
      <c r="B302" s="17">
        <v>301.0</v>
      </c>
      <c r="C302" s="17" t="s">
        <v>2504</v>
      </c>
      <c r="D302" s="17" t="s">
        <v>655</v>
      </c>
      <c r="E302" s="17" t="s">
        <v>2424</v>
      </c>
      <c r="G302" s="17" t="s">
        <v>500</v>
      </c>
      <c r="I302" s="17" t="s">
        <v>639</v>
      </c>
      <c r="J302" s="17" t="s">
        <v>24</v>
      </c>
      <c r="K302" s="17" t="s">
        <v>2199</v>
      </c>
    </row>
    <row r="303">
      <c r="A303" s="17" t="s">
        <v>2194</v>
      </c>
      <c r="B303" s="17">
        <v>302.0</v>
      </c>
      <c r="C303" s="17" t="s">
        <v>2505</v>
      </c>
      <c r="D303" s="17" t="s">
        <v>657</v>
      </c>
      <c r="E303" s="17" t="s">
        <v>2424</v>
      </c>
      <c r="G303" s="17" t="s">
        <v>500</v>
      </c>
      <c r="I303" s="17" t="s">
        <v>639</v>
      </c>
      <c r="J303" s="17" t="s">
        <v>24</v>
      </c>
      <c r="K303" s="17" t="s">
        <v>2199</v>
      </c>
    </row>
    <row r="304">
      <c r="A304" s="17" t="s">
        <v>2194</v>
      </c>
      <c r="B304" s="17">
        <v>303.0</v>
      </c>
      <c r="C304" s="17" t="s">
        <v>2506</v>
      </c>
      <c r="D304" s="17" t="s">
        <v>659</v>
      </c>
      <c r="E304" s="17" t="s">
        <v>2424</v>
      </c>
      <c r="G304" s="17" t="s">
        <v>500</v>
      </c>
      <c r="I304" s="17" t="s">
        <v>639</v>
      </c>
      <c r="J304" s="17" t="s">
        <v>24</v>
      </c>
      <c r="K304" s="17" t="s">
        <v>2199</v>
      </c>
    </row>
    <row r="305">
      <c r="A305" s="17" t="s">
        <v>2194</v>
      </c>
      <c r="B305" s="17">
        <v>304.0</v>
      </c>
      <c r="C305" s="17" t="s">
        <v>2507</v>
      </c>
      <c r="D305" s="17" t="s">
        <v>661</v>
      </c>
      <c r="E305" s="17" t="s">
        <v>2424</v>
      </c>
      <c r="G305" s="17" t="s">
        <v>500</v>
      </c>
      <c r="I305" s="17" t="s">
        <v>639</v>
      </c>
      <c r="J305" s="17" t="s">
        <v>24</v>
      </c>
      <c r="K305" s="17" t="s">
        <v>2199</v>
      </c>
    </row>
    <row r="306">
      <c r="A306" s="17" t="s">
        <v>2194</v>
      </c>
      <c r="B306" s="17">
        <v>305.0</v>
      </c>
      <c r="C306" s="17" t="s">
        <v>2508</v>
      </c>
      <c r="D306" s="17" t="s">
        <v>663</v>
      </c>
      <c r="E306" s="17" t="s">
        <v>2424</v>
      </c>
      <c r="G306" s="17" t="s">
        <v>500</v>
      </c>
      <c r="I306" s="17" t="s">
        <v>639</v>
      </c>
      <c r="J306" s="17" t="s">
        <v>24</v>
      </c>
      <c r="K306" s="17" t="s">
        <v>2199</v>
      </c>
    </row>
    <row r="307">
      <c r="A307" s="17" t="s">
        <v>2194</v>
      </c>
      <c r="B307" s="17">
        <v>306.0</v>
      </c>
      <c r="C307" s="17" t="s">
        <v>2509</v>
      </c>
      <c r="D307" s="17" t="s">
        <v>665</v>
      </c>
      <c r="E307" s="17" t="s">
        <v>2424</v>
      </c>
      <c r="G307" s="17" t="s">
        <v>500</v>
      </c>
      <c r="I307" s="17" t="s">
        <v>639</v>
      </c>
      <c r="J307" s="17" t="s">
        <v>24</v>
      </c>
      <c r="K307" s="17" t="s">
        <v>2199</v>
      </c>
    </row>
    <row r="308">
      <c r="A308" s="17" t="s">
        <v>2194</v>
      </c>
      <c r="B308" s="17">
        <v>307.0</v>
      </c>
      <c r="C308" s="17" t="s">
        <v>2510</v>
      </c>
      <c r="D308" s="17" t="s">
        <v>667</v>
      </c>
      <c r="E308" s="17" t="s">
        <v>2424</v>
      </c>
      <c r="G308" s="17" t="s">
        <v>500</v>
      </c>
      <c r="I308" s="17" t="s">
        <v>639</v>
      </c>
      <c r="J308" s="17" t="s">
        <v>24</v>
      </c>
      <c r="K308" s="17" t="s">
        <v>2419</v>
      </c>
    </row>
    <row r="309">
      <c r="A309" s="17" t="s">
        <v>2194</v>
      </c>
      <c r="B309" s="17">
        <v>308.0</v>
      </c>
      <c r="C309" s="17" t="s">
        <v>2511</v>
      </c>
      <c r="D309" s="17" t="s">
        <v>669</v>
      </c>
      <c r="E309" s="17" t="s">
        <v>2424</v>
      </c>
      <c r="G309" s="17" t="s">
        <v>500</v>
      </c>
      <c r="I309" s="17" t="s">
        <v>639</v>
      </c>
      <c r="J309" s="17" t="s">
        <v>24</v>
      </c>
      <c r="K309" s="17" t="s">
        <v>2419</v>
      </c>
    </row>
    <row r="310">
      <c r="A310" s="17" t="s">
        <v>2194</v>
      </c>
      <c r="B310" s="17">
        <v>309.0</v>
      </c>
      <c r="C310" s="17" t="s">
        <v>2512</v>
      </c>
      <c r="D310" s="17" t="s">
        <v>671</v>
      </c>
      <c r="E310" s="17" t="s">
        <v>2424</v>
      </c>
      <c r="G310" s="17" t="s">
        <v>500</v>
      </c>
      <c r="I310" s="17" t="s">
        <v>639</v>
      </c>
      <c r="J310" s="17" t="s">
        <v>24</v>
      </c>
      <c r="K310" s="17" t="s">
        <v>2419</v>
      </c>
    </row>
    <row r="311">
      <c r="A311" s="17" t="s">
        <v>2194</v>
      </c>
      <c r="B311" s="17">
        <v>310.0</v>
      </c>
      <c r="C311" s="17" t="s">
        <v>2513</v>
      </c>
      <c r="D311" s="17" t="s">
        <v>673</v>
      </c>
      <c r="E311" s="17" t="s">
        <v>2424</v>
      </c>
      <c r="G311" s="17" t="s">
        <v>500</v>
      </c>
      <c r="I311" s="17" t="s">
        <v>639</v>
      </c>
      <c r="J311" s="17" t="s">
        <v>24</v>
      </c>
      <c r="K311" s="17" t="s">
        <v>2419</v>
      </c>
    </row>
    <row r="312">
      <c r="A312" s="17" t="s">
        <v>2194</v>
      </c>
      <c r="B312" s="17">
        <v>311.0</v>
      </c>
      <c r="C312" s="17" t="s">
        <v>2514</v>
      </c>
      <c r="D312" s="17" t="s">
        <v>675</v>
      </c>
      <c r="E312" s="17" t="s">
        <v>2424</v>
      </c>
      <c r="G312" s="17" t="s">
        <v>500</v>
      </c>
      <c r="I312" s="17" t="s">
        <v>1589</v>
      </c>
      <c r="J312" s="17" t="s">
        <v>24</v>
      </c>
      <c r="K312" s="17" t="s">
        <v>2199</v>
      </c>
    </row>
    <row r="313">
      <c r="A313" s="17" t="s">
        <v>2194</v>
      </c>
      <c r="B313" s="17">
        <v>312.0</v>
      </c>
      <c r="C313" s="17" t="s">
        <v>2515</v>
      </c>
      <c r="D313" s="17" t="s">
        <v>677</v>
      </c>
      <c r="E313" s="17" t="s">
        <v>2424</v>
      </c>
      <c r="G313" s="17" t="s">
        <v>500</v>
      </c>
      <c r="I313" s="17" t="s">
        <v>1589</v>
      </c>
      <c r="J313" s="17" t="s">
        <v>24</v>
      </c>
      <c r="K313" s="17" t="s">
        <v>2199</v>
      </c>
    </row>
    <row r="314">
      <c r="A314" s="17" t="s">
        <v>2194</v>
      </c>
      <c r="B314" s="17">
        <v>313.0</v>
      </c>
      <c r="C314" s="17" t="s">
        <v>2516</v>
      </c>
      <c r="D314" s="17" t="s">
        <v>679</v>
      </c>
      <c r="E314" s="17" t="s">
        <v>2424</v>
      </c>
      <c r="G314" s="17" t="s">
        <v>500</v>
      </c>
      <c r="I314" s="17" t="s">
        <v>1589</v>
      </c>
      <c r="J314" s="17" t="s">
        <v>24</v>
      </c>
      <c r="K314" s="17" t="s">
        <v>2199</v>
      </c>
    </row>
    <row r="315">
      <c r="A315" s="17" t="s">
        <v>2194</v>
      </c>
      <c r="B315" s="17">
        <v>314.0</v>
      </c>
      <c r="C315" s="17" t="s">
        <v>2517</v>
      </c>
      <c r="D315" s="17" t="s">
        <v>681</v>
      </c>
      <c r="E315" s="17" t="s">
        <v>2424</v>
      </c>
      <c r="G315" s="17" t="s">
        <v>500</v>
      </c>
      <c r="I315" s="17" t="s">
        <v>1589</v>
      </c>
      <c r="J315" s="17" t="s">
        <v>24</v>
      </c>
      <c r="K315" s="17" t="s">
        <v>2199</v>
      </c>
    </row>
    <row r="316">
      <c r="A316" s="17" t="s">
        <v>2194</v>
      </c>
      <c r="B316" s="17">
        <v>315.0</v>
      </c>
      <c r="C316" s="17" t="s">
        <v>2518</v>
      </c>
      <c r="D316" s="17" t="s">
        <v>683</v>
      </c>
      <c r="E316" s="17" t="s">
        <v>2424</v>
      </c>
      <c r="G316" s="17" t="s">
        <v>500</v>
      </c>
      <c r="I316" s="17" t="s">
        <v>1589</v>
      </c>
      <c r="J316" s="17" t="s">
        <v>24</v>
      </c>
      <c r="K316" s="17" t="s">
        <v>2199</v>
      </c>
    </row>
    <row r="317">
      <c r="A317" s="17" t="s">
        <v>2194</v>
      </c>
      <c r="B317" s="17">
        <v>316.0</v>
      </c>
      <c r="C317" s="17" t="s">
        <v>2519</v>
      </c>
      <c r="D317" s="17" t="s">
        <v>685</v>
      </c>
      <c r="E317" s="17" t="s">
        <v>2424</v>
      </c>
      <c r="G317" s="17" t="s">
        <v>61</v>
      </c>
      <c r="I317" s="17" t="s">
        <v>1589</v>
      </c>
      <c r="J317" s="17" t="s">
        <v>24</v>
      </c>
      <c r="K317" s="17" t="s">
        <v>2199</v>
      </c>
    </row>
    <row r="318">
      <c r="A318" s="17" t="s">
        <v>2194</v>
      </c>
      <c r="B318" s="17">
        <v>317.0</v>
      </c>
      <c r="C318" s="17" t="s">
        <v>2520</v>
      </c>
      <c r="D318" s="17" t="s">
        <v>687</v>
      </c>
      <c r="E318" s="17" t="s">
        <v>2424</v>
      </c>
      <c r="G318" s="17" t="s">
        <v>2521</v>
      </c>
      <c r="I318" s="17" t="s">
        <v>1589</v>
      </c>
      <c r="J318" s="17" t="s">
        <v>24</v>
      </c>
      <c r="K318" s="17" t="s">
        <v>2199</v>
      </c>
    </row>
    <row r="319">
      <c r="A319" s="17" t="s">
        <v>2194</v>
      </c>
      <c r="B319" s="17">
        <v>318.0</v>
      </c>
      <c r="C319" s="17" t="s">
        <v>2522</v>
      </c>
      <c r="D319" s="17" t="s">
        <v>689</v>
      </c>
      <c r="E319" s="17" t="s">
        <v>2424</v>
      </c>
      <c r="G319" s="17" t="s">
        <v>500</v>
      </c>
      <c r="I319" s="17" t="s">
        <v>1589</v>
      </c>
      <c r="J319" s="17" t="s">
        <v>24</v>
      </c>
      <c r="K319" s="17" t="s">
        <v>2199</v>
      </c>
    </row>
    <row r="320">
      <c r="A320" s="17" t="s">
        <v>2194</v>
      </c>
      <c r="B320" s="17">
        <v>319.0</v>
      </c>
      <c r="C320" s="17" t="s">
        <v>2523</v>
      </c>
      <c r="D320" s="17" t="s">
        <v>691</v>
      </c>
      <c r="E320" s="17" t="s">
        <v>2424</v>
      </c>
      <c r="G320" s="17" t="s">
        <v>500</v>
      </c>
      <c r="I320" s="17" t="s">
        <v>1589</v>
      </c>
      <c r="J320" s="17" t="s">
        <v>24</v>
      </c>
      <c r="K320" s="17" t="s">
        <v>2199</v>
      </c>
    </row>
    <row r="321">
      <c r="A321" s="17" t="s">
        <v>2194</v>
      </c>
      <c r="B321" s="17">
        <v>320.0</v>
      </c>
      <c r="C321" s="17" t="s">
        <v>2524</v>
      </c>
      <c r="D321" s="17" t="s">
        <v>693</v>
      </c>
      <c r="E321" s="17" t="s">
        <v>2424</v>
      </c>
      <c r="G321" s="17" t="s">
        <v>500</v>
      </c>
      <c r="I321" s="17" t="s">
        <v>1589</v>
      </c>
      <c r="J321" s="17" t="s">
        <v>24</v>
      </c>
      <c r="K321" s="17" t="s">
        <v>2199</v>
      </c>
    </row>
    <row r="322">
      <c r="A322" s="17" t="s">
        <v>2194</v>
      </c>
      <c r="B322" s="17">
        <v>321.0</v>
      </c>
      <c r="C322" s="17" t="s">
        <v>2525</v>
      </c>
      <c r="D322" s="17" t="s">
        <v>695</v>
      </c>
      <c r="E322" s="17" t="s">
        <v>2424</v>
      </c>
      <c r="G322" s="17" t="s">
        <v>500</v>
      </c>
      <c r="I322" s="17" t="s">
        <v>1589</v>
      </c>
      <c r="J322" s="17" t="s">
        <v>24</v>
      </c>
      <c r="K322" s="17" t="s">
        <v>2199</v>
      </c>
    </row>
    <row r="323">
      <c r="A323" s="17" t="s">
        <v>2194</v>
      </c>
      <c r="B323" s="17">
        <v>322.0</v>
      </c>
      <c r="C323" s="17" t="s">
        <v>2526</v>
      </c>
      <c r="D323" s="17" t="s">
        <v>697</v>
      </c>
      <c r="E323" s="17" t="s">
        <v>22</v>
      </c>
      <c r="G323" s="17" t="s">
        <v>500</v>
      </c>
      <c r="I323" s="17" t="s">
        <v>1589</v>
      </c>
      <c r="J323" s="17" t="s">
        <v>24</v>
      </c>
      <c r="K323" s="17" t="s">
        <v>2199</v>
      </c>
    </row>
    <row r="324">
      <c r="A324" s="17" t="s">
        <v>2194</v>
      </c>
      <c r="B324" s="17">
        <v>323.0</v>
      </c>
      <c r="C324" s="17" t="s">
        <v>2527</v>
      </c>
      <c r="D324" s="17" t="s">
        <v>699</v>
      </c>
      <c r="E324" s="17" t="s">
        <v>22</v>
      </c>
      <c r="G324" s="17" t="s">
        <v>500</v>
      </c>
      <c r="I324" s="17" t="s">
        <v>1589</v>
      </c>
      <c r="J324" s="17" t="s">
        <v>24</v>
      </c>
      <c r="K324" s="17" t="s">
        <v>2199</v>
      </c>
    </row>
    <row r="325">
      <c r="A325" s="17" t="s">
        <v>2194</v>
      </c>
      <c r="B325" s="17">
        <v>324.0</v>
      </c>
      <c r="C325" s="17" t="s">
        <v>2528</v>
      </c>
      <c r="D325" s="17" t="s">
        <v>701</v>
      </c>
      <c r="E325" s="17" t="s">
        <v>22</v>
      </c>
      <c r="G325" s="17" t="s">
        <v>500</v>
      </c>
      <c r="I325" s="17" t="s">
        <v>1589</v>
      </c>
      <c r="J325" s="17" t="s">
        <v>24</v>
      </c>
      <c r="K325" s="17" t="s">
        <v>2199</v>
      </c>
    </row>
    <row r="326">
      <c r="A326" s="17" t="s">
        <v>2194</v>
      </c>
      <c r="B326" s="17">
        <v>325.0</v>
      </c>
      <c r="C326" s="17" t="s">
        <v>2529</v>
      </c>
      <c r="D326" s="17" t="s">
        <v>703</v>
      </c>
      <c r="E326" s="17" t="s">
        <v>22</v>
      </c>
      <c r="G326" s="17" t="s">
        <v>500</v>
      </c>
      <c r="I326" s="17" t="s">
        <v>1589</v>
      </c>
      <c r="J326" s="17" t="s">
        <v>24</v>
      </c>
      <c r="K326" s="17" t="s">
        <v>2199</v>
      </c>
    </row>
    <row r="327">
      <c r="A327" s="17" t="s">
        <v>2194</v>
      </c>
      <c r="B327" s="17">
        <v>326.0</v>
      </c>
      <c r="C327" s="17" t="s">
        <v>2530</v>
      </c>
      <c r="D327" s="17" t="s">
        <v>705</v>
      </c>
      <c r="E327" s="17" t="s">
        <v>22</v>
      </c>
      <c r="G327" s="17" t="s">
        <v>500</v>
      </c>
      <c r="I327" s="17" t="s">
        <v>1589</v>
      </c>
      <c r="J327" s="17" t="s">
        <v>24</v>
      </c>
      <c r="K327" s="17" t="s">
        <v>2199</v>
      </c>
    </row>
    <row r="328">
      <c r="A328" s="17" t="s">
        <v>2194</v>
      </c>
      <c r="B328" s="17">
        <v>327.0</v>
      </c>
      <c r="C328" s="17" t="s">
        <v>2531</v>
      </c>
      <c r="D328" s="17" t="s">
        <v>707</v>
      </c>
      <c r="E328" s="17" t="s">
        <v>22</v>
      </c>
      <c r="G328" s="17" t="s">
        <v>61</v>
      </c>
      <c r="I328" s="17" t="s">
        <v>1589</v>
      </c>
      <c r="J328" s="17" t="s">
        <v>24</v>
      </c>
      <c r="K328" s="17" t="s">
        <v>2199</v>
      </c>
    </row>
    <row r="329">
      <c r="A329" s="17" t="s">
        <v>2194</v>
      </c>
      <c r="B329" s="17">
        <v>328.0</v>
      </c>
      <c r="C329" s="17" t="s">
        <v>2532</v>
      </c>
      <c r="D329" s="17" t="s">
        <v>709</v>
      </c>
      <c r="E329" s="17" t="s">
        <v>22</v>
      </c>
      <c r="G329" s="17" t="s">
        <v>500</v>
      </c>
      <c r="I329" s="17" t="s">
        <v>1589</v>
      </c>
      <c r="J329" s="17" t="s">
        <v>24</v>
      </c>
      <c r="K329" s="17" t="s">
        <v>2199</v>
      </c>
    </row>
    <row r="330">
      <c r="A330" s="17" t="s">
        <v>2194</v>
      </c>
      <c r="B330" s="17">
        <v>329.0</v>
      </c>
      <c r="C330" s="17" t="s">
        <v>2533</v>
      </c>
      <c r="D330" s="17" t="s">
        <v>711</v>
      </c>
      <c r="E330" s="17" t="s">
        <v>22</v>
      </c>
      <c r="G330" s="17" t="s">
        <v>2521</v>
      </c>
      <c r="I330" s="17" t="s">
        <v>1589</v>
      </c>
      <c r="J330" s="17" t="s">
        <v>24</v>
      </c>
      <c r="K330" s="17" t="s">
        <v>2199</v>
      </c>
    </row>
    <row r="331">
      <c r="A331" s="17" t="s">
        <v>2194</v>
      </c>
      <c r="B331" s="17">
        <v>330.0</v>
      </c>
      <c r="C331" s="17" t="s">
        <v>2534</v>
      </c>
      <c r="D331" s="17" t="s">
        <v>713</v>
      </c>
      <c r="E331" s="17" t="s">
        <v>22</v>
      </c>
      <c r="G331" s="17" t="s">
        <v>500</v>
      </c>
      <c r="I331" s="17" t="s">
        <v>1589</v>
      </c>
      <c r="J331" s="17" t="s">
        <v>24</v>
      </c>
      <c r="K331" s="17" t="s">
        <v>2199</v>
      </c>
    </row>
    <row r="332">
      <c r="A332" s="17" t="s">
        <v>2194</v>
      </c>
      <c r="B332" s="17">
        <v>331.0</v>
      </c>
      <c r="C332" s="17" t="s">
        <v>2535</v>
      </c>
      <c r="D332" s="17" t="s">
        <v>715</v>
      </c>
      <c r="E332" s="17" t="s">
        <v>22</v>
      </c>
      <c r="G332" s="17" t="s">
        <v>500</v>
      </c>
      <c r="I332" s="17" t="s">
        <v>1865</v>
      </c>
      <c r="J332" s="17" t="s">
        <v>24</v>
      </c>
      <c r="K332" s="17" t="s">
        <v>2199</v>
      </c>
    </row>
    <row r="333">
      <c r="A333" s="17" t="s">
        <v>2194</v>
      </c>
      <c r="B333" s="17">
        <v>332.0</v>
      </c>
      <c r="C333" s="17" t="s">
        <v>2536</v>
      </c>
      <c r="D333" s="17" t="s">
        <v>717</v>
      </c>
      <c r="E333" s="17" t="s">
        <v>22</v>
      </c>
      <c r="G333" s="17" t="s">
        <v>500</v>
      </c>
      <c r="I333" s="17" t="s">
        <v>1865</v>
      </c>
      <c r="J333" s="17" t="s">
        <v>24</v>
      </c>
      <c r="K333" s="17" t="s">
        <v>2199</v>
      </c>
    </row>
    <row r="334">
      <c r="A334" s="17" t="s">
        <v>2194</v>
      </c>
      <c r="B334" s="17">
        <v>333.0</v>
      </c>
      <c r="C334" s="17" t="s">
        <v>2537</v>
      </c>
      <c r="D334" s="17" t="s">
        <v>719</v>
      </c>
      <c r="E334" s="17" t="s">
        <v>22</v>
      </c>
      <c r="G334" s="17" t="s">
        <v>500</v>
      </c>
      <c r="I334" s="17" t="s">
        <v>1865</v>
      </c>
      <c r="J334" s="17" t="s">
        <v>24</v>
      </c>
      <c r="K334" s="17" t="s">
        <v>2419</v>
      </c>
    </row>
    <row r="335">
      <c r="A335" s="17" t="s">
        <v>2194</v>
      </c>
      <c r="B335" s="17">
        <v>334.0</v>
      </c>
      <c r="C335" s="17" t="s">
        <v>2538</v>
      </c>
      <c r="D335" s="17" t="s">
        <v>721</v>
      </c>
      <c r="E335" s="17" t="s">
        <v>22</v>
      </c>
      <c r="G335" s="17" t="s">
        <v>500</v>
      </c>
      <c r="I335" s="17" t="s">
        <v>1865</v>
      </c>
      <c r="J335" s="17" t="s">
        <v>24</v>
      </c>
      <c r="K335" s="17" t="s">
        <v>2419</v>
      </c>
    </row>
    <row r="336">
      <c r="A336" s="17" t="s">
        <v>2194</v>
      </c>
      <c r="B336" s="17">
        <v>335.0</v>
      </c>
      <c r="C336" s="17" t="s">
        <v>2539</v>
      </c>
      <c r="D336" s="17" t="s">
        <v>723</v>
      </c>
      <c r="E336" s="17" t="s">
        <v>22</v>
      </c>
      <c r="G336" s="17" t="s">
        <v>500</v>
      </c>
      <c r="I336" s="17" t="s">
        <v>1865</v>
      </c>
      <c r="J336" s="17" t="s">
        <v>24</v>
      </c>
      <c r="K336" s="17" t="s">
        <v>2419</v>
      </c>
    </row>
    <row r="337">
      <c r="A337" s="17" t="s">
        <v>2194</v>
      </c>
      <c r="B337" s="17">
        <v>336.0</v>
      </c>
      <c r="C337" s="17" t="s">
        <v>2540</v>
      </c>
      <c r="D337" s="17" t="s">
        <v>725</v>
      </c>
      <c r="E337" s="17" t="s">
        <v>22</v>
      </c>
      <c r="G337" s="17" t="s">
        <v>500</v>
      </c>
      <c r="I337" s="17" t="s">
        <v>1865</v>
      </c>
      <c r="J337" s="17" t="s">
        <v>24</v>
      </c>
      <c r="K337" s="17" t="s">
        <v>2419</v>
      </c>
    </row>
    <row r="338">
      <c r="A338" s="17" t="s">
        <v>2194</v>
      </c>
      <c r="B338" s="17">
        <v>337.0</v>
      </c>
      <c r="C338" s="17" t="s">
        <v>2541</v>
      </c>
      <c r="D338" s="17" t="s">
        <v>727</v>
      </c>
      <c r="E338" s="17" t="s">
        <v>22</v>
      </c>
      <c r="G338" s="17" t="s">
        <v>500</v>
      </c>
      <c r="I338" s="17" t="s">
        <v>1865</v>
      </c>
      <c r="J338" s="17" t="s">
        <v>24</v>
      </c>
      <c r="K338" s="17" t="s">
        <v>2419</v>
      </c>
    </row>
    <row r="339">
      <c r="A339" s="17" t="s">
        <v>2194</v>
      </c>
      <c r="B339" s="17">
        <v>338.0</v>
      </c>
      <c r="C339" s="17" t="s">
        <v>2542</v>
      </c>
      <c r="D339" s="17" t="s">
        <v>729</v>
      </c>
      <c r="E339" s="17" t="s">
        <v>22</v>
      </c>
      <c r="G339" s="17" t="s">
        <v>500</v>
      </c>
      <c r="I339" s="17" t="s">
        <v>1865</v>
      </c>
      <c r="J339" s="17" t="s">
        <v>24</v>
      </c>
      <c r="K339" s="17" t="s">
        <v>2419</v>
      </c>
    </row>
    <row r="340">
      <c r="A340" s="17" t="s">
        <v>2194</v>
      </c>
      <c r="B340" s="17">
        <v>339.0</v>
      </c>
      <c r="C340" s="17" t="s">
        <v>2543</v>
      </c>
      <c r="D340" s="17" t="s">
        <v>731</v>
      </c>
      <c r="E340" s="17" t="s">
        <v>22</v>
      </c>
      <c r="G340" s="17" t="s">
        <v>500</v>
      </c>
      <c r="I340" s="17" t="s">
        <v>1865</v>
      </c>
      <c r="J340" s="17" t="s">
        <v>24</v>
      </c>
      <c r="K340" s="17" t="s">
        <v>2419</v>
      </c>
    </row>
    <row r="341">
      <c r="A341" s="17" t="s">
        <v>2194</v>
      </c>
      <c r="B341" s="17">
        <v>340.0</v>
      </c>
      <c r="C341" s="17" t="s">
        <v>2544</v>
      </c>
      <c r="D341" s="17" t="s">
        <v>733</v>
      </c>
      <c r="E341" s="17" t="s">
        <v>22</v>
      </c>
      <c r="G341" s="17" t="s">
        <v>500</v>
      </c>
      <c r="I341" s="17" t="s">
        <v>1865</v>
      </c>
      <c r="J341" s="17" t="s">
        <v>24</v>
      </c>
      <c r="K341" s="17" t="s">
        <v>2419</v>
      </c>
    </row>
    <row r="342">
      <c r="A342" s="17" t="s">
        <v>2194</v>
      </c>
      <c r="B342" s="17">
        <v>341.0</v>
      </c>
      <c r="C342" s="17" t="s">
        <v>2545</v>
      </c>
      <c r="D342" s="17" t="s">
        <v>735</v>
      </c>
      <c r="E342" s="17" t="s">
        <v>22</v>
      </c>
      <c r="G342" s="17" t="s">
        <v>500</v>
      </c>
      <c r="I342" s="17" t="s">
        <v>1865</v>
      </c>
      <c r="J342" s="17" t="s">
        <v>24</v>
      </c>
      <c r="K342" s="17" t="s">
        <v>2419</v>
      </c>
    </row>
    <row r="343">
      <c r="A343" s="17" t="s">
        <v>2194</v>
      </c>
      <c r="B343" s="17">
        <v>342.0</v>
      </c>
      <c r="C343" s="17" t="s">
        <v>2546</v>
      </c>
      <c r="D343" s="17" t="s">
        <v>737</v>
      </c>
      <c r="E343" s="17" t="s">
        <v>22</v>
      </c>
      <c r="G343" s="17" t="s">
        <v>500</v>
      </c>
      <c r="I343" s="17" t="s">
        <v>1865</v>
      </c>
      <c r="J343" s="17" t="s">
        <v>24</v>
      </c>
      <c r="K343" s="17" t="s">
        <v>2419</v>
      </c>
    </row>
    <row r="344">
      <c r="A344" s="17" t="s">
        <v>2194</v>
      </c>
      <c r="B344" s="17">
        <v>343.0</v>
      </c>
      <c r="C344" s="17" t="s">
        <v>2547</v>
      </c>
      <c r="D344" s="17" t="s">
        <v>739</v>
      </c>
      <c r="E344" s="17" t="s">
        <v>22</v>
      </c>
      <c r="G344" s="17" t="s">
        <v>500</v>
      </c>
      <c r="I344" s="17" t="s">
        <v>1865</v>
      </c>
      <c r="J344" s="17" t="s">
        <v>24</v>
      </c>
      <c r="K344" s="17" t="s">
        <v>2419</v>
      </c>
    </row>
    <row r="345">
      <c r="A345" s="17" t="s">
        <v>2194</v>
      </c>
      <c r="B345" s="17">
        <v>344.0</v>
      </c>
      <c r="C345" s="17" t="s">
        <v>2548</v>
      </c>
      <c r="D345" s="17" t="s">
        <v>741</v>
      </c>
      <c r="E345" s="17" t="s">
        <v>22</v>
      </c>
      <c r="G345" s="17" t="s">
        <v>500</v>
      </c>
      <c r="I345" s="17" t="s">
        <v>1865</v>
      </c>
      <c r="J345" s="17" t="s">
        <v>24</v>
      </c>
      <c r="K345" s="17" t="s">
        <v>2419</v>
      </c>
    </row>
    <row r="346">
      <c r="A346" s="17" t="s">
        <v>2194</v>
      </c>
      <c r="B346" s="17">
        <v>345.0</v>
      </c>
      <c r="C346" s="17" t="s">
        <v>2549</v>
      </c>
      <c r="D346" s="17" t="s">
        <v>743</v>
      </c>
      <c r="E346" s="17" t="s">
        <v>22</v>
      </c>
      <c r="G346" s="17" t="s">
        <v>500</v>
      </c>
      <c r="I346" s="17" t="s">
        <v>1865</v>
      </c>
      <c r="J346" s="17" t="s">
        <v>24</v>
      </c>
      <c r="K346" s="17" t="s">
        <v>2419</v>
      </c>
    </row>
    <row r="347">
      <c r="A347" s="17" t="s">
        <v>2194</v>
      </c>
      <c r="B347" s="17">
        <v>346.0</v>
      </c>
      <c r="C347" s="17" t="s">
        <v>2550</v>
      </c>
      <c r="D347" s="17" t="s">
        <v>745</v>
      </c>
      <c r="E347" s="17" t="s">
        <v>22</v>
      </c>
      <c r="G347" s="17" t="s">
        <v>500</v>
      </c>
      <c r="I347" s="17" t="s">
        <v>1865</v>
      </c>
      <c r="J347" s="17" t="s">
        <v>24</v>
      </c>
      <c r="K347" s="17" t="s">
        <v>2419</v>
      </c>
    </row>
    <row r="348">
      <c r="A348" s="17" t="s">
        <v>2194</v>
      </c>
      <c r="B348" s="17">
        <v>347.0</v>
      </c>
      <c r="C348" s="17" t="s">
        <v>2551</v>
      </c>
      <c r="D348" s="17" t="s">
        <v>747</v>
      </c>
      <c r="E348" s="17" t="s">
        <v>22</v>
      </c>
      <c r="G348" s="17" t="s">
        <v>500</v>
      </c>
      <c r="I348" s="17" t="s">
        <v>1865</v>
      </c>
      <c r="J348" s="17" t="s">
        <v>24</v>
      </c>
      <c r="K348" s="17" t="s">
        <v>2419</v>
      </c>
    </row>
    <row r="349">
      <c r="A349" s="17" t="s">
        <v>2194</v>
      </c>
      <c r="B349" s="17">
        <v>348.0</v>
      </c>
      <c r="C349" s="17" t="s">
        <v>2552</v>
      </c>
      <c r="D349" s="17" t="s">
        <v>749</v>
      </c>
      <c r="E349" s="17" t="s">
        <v>22</v>
      </c>
      <c r="G349" s="17" t="s">
        <v>500</v>
      </c>
      <c r="I349" s="17" t="s">
        <v>1865</v>
      </c>
      <c r="J349" s="17" t="s">
        <v>24</v>
      </c>
      <c r="K349" s="17" t="s">
        <v>2419</v>
      </c>
    </row>
    <row r="350">
      <c r="A350" s="17" t="s">
        <v>2194</v>
      </c>
      <c r="B350" s="17">
        <v>349.0</v>
      </c>
      <c r="C350" s="17" t="s">
        <v>2553</v>
      </c>
      <c r="D350" s="17" t="s">
        <v>751</v>
      </c>
      <c r="E350" s="17" t="s">
        <v>22</v>
      </c>
      <c r="G350" s="17" t="s">
        <v>500</v>
      </c>
      <c r="I350" s="17" t="s">
        <v>1865</v>
      </c>
      <c r="J350" s="17" t="s">
        <v>24</v>
      </c>
      <c r="K350" s="17" t="s">
        <v>2419</v>
      </c>
    </row>
    <row r="351">
      <c r="A351" s="17" t="s">
        <v>2194</v>
      </c>
      <c r="B351" s="17">
        <v>350.0</v>
      </c>
      <c r="C351" s="17" t="s">
        <v>2554</v>
      </c>
      <c r="D351" s="17" t="s">
        <v>753</v>
      </c>
      <c r="E351" s="17" t="s">
        <v>22</v>
      </c>
      <c r="G351" s="17" t="s">
        <v>500</v>
      </c>
      <c r="I351" s="17" t="s">
        <v>1865</v>
      </c>
      <c r="J351" s="17" t="s">
        <v>24</v>
      </c>
      <c r="K351" s="17" t="s">
        <v>2419</v>
      </c>
    </row>
    <row r="352">
      <c r="A352" s="17" t="s">
        <v>2194</v>
      </c>
      <c r="B352" s="17">
        <v>351.0</v>
      </c>
      <c r="C352" s="17" t="s">
        <v>2555</v>
      </c>
      <c r="D352" s="17" t="s">
        <v>755</v>
      </c>
      <c r="E352" s="17" t="s">
        <v>22</v>
      </c>
      <c r="G352" s="17" t="s">
        <v>500</v>
      </c>
      <c r="I352" s="17" t="s">
        <v>2556</v>
      </c>
      <c r="J352" s="17" t="s">
        <v>24</v>
      </c>
      <c r="K352" s="17" t="s">
        <v>2199</v>
      </c>
    </row>
    <row r="353">
      <c r="A353" s="17" t="s">
        <v>2194</v>
      </c>
      <c r="B353" s="17">
        <v>352.0</v>
      </c>
      <c r="C353" s="17" t="s">
        <v>2557</v>
      </c>
      <c r="D353" s="17" t="s">
        <v>757</v>
      </c>
      <c r="E353" s="17" t="s">
        <v>22</v>
      </c>
      <c r="G353" s="17" t="s">
        <v>500</v>
      </c>
      <c r="I353" s="17" t="s">
        <v>2556</v>
      </c>
      <c r="J353" s="17" t="s">
        <v>24</v>
      </c>
      <c r="K353" s="17" t="s">
        <v>2199</v>
      </c>
    </row>
    <row r="354">
      <c r="A354" s="17" t="s">
        <v>2194</v>
      </c>
      <c r="B354" s="17">
        <v>353.0</v>
      </c>
      <c r="C354" s="17" t="s">
        <v>2558</v>
      </c>
      <c r="D354" s="17" t="s">
        <v>759</v>
      </c>
      <c r="E354" s="17" t="s">
        <v>22</v>
      </c>
      <c r="G354" s="17" t="s">
        <v>500</v>
      </c>
      <c r="I354" s="17" t="s">
        <v>2556</v>
      </c>
      <c r="J354" s="17" t="s">
        <v>24</v>
      </c>
      <c r="K354" s="17" t="s">
        <v>2199</v>
      </c>
    </row>
    <row r="355">
      <c r="A355" s="17" t="s">
        <v>2194</v>
      </c>
      <c r="B355" s="17">
        <v>354.0</v>
      </c>
      <c r="C355" s="17" t="s">
        <v>2559</v>
      </c>
      <c r="D355" s="17" t="s">
        <v>761</v>
      </c>
      <c r="E355" s="17" t="s">
        <v>22</v>
      </c>
      <c r="G355" s="17" t="s">
        <v>500</v>
      </c>
      <c r="I355" s="17" t="s">
        <v>2556</v>
      </c>
      <c r="J355" s="17" t="s">
        <v>24</v>
      </c>
      <c r="K355" s="17" t="s">
        <v>2199</v>
      </c>
    </row>
    <row r="356">
      <c r="A356" s="17" t="s">
        <v>2194</v>
      </c>
      <c r="B356" s="17">
        <v>355.0</v>
      </c>
      <c r="C356" s="17" t="s">
        <v>2560</v>
      </c>
      <c r="D356" s="17" t="s">
        <v>763</v>
      </c>
      <c r="E356" s="17" t="s">
        <v>22</v>
      </c>
      <c r="G356" s="17" t="s">
        <v>500</v>
      </c>
      <c r="I356" s="17" t="s">
        <v>2556</v>
      </c>
      <c r="J356" s="17" t="s">
        <v>24</v>
      </c>
      <c r="K356" s="17" t="s">
        <v>2199</v>
      </c>
    </row>
    <row r="357">
      <c r="A357" s="17" t="s">
        <v>2194</v>
      </c>
      <c r="B357" s="17">
        <v>356.0</v>
      </c>
      <c r="C357" s="17" t="s">
        <v>2561</v>
      </c>
      <c r="D357" s="17" t="s">
        <v>765</v>
      </c>
      <c r="E357" s="17" t="s">
        <v>22</v>
      </c>
      <c r="G357" s="17" t="s">
        <v>500</v>
      </c>
      <c r="I357" s="17" t="s">
        <v>2556</v>
      </c>
      <c r="J357" s="17" t="s">
        <v>24</v>
      </c>
      <c r="K357" s="17" t="s">
        <v>2199</v>
      </c>
    </row>
    <row r="358">
      <c r="A358" s="17" t="s">
        <v>2194</v>
      </c>
      <c r="B358" s="17">
        <v>357.0</v>
      </c>
      <c r="C358" s="17" t="s">
        <v>2562</v>
      </c>
      <c r="D358" s="17" t="s">
        <v>767</v>
      </c>
      <c r="E358" s="17" t="s">
        <v>22</v>
      </c>
      <c r="G358" s="17" t="s">
        <v>500</v>
      </c>
      <c r="I358" s="17" t="s">
        <v>2556</v>
      </c>
      <c r="J358" s="17" t="s">
        <v>24</v>
      </c>
      <c r="K358" s="17" t="s">
        <v>2199</v>
      </c>
    </row>
    <row r="359">
      <c r="A359" s="17" t="s">
        <v>2194</v>
      </c>
      <c r="B359" s="17">
        <v>358.0</v>
      </c>
      <c r="C359" s="17" t="s">
        <v>2563</v>
      </c>
      <c r="D359" s="17" t="s">
        <v>769</v>
      </c>
      <c r="E359" s="17" t="s">
        <v>22</v>
      </c>
      <c r="G359" s="17" t="s">
        <v>500</v>
      </c>
      <c r="I359" s="17" t="s">
        <v>2556</v>
      </c>
      <c r="J359" s="17" t="s">
        <v>24</v>
      </c>
      <c r="K359" s="17" t="s">
        <v>2199</v>
      </c>
    </row>
    <row r="360">
      <c r="A360" s="17" t="s">
        <v>2194</v>
      </c>
      <c r="B360" s="17">
        <v>359.0</v>
      </c>
      <c r="C360" s="17" t="s">
        <v>2564</v>
      </c>
      <c r="D360" s="17" t="s">
        <v>771</v>
      </c>
      <c r="E360" s="17" t="s">
        <v>22</v>
      </c>
      <c r="G360" s="17" t="s">
        <v>500</v>
      </c>
      <c r="I360" s="17" t="s">
        <v>2565</v>
      </c>
      <c r="J360" s="17" t="s">
        <v>24</v>
      </c>
      <c r="K360" s="17" t="s">
        <v>2199</v>
      </c>
    </row>
    <row r="361">
      <c r="A361" s="17" t="s">
        <v>2194</v>
      </c>
      <c r="B361" s="17">
        <v>360.0</v>
      </c>
      <c r="C361" s="17" t="s">
        <v>2566</v>
      </c>
      <c r="D361" s="17" t="s">
        <v>773</v>
      </c>
      <c r="E361" s="17" t="s">
        <v>22</v>
      </c>
      <c r="G361" s="17" t="s">
        <v>500</v>
      </c>
      <c r="I361" s="17" t="s">
        <v>2565</v>
      </c>
      <c r="J361" s="17" t="s">
        <v>24</v>
      </c>
      <c r="K361" s="17" t="s">
        <v>2199</v>
      </c>
    </row>
    <row r="362">
      <c r="A362" s="17" t="s">
        <v>2194</v>
      </c>
      <c r="B362" s="17">
        <v>361.0</v>
      </c>
      <c r="C362" s="17" t="s">
        <v>2567</v>
      </c>
      <c r="D362" s="17" t="s">
        <v>775</v>
      </c>
      <c r="E362" s="17" t="s">
        <v>22</v>
      </c>
      <c r="G362" s="17" t="s">
        <v>500</v>
      </c>
      <c r="I362" s="17" t="s">
        <v>2565</v>
      </c>
      <c r="J362" s="17" t="s">
        <v>24</v>
      </c>
      <c r="K362" s="17" t="s">
        <v>2199</v>
      </c>
    </row>
    <row r="363">
      <c r="A363" s="17" t="s">
        <v>2194</v>
      </c>
      <c r="B363" s="17">
        <v>362.0</v>
      </c>
      <c r="C363" s="17" t="s">
        <v>2568</v>
      </c>
      <c r="D363" s="17" t="s">
        <v>777</v>
      </c>
      <c r="E363" s="17" t="s">
        <v>22</v>
      </c>
      <c r="G363" s="17" t="s">
        <v>500</v>
      </c>
      <c r="I363" s="17" t="s">
        <v>2565</v>
      </c>
      <c r="J363" s="17" t="s">
        <v>24</v>
      </c>
      <c r="K363" s="17" t="s">
        <v>2199</v>
      </c>
    </row>
    <row r="364">
      <c r="A364" s="17" t="s">
        <v>2194</v>
      </c>
      <c r="B364" s="17">
        <v>363.0</v>
      </c>
      <c r="C364" s="17" t="s">
        <v>2569</v>
      </c>
      <c r="D364" s="17" t="s">
        <v>779</v>
      </c>
      <c r="E364" s="17" t="s">
        <v>22</v>
      </c>
      <c r="G364" s="17" t="s">
        <v>500</v>
      </c>
      <c r="I364" s="17" t="s">
        <v>2565</v>
      </c>
      <c r="J364" s="17" t="s">
        <v>24</v>
      </c>
      <c r="K364" s="17" t="s">
        <v>2199</v>
      </c>
    </row>
    <row r="365">
      <c r="A365" s="17" t="s">
        <v>2194</v>
      </c>
      <c r="B365" s="17">
        <v>364.0</v>
      </c>
      <c r="C365" s="17" t="s">
        <v>2570</v>
      </c>
      <c r="D365" s="17" t="s">
        <v>781</v>
      </c>
      <c r="E365" s="17" t="s">
        <v>22</v>
      </c>
      <c r="G365" s="17" t="s">
        <v>500</v>
      </c>
      <c r="I365" s="17" t="s">
        <v>2565</v>
      </c>
      <c r="J365" s="17" t="s">
        <v>24</v>
      </c>
      <c r="K365" s="17" t="s">
        <v>2199</v>
      </c>
    </row>
    <row r="366">
      <c r="A366" s="17" t="s">
        <v>2194</v>
      </c>
      <c r="B366" s="17">
        <v>365.0</v>
      </c>
      <c r="C366" s="17" t="s">
        <v>2571</v>
      </c>
      <c r="D366" s="17" t="s">
        <v>783</v>
      </c>
      <c r="E366" s="17" t="s">
        <v>22</v>
      </c>
      <c r="G366" s="17" t="s">
        <v>500</v>
      </c>
      <c r="I366" s="17" t="s">
        <v>2565</v>
      </c>
      <c r="J366" s="17" t="s">
        <v>24</v>
      </c>
      <c r="K366" s="17" t="s">
        <v>2199</v>
      </c>
    </row>
    <row r="367">
      <c r="A367" s="17" t="s">
        <v>2194</v>
      </c>
      <c r="B367" s="17">
        <v>366.0</v>
      </c>
      <c r="C367" s="17" t="s">
        <v>2572</v>
      </c>
      <c r="D367" s="17" t="s">
        <v>785</v>
      </c>
      <c r="E367" s="17" t="s">
        <v>22</v>
      </c>
      <c r="G367" s="17" t="s">
        <v>500</v>
      </c>
      <c r="I367" s="17" t="s">
        <v>2565</v>
      </c>
      <c r="J367" s="17" t="s">
        <v>24</v>
      </c>
      <c r="K367" s="17" t="s">
        <v>2199</v>
      </c>
    </row>
    <row r="368">
      <c r="A368" s="17" t="s">
        <v>2194</v>
      </c>
      <c r="B368" s="17">
        <v>367.0</v>
      </c>
      <c r="C368" s="17" t="s">
        <v>2573</v>
      </c>
      <c r="D368" s="17" t="s">
        <v>787</v>
      </c>
      <c r="E368" s="17" t="s">
        <v>22</v>
      </c>
      <c r="G368" s="17" t="s">
        <v>500</v>
      </c>
      <c r="I368" s="17" t="s">
        <v>2565</v>
      </c>
      <c r="J368" s="17" t="s">
        <v>24</v>
      </c>
      <c r="K368" s="17" t="s">
        <v>2199</v>
      </c>
    </row>
    <row r="369">
      <c r="A369" s="17" t="s">
        <v>2194</v>
      </c>
      <c r="B369" s="17">
        <v>368.0</v>
      </c>
      <c r="C369" s="17" t="s">
        <v>2574</v>
      </c>
      <c r="D369" s="17" t="s">
        <v>789</v>
      </c>
      <c r="E369" s="17" t="s">
        <v>22</v>
      </c>
      <c r="G369" s="17" t="s">
        <v>500</v>
      </c>
      <c r="I369" s="17" t="s">
        <v>2565</v>
      </c>
      <c r="J369" s="17" t="s">
        <v>24</v>
      </c>
      <c r="K369" s="17" t="s">
        <v>2199</v>
      </c>
    </row>
    <row r="370">
      <c r="A370" s="17" t="s">
        <v>2194</v>
      </c>
      <c r="B370" s="17">
        <v>369.0</v>
      </c>
      <c r="C370" s="17" t="s">
        <v>2575</v>
      </c>
      <c r="D370" s="17" t="s">
        <v>791</v>
      </c>
      <c r="E370" s="17" t="s">
        <v>22</v>
      </c>
      <c r="G370" s="17" t="s">
        <v>500</v>
      </c>
      <c r="I370" s="17" t="s">
        <v>2565</v>
      </c>
      <c r="J370" s="17" t="s">
        <v>24</v>
      </c>
      <c r="K370" s="17" t="s">
        <v>2199</v>
      </c>
    </row>
    <row r="371">
      <c r="A371" s="17" t="s">
        <v>2194</v>
      </c>
      <c r="B371" s="17">
        <v>370.0</v>
      </c>
      <c r="C371" s="17" t="s">
        <v>2576</v>
      </c>
      <c r="D371" s="17" t="s">
        <v>793</v>
      </c>
      <c r="E371" s="17" t="s">
        <v>22</v>
      </c>
      <c r="G371" s="17" t="s">
        <v>500</v>
      </c>
      <c r="I371" s="17" t="s">
        <v>2565</v>
      </c>
      <c r="J371" s="17" t="s">
        <v>24</v>
      </c>
      <c r="K371" s="17" t="s">
        <v>2199</v>
      </c>
    </row>
    <row r="372">
      <c r="A372" s="17" t="s">
        <v>2194</v>
      </c>
      <c r="B372" s="17">
        <v>371.0</v>
      </c>
      <c r="C372" s="17" t="s">
        <v>2577</v>
      </c>
      <c r="D372" s="17" t="s">
        <v>795</v>
      </c>
      <c r="E372" s="17" t="s">
        <v>22</v>
      </c>
      <c r="G372" s="17" t="s">
        <v>500</v>
      </c>
      <c r="I372" s="17" t="s">
        <v>2565</v>
      </c>
      <c r="J372" s="17" t="s">
        <v>24</v>
      </c>
      <c r="K372" s="17" t="s">
        <v>2199</v>
      </c>
    </row>
    <row r="373">
      <c r="A373" s="17" t="s">
        <v>2194</v>
      </c>
      <c r="B373" s="17">
        <v>372.0</v>
      </c>
      <c r="C373" s="17" t="s">
        <v>2578</v>
      </c>
      <c r="D373" s="17" t="s">
        <v>797</v>
      </c>
      <c r="E373" s="17" t="s">
        <v>22</v>
      </c>
      <c r="G373" s="17" t="s">
        <v>500</v>
      </c>
      <c r="I373" s="17" t="s">
        <v>2565</v>
      </c>
      <c r="J373" s="17" t="s">
        <v>24</v>
      </c>
      <c r="K373" s="17" t="s">
        <v>2199</v>
      </c>
    </row>
    <row r="374">
      <c r="A374" s="17" t="s">
        <v>2194</v>
      </c>
      <c r="B374" s="17">
        <v>373.0</v>
      </c>
      <c r="C374" s="17" t="s">
        <v>2579</v>
      </c>
      <c r="D374" s="17" t="s">
        <v>799</v>
      </c>
      <c r="E374" s="17" t="s">
        <v>22</v>
      </c>
      <c r="G374" s="17" t="s">
        <v>500</v>
      </c>
      <c r="I374" s="17" t="s">
        <v>2565</v>
      </c>
      <c r="J374" s="17" t="s">
        <v>24</v>
      </c>
      <c r="K374" s="17" t="s">
        <v>2199</v>
      </c>
    </row>
    <row r="375">
      <c r="A375" s="17" t="s">
        <v>2194</v>
      </c>
      <c r="B375" s="17">
        <v>374.0</v>
      </c>
      <c r="C375" s="17" t="s">
        <v>2580</v>
      </c>
      <c r="D375" s="17" t="s">
        <v>801</v>
      </c>
      <c r="E375" s="17" t="s">
        <v>22</v>
      </c>
      <c r="G375" s="17" t="s">
        <v>500</v>
      </c>
      <c r="I375" s="17" t="s">
        <v>2565</v>
      </c>
      <c r="J375" s="17" t="s">
        <v>24</v>
      </c>
      <c r="K375" s="17" t="s">
        <v>2199</v>
      </c>
    </row>
    <row r="376">
      <c r="A376" s="17" t="s">
        <v>2194</v>
      </c>
      <c r="B376" s="17">
        <v>375.0</v>
      </c>
      <c r="C376" s="17" t="s">
        <v>2581</v>
      </c>
      <c r="D376" s="17" t="s">
        <v>803</v>
      </c>
      <c r="E376" s="17" t="s">
        <v>22</v>
      </c>
      <c r="G376" s="17" t="s">
        <v>500</v>
      </c>
      <c r="I376" s="17" t="s">
        <v>2565</v>
      </c>
      <c r="J376" s="17" t="s">
        <v>24</v>
      </c>
      <c r="K376" s="17" t="s">
        <v>2199</v>
      </c>
    </row>
    <row r="377">
      <c r="A377" s="17" t="s">
        <v>2194</v>
      </c>
      <c r="B377" s="17">
        <v>376.0</v>
      </c>
      <c r="C377" s="17" t="s">
        <v>2582</v>
      </c>
      <c r="D377" s="17" t="s">
        <v>805</v>
      </c>
      <c r="E377" s="17" t="s">
        <v>22</v>
      </c>
      <c r="G377" s="17" t="s">
        <v>500</v>
      </c>
      <c r="I377" s="17" t="s">
        <v>2565</v>
      </c>
      <c r="J377" s="17" t="s">
        <v>24</v>
      </c>
      <c r="K377" s="17" t="s">
        <v>2199</v>
      </c>
    </row>
    <row r="378">
      <c r="A378" s="17" t="s">
        <v>2194</v>
      </c>
      <c r="B378" s="17">
        <v>377.0</v>
      </c>
      <c r="C378" s="17" t="s">
        <v>2583</v>
      </c>
      <c r="D378" s="17" t="s">
        <v>807</v>
      </c>
      <c r="E378" s="17" t="s">
        <v>22</v>
      </c>
      <c r="G378" s="17" t="s">
        <v>500</v>
      </c>
      <c r="I378" s="17" t="s">
        <v>2565</v>
      </c>
      <c r="J378" s="17" t="s">
        <v>24</v>
      </c>
      <c r="K378" s="17" t="s">
        <v>2199</v>
      </c>
    </row>
    <row r="379">
      <c r="A379" s="17" t="s">
        <v>2194</v>
      </c>
      <c r="B379" s="17">
        <v>378.0</v>
      </c>
      <c r="C379" s="17" t="s">
        <v>2584</v>
      </c>
      <c r="D379" s="17" t="s">
        <v>809</v>
      </c>
      <c r="E379" s="17" t="s">
        <v>22</v>
      </c>
      <c r="G379" s="17" t="s">
        <v>500</v>
      </c>
      <c r="I379" s="17" t="s">
        <v>2565</v>
      </c>
      <c r="J379" s="17" t="s">
        <v>24</v>
      </c>
      <c r="K379" s="17" t="s">
        <v>2199</v>
      </c>
    </row>
    <row r="380">
      <c r="A380" s="17" t="s">
        <v>2194</v>
      </c>
      <c r="B380" s="17">
        <v>379.0</v>
      </c>
      <c r="C380" s="17" t="s">
        <v>2585</v>
      </c>
      <c r="D380" s="17" t="s">
        <v>811</v>
      </c>
      <c r="E380" s="17" t="s">
        <v>22</v>
      </c>
      <c r="G380" s="17" t="s">
        <v>500</v>
      </c>
      <c r="I380" s="17" t="s">
        <v>2565</v>
      </c>
      <c r="J380" s="17" t="s">
        <v>24</v>
      </c>
      <c r="K380" s="17" t="s">
        <v>2199</v>
      </c>
    </row>
    <row r="381">
      <c r="A381" s="17" t="s">
        <v>2194</v>
      </c>
      <c r="B381" s="17">
        <v>380.0</v>
      </c>
      <c r="C381" s="17" t="s">
        <v>2586</v>
      </c>
      <c r="D381" s="17" t="s">
        <v>813</v>
      </c>
      <c r="E381" s="17" t="s">
        <v>22</v>
      </c>
      <c r="G381" s="17" t="s">
        <v>500</v>
      </c>
      <c r="I381" s="17" t="s">
        <v>2565</v>
      </c>
      <c r="J381" s="17" t="s">
        <v>24</v>
      </c>
      <c r="K381" s="17" t="s">
        <v>2199</v>
      </c>
    </row>
    <row r="382">
      <c r="A382" s="17" t="s">
        <v>2194</v>
      </c>
      <c r="B382" s="17">
        <v>381.0</v>
      </c>
      <c r="C382" s="17" t="s">
        <v>2587</v>
      </c>
      <c r="D382" s="17" t="s">
        <v>815</v>
      </c>
      <c r="E382" s="17" t="s">
        <v>22</v>
      </c>
      <c r="G382" s="17" t="s">
        <v>500</v>
      </c>
      <c r="I382" s="17" t="s">
        <v>2565</v>
      </c>
      <c r="J382" s="17" t="s">
        <v>24</v>
      </c>
      <c r="K382" s="17" t="s">
        <v>2199</v>
      </c>
    </row>
    <row r="383">
      <c r="A383" s="17" t="s">
        <v>2194</v>
      </c>
      <c r="B383" s="17">
        <v>382.0</v>
      </c>
      <c r="C383" s="17" t="s">
        <v>2588</v>
      </c>
      <c r="D383" s="17" t="s">
        <v>817</v>
      </c>
      <c r="E383" s="17" t="s">
        <v>22</v>
      </c>
      <c r="G383" s="17" t="s">
        <v>500</v>
      </c>
      <c r="I383" s="17" t="s">
        <v>2565</v>
      </c>
      <c r="J383" s="17" t="s">
        <v>24</v>
      </c>
      <c r="K383" s="17" t="s">
        <v>2199</v>
      </c>
    </row>
    <row r="384">
      <c r="A384" s="17" t="s">
        <v>2194</v>
      </c>
      <c r="B384" s="17">
        <v>383.0</v>
      </c>
      <c r="C384" s="17" t="s">
        <v>2589</v>
      </c>
      <c r="D384" s="17" t="s">
        <v>819</v>
      </c>
      <c r="E384" s="17" t="s">
        <v>22</v>
      </c>
      <c r="G384" s="17" t="s">
        <v>500</v>
      </c>
      <c r="I384" s="17" t="s">
        <v>2565</v>
      </c>
      <c r="J384" s="17" t="s">
        <v>24</v>
      </c>
      <c r="K384" s="17" t="s">
        <v>2199</v>
      </c>
    </row>
    <row r="385">
      <c r="A385" s="17" t="s">
        <v>2194</v>
      </c>
      <c r="B385" s="17">
        <v>384.0</v>
      </c>
      <c r="C385" s="17" t="s">
        <v>2590</v>
      </c>
      <c r="D385" s="17" t="s">
        <v>821</v>
      </c>
      <c r="E385" s="17" t="s">
        <v>22</v>
      </c>
      <c r="G385" s="17" t="s">
        <v>500</v>
      </c>
      <c r="I385" s="17" t="s">
        <v>2565</v>
      </c>
      <c r="J385" s="17" t="s">
        <v>24</v>
      </c>
      <c r="K385" s="17" t="s">
        <v>2199</v>
      </c>
    </row>
    <row r="386">
      <c r="A386" s="17" t="s">
        <v>2194</v>
      </c>
      <c r="B386" s="17">
        <v>385.0</v>
      </c>
      <c r="C386" s="17" t="s">
        <v>2591</v>
      </c>
      <c r="D386" s="17" t="s">
        <v>823</v>
      </c>
      <c r="E386" s="17" t="s">
        <v>22</v>
      </c>
      <c r="G386" s="17" t="s">
        <v>500</v>
      </c>
      <c r="I386" s="17" t="s">
        <v>2565</v>
      </c>
      <c r="J386" s="17" t="s">
        <v>24</v>
      </c>
      <c r="K386" s="17" t="s">
        <v>2199</v>
      </c>
    </row>
    <row r="387">
      <c r="A387" s="17" t="s">
        <v>2194</v>
      </c>
      <c r="B387" s="17">
        <v>386.0</v>
      </c>
      <c r="C387" s="17" t="s">
        <v>2592</v>
      </c>
      <c r="D387" s="17" t="s">
        <v>825</v>
      </c>
      <c r="E387" s="17" t="s">
        <v>22</v>
      </c>
      <c r="G387" s="17" t="s">
        <v>500</v>
      </c>
      <c r="I387" s="17" t="s">
        <v>2565</v>
      </c>
      <c r="J387" s="17" t="s">
        <v>24</v>
      </c>
      <c r="K387" s="17" t="s">
        <v>2199</v>
      </c>
    </row>
    <row r="388">
      <c r="A388" s="17" t="s">
        <v>2194</v>
      </c>
      <c r="B388" s="17">
        <v>387.0</v>
      </c>
      <c r="C388" s="17" t="s">
        <v>2593</v>
      </c>
      <c r="D388" s="17" t="s">
        <v>827</v>
      </c>
      <c r="E388" s="17" t="s">
        <v>22</v>
      </c>
      <c r="G388" s="17" t="s">
        <v>500</v>
      </c>
      <c r="I388" s="17" t="s">
        <v>2565</v>
      </c>
      <c r="J388" s="17" t="s">
        <v>24</v>
      </c>
      <c r="K388" s="17" t="s">
        <v>2199</v>
      </c>
    </row>
    <row r="389">
      <c r="A389" s="17" t="s">
        <v>2194</v>
      </c>
      <c r="B389" s="17">
        <v>388.0</v>
      </c>
      <c r="C389" s="17" t="s">
        <v>2594</v>
      </c>
      <c r="D389" s="17" t="s">
        <v>829</v>
      </c>
      <c r="E389" s="17" t="s">
        <v>22</v>
      </c>
      <c r="G389" s="17" t="s">
        <v>500</v>
      </c>
      <c r="I389" s="17" t="s">
        <v>2565</v>
      </c>
      <c r="J389" s="17" t="s">
        <v>24</v>
      </c>
      <c r="K389" s="17" t="s">
        <v>2199</v>
      </c>
    </row>
    <row r="390">
      <c r="A390" s="17" t="s">
        <v>2194</v>
      </c>
      <c r="B390" s="17">
        <v>389.0</v>
      </c>
      <c r="C390" s="17" t="s">
        <v>2595</v>
      </c>
      <c r="D390" s="17" t="s">
        <v>831</v>
      </c>
      <c r="E390" s="17" t="s">
        <v>22</v>
      </c>
      <c r="G390" s="17" t="s">
        <v>500</v>
      </c>
      <c r="I390" s="17" t="s">
        <v>2565</v>
      </c>
      <c r="J390" s="17" t="s">
        <v>24</v>
      </c>
      <c r="K390" s="17" t="s">
        <v>2199</v>
      </c>
    </row>
    <row r="391">
      <c r="A391" s="17" t="s">
        <v>2194</v>
      </c>
      <c r="B391" s="17">
        <v>390.0</v>
      </c>
      <c r="C391" s="17" t="s">
        <v>2596</v>
      </c>
      <c r="D391" s="17" t="s">
        <v>833</v>
      </c>
      <c r="E391" s="17" t="s">
        <v>22</v>
      </c>
      <c r="G391" s="17" t="s">
        <v>500</v>
      </c>
      <c r="I391" s="17" t="s">
        <v>2565</v>
      </c>
      <c r="J391" s="17" t="s">
        <v>24</v>
      </c>
      <c r="K391" s="17" t="s">
        <v>2199</v>
      </c>
    </row>
    <row r="392">
      <c r="A392" s="17" t="s">
        <v>2194</v>
      </c>
      <c r="B392" s="17">
        <v>391.0</v>
      </c>
      <c r="C392" s="17" t="s">
        <v>2597</v>
      </c>
      <c r="D392" s="17" t="s">
        <v>835</v>
      </c>
      <c r="E392" s="17" t="s">
        <v>22</v>
      </c>
      <c r="G392" s="17" t="s">
        <v>500</v>
      </c>
      <c r="I392" s="17" t="s">
        <v>2598</v>
      </c>
      <c r="J392" s="17" t="s">
        <v>24</v>
      </c>
      <c r="K392" s="17" t="s">
        <v>2199</v>
      </c>
    </row>
    <row r="393">
      <c r="A393" s="17" t="s">
        <v>2194</v>
      </c>
      <c r="B393" s="17">
        <v>392.0</v>
      </c>
      <c r="C393" s="17" t="s">
        <v>2599</v>
      </c>
      <c r="D393" s="17" t="s">
        <v>837</v>
      </c>
      <c r="E393" s="17" t="s">
        <v>22</v>
      </c>
      <c r="G393" s="17" t="s">
        <v>500</v>
      </c>
      <c r="I393" s="17" t="s">
        <v>2598</v>
      </c>
      <c r="J393" s="17" t="s">
        <v>24</v>
      </c>
      <c r="K393" s="17" t="s">
        <v>2199</v>
      </c>
    </row>
    <row r="394">
      <c r="A394" s="17" t="s">
        <v>2194</v>
      </c>
      <c r="B394" s="17">
        <v>393.0</v>
      </c>
      <c r="C394" s="17" t="s">
        <v>2600</v>
      </c>
      <c r="D394" s="17" t="s">
        <v>839</v>
      </c>
      <c r="E394" s="17" t="s">
        <v>22</v>
      </c>
      <c r="G394" s="17" t="s">
        <v>500</v>
      </c>
      <c r="I394" s="17" t="s">
        <v>2598</v>
      </c>
      <c r="J394" s="17" t="s">
        <v>24</v>
      </c>
      <c r="K394" s="17" t="s">
        <v>2199</v>
      </c>
    </row>
    <row r="395">
      <c r="A395" s="17" t="s">
        <v>2194</v>
      </c>
      <c r="B395" s="17">
        <v>394.0</v>
      </c>
      <c r="C395" s="17" t="s">
        <v>2601</v>
      </c>
      <c r="D395" s="17" t="s">
        <v>841</v>
      </c>
      <c r="E395" s="17" t="s">
        <v>22</v>
      </c>
      <c r="G395" s="17" t="s">
        <v>500</v>
      </c>
      <c r="I395" s="17" t="s">
        <v>2598</v>
      </c>
      <c r="J395" s="17" t="s">
        <v>24</v>
      </c>
      <c r="K395" s="17" t="s">
        <v>2199</v>
      </c>
    </row>
    <row r="396">
      <c r="A396" s="17" t="s">
        <v>2194</v>
      </c>
      <c r="B396" s="17">
        <v>395.0</v>
      </c>
      <c r="C396" s="17" t="s">
        <v>2602</v>
      </c>
      <c r="D396" s="17" t="s">
        <v>1023</v>
      </c>
      <c r="E396" s="17" t="s">
        <v>22</v>
      </c>
      <c r="G396" s="17" t="s">
        <v>23</v>
      </c>
      <c r="I396" s="17" t="s">
        <v>23</v>
      </c>
      <c r="J396" s="17" t="s">
        <v>24</v>
      </c>
      <c r="K396" s="17" t="s">
        <v>23</v>
      </c>
    </row>
    <row r="397">
      <c r="A397" s="17" t="s">
        <v>2194</v>
      </c>
      <c r="B397" s="17">
        <v>396.0</v>
      </c>
      <c r="C397" s="17" t="s">
        <v>2603</v>
      </c>
      <c r="D397" s="17" t="s">
        <v>1023</v>
      </c>
      <c r="E397" s="17" t="s">
        <v>22</v>
      </c>
      <c r="G397" s="17" t="s">
        <v>23</v>
      </c>
      <c r="I397" s="17" t="s">
        <v>23</v>
      </c>
      <c r="J397" s="17" t="s">
        <v>24</v>
      </c>
      <c r="K397" s="17" t="s">
        <v>23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0"/>
    <col customWidth="1" min="3" max="3" width="21.88"/>
    <col customWidth="1" min="6" max="6" width="18.38"/>
    <col customWidth="1" min="10" max="10" width="16.0"/>
    <col customWidth="1" min="15" max="15" width="14.25"/>
  </cols>
  <sheetData>
    <row r="1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>
      <c r="A2" s="17" t="s">
        <v>2604</v>
      </c>
      <c r="B2" s="17">
        <v>1.0</v>
      </c>
      <c r="C2" s="17" t="s">
        <v>2605</v>
      </c>
      <c r="D2" s="17" t="s">
        <v>23</v>
      </c>
      <c r="E2" s="17" t="s">
        <v>102</v>
      </c>
      <c r="F2" s="17" t="s">
        <v>23</v>
      </c>
      <c r="G2" s="17" t="s">
        <v>23</v>
      </c>
      <c r="H2" s="17" t="s">
        <v>23</v>
      </c>
      <c r="I2" s="17" t="s">
        <v>23</v>
      </c>
      <c r="J2" s="17" t="s">
        <v>23</v>
      </c>
      <c r="K2" s="17" t="s">
        <v>23</v>
      </c>
      <c r="M2" s="17" t="s">
        <v>23</v>
      </c>
    </row>
    <row r="3">
      <c r="A3" s="17" t="s">
        <v>2604</v>
      </c>
      <c r="B3" s="17">
        <v>2.0</v>
      </c>
      <c r="C3" s="17" t="s">
        <v>2606</v>
      </c>
      <c r="D3" s="17" t="s">
        <v>23</v>
      </c>
      <c r="E3" s="17" t="s">
        <v>102</v>
      </c>
      <c r="F3" s="17" t="s">
        <v>23</v>
      </c>
      <c r="G3" s="17" t="s">
        <v>23</v>
      </c>
      <c r="H3" s="17" t="s">
        <v>23</v>
      </c>
      <c r="I3" s="17" t="s">
        <v>23</v>
      </c>
      <c r="J3" s="17" t="s">
        <v>23</v>
      </c>
      <c r="K3" s="17" t="s">
        <v>23</v>
      </c>
      <c r="M3" s="17" t="s">
        <v>23</v>
      </c>
    </row>
    <row r="4">
      <c r="A4" s="17" t="s">
        <v>2604</v>
      </c>
      <c r="B4" s="17">
        <v>3.0</v>
      </c>
      <c r="C4" s="17" t="s">
        <v>2607</v>
      </c>
      <c r="D4" s="17" t="s">
        <v>23</v>
      </c>
      <c r="E4" s="17" t="s">
        <v>102</v>
      </c>
      <c r="F4" s="17" t="s">
        <v>23</v>
      </c>
      <c r="G4" s="17" t="s">
        <v>23</v>
      </c>
      <c r="H4" s="17" t="s">
        <v>23</v>
      </c>
      <c r="I4" s="17" t="s">
        <v>23</v>
      </c>
      <c r="J4" s="17" t="s">
        <v>23</v>
      </c>
      <c r="K4" s="17" t="s">
        <v>23</v>
      </c>
      <c r="M4" s="17" t="s">
        <v>23</v>
      </c>
    </row>
    <row r="5">
      <c r="A5" s="17" t="s">
        <v>2604</v>
      </c>
      <c r="B5" s="17">
        <v>4.0</v>
      </c>
      <c r="C5" s="17" t="s">
        <v>2608</v>
      </c>
      <c r="D5" s="17" t="s">
        <v>23</v>
      </c>
      <c r="E5" s="17" t="s">
        <v>102</v>
      </c>
      <c r="F5" s="17" t="s">
        <v>23</v>
      </c>
      <c r="G5" s="17" t="s">
        <v>23</v>
      </c>
      <c r="H5" s="17" t="s">
        <v>23</v>
      </c>
      <c r="I5" s="17" t="s">
        <v>23</v>
      </c>
      <c r="J5" s="17" t="s">
        <v>23</v>
      </c>
      <c r="K5" s="17" t="s">
        <v>23</v>
      </c>
      <c r="M5" s="17" t="s">
        <v>23</v>
      </c>
      <c r="P5" s="19" t="s">
        <v>30</v>
      </c>
      <c r="Q5" s="20" t="s">
        <v>31</v>
      </c>
    </row>
    <row r="6">
      <c r="A6" s="17" t="s">
        <v>2604</v>
      </c>
      <c r="B6" s="17">
        <v>5.0</v>
      </c>
      <c r="C6" s="17" t="s">
        <v>2609</v>
      </c>
      <c r="D6" s="17" t="s">
        <v>2610</v>
      </c>
      <c r="E6" s="17" t="s">
        <v>102</v>
      </c>
      <c r="F6" s="17" t="s">
        <v>23</v>
      </c>
      <c r="G6" s="17" t="s">
        <v>23</v>
      </c>
      <c r="H6" s="17" t="s">
        <v>23</v>
      </c>
      <c r="I6" s="17" t="s">
        <v>23</v>
      </c>
      <c r="J6" s="17" t="s">
        <v>23</v>
      </c>
      <c r="K6" s="17" t="s">
        <v>23</v>
      </c>
      <c r="M6" s="17" t="s">
        <v>23</v>
      </c>
      <c r="O6" s="21" t="s">
        <v>39</v>
      </c>
      <c r="P6" s="22">
        <f>COUNTIF(G:G, "middledutch")</f>
        <v>336</v>
      </c>
      <c r="Q6" s="23">
        <f>COUNTIF(G:G, "latin")</f>
        <v>0</v>
      </c>
    </row>
    <row r="7">
      <c r="A7" s="17" t="s">
        <v>2604</v>
      </c>
      <c r="B7" s="17">
        <v>6.0</v>
      </c>
      <c r="C7" s="17" t="s">
        <v>2611</v>
      </c>
      <c r="D7" s="17" t="s">
        <v>2612</v>
      </c>
      <c r="E7" s="17" t="s">
        <v>102</v>
      </c>
      <c r="F7" s="17" t="s">
        <v>23</v>
      </c>
      <c r="G7" s="17" t="s">
        <v>23</v>
      </c>
      <c r="H7" s="17" t="s">
        <v>23</v>
      </c>
      <c r="I7" s="17" t="s">
        <v>23</v>
      </c>
      <c r="J7" s="17" t="s">
        <v>23</v>
      </c>
      <c r="K7" s="17" t="s">
        <v>23</v>
      </c>
      <c r="M7" s="17" t="s">
        <v>23</v>
      </c>
      <c r="O7" s="21" t="s">
        <v>42</v>
      </c>
      <c r="P7" s="22">
        <f>COUNTIFS(G:G, "middledutch",E:E,"corrected")</f>
        <v>0</v>
      </c>
      <c r="Q7" s="23">
        <f>COUNTIFS(G:G, "latin",E:E,"corrected")</f>
        <v>0</v>
      </c>
    </row>
    <row r="8">
      <c r="A8" s="17" t="s">
        <v>2604</v>
      </c>
      <c r="B8" s="17">
        <v>7.0</v>
      </c>
      <c r="C8" s="17" t="s">
        <v>2613</v>
      </c>
      <c r="D8" s="17" t="s">
        <v>2614</v>
      </c>
      <c r="E8" s="17" t="s">
        <v>102</v>
      </c>
      <c r="F8" s="17" t="s">
        <v>23</v>
      </c>
      <c r="G8" s="17" t="s">
        <v>23</v>
      </c>
      <c r="H8" s="17" t="s">
        <v>23</v>
      </c>
      <c r="I8" s="17" t="s">
        <v>23</v>
      </c>
      <c r="J8" s="17" t="s">
        <v>23</v>
      </c>
      <c r="K8" s="17" t="s">
        <v>23</v>
      </c>
      <c r="M8" s="17" t="s">
        <v>23</v>
      </c>
      <c r="O8" s="21" t="s">
        <v>45</v>
      </c>
      <c r="P8" s="22">
        <f>COUNTIFS(G:G, "middledutch",M:M,"GT")</f>
        <v>0</v>
      </c>
      <c r="Q8" s="23">
        <f>COUNTIFS(G:G, "latin",M:M,"GT")</f>
        <v>0</v>
      </c>
    </row>
    <row r="9">
      <c r="A9" s="17" t="s">
        <v>2604</v>
      </c>
      <c r="B9" s="17">
        <v>8.0</v>
      </c>
      <c r="C9" s="17" t="s">
        <v>2615</v>
      </c>
      <c r="D9" s="17" t="s">
        <v>2616</v>
      </c>
      <c r="E9" s="17" t="s">
        <v>102</v>
      </c>
      <c r="F9" s="17" t="s">
        <v>23</v>
      </c>
      <c r="G9" s="17" t="s">
        <v>23</v>
      </c>
      <c r="H9" s="17" t="s">
        <v>23</v>
      </c>
      <c r="I9" s="17" t="s">
        <v>23</v>
      </c>
      <c r="J9" s="17" t="s">
        <v>23</v>
      </c>
      <c r="K9" s="17" t="s">
        <v>23</v>
      </c>
      <c r="M9" s="17" t="s">
        <v>23</v>
      </c>
      <c r="O9" s="21" t="s">
        <v>48</v>
      </c>
      <c r="P9" s="22">
        <f>COUNTIFS(G:G, "middledutch",M:M,"HTR")</f>
        <v>0</v>
      </c>
      <c r="Q9" s="23">
        <f>COUNTIFS(H:H, "latin",N:N,"HTR")</f>
        <v>0</v>
      </c>
    </row>
    <row r="10">
      <c r="A10" s="17" t="s">
        <v>2604</v>
      </c>
      <c r="B10" s="17">
        <v>9.0</v>
      </c>
      <c r="C10" s="17" t="s">
        <v>2617</v>
      </c>
      <c r="D10" s="17" t="s">
        <v>33</v>
      </c>
      <c r="E10" s="17" t="s">
        <v>102</v>
      </c>
      <c r="F10" s="17" t="s">
        <v>2618</v>
      </c>
      <c r="G10" s="17" t="s">
        <v>500</v>
      </c>
      <c r="H10" s="17" t="s">
        <v>501</v>
      </c>
      <c r="I10" s="17" t="s">
        <v>63</v>
      </c>
      <c r="J10" s="17" t="s">
        <v>1014</v>
      </c>
      <c r="K10" s="17">
        <v>1350.0</v>
      </c>
      <c r="M10" s="17" t="s">
        <v>23</v>
      </c>
    </row>
    <row r="11">
      <c r="A11" s="17" t="s">
        <v>2604</v>
      </c>
      <c r="B11" s="17">
        <v>10.0</v>
      </c>
      <c r="C11" s="17" t="s">
        <v>2619</v>
      </c>
      <c r="D11" s="17" t="s">
        <v>41</v>
      </c>
      <c r="E11" s="17" t="s">
        <v>102</v>
      </c>
      <c r="F11" s="17" t="s">
        <v>2618</v>
      </c>
      <c r="G11" s="17" t="s">
        <v>500</v>
      </c>
      <c r="H11" s="17" t="s">
        <v>501</v>
      </c>
      <c r="I11" s="17" t="s">
        <v>63</v>
      </c>
      <c r="J11" s="17" t="s">
        <v>1014</v>
      </c>
      <c r="K11" s="17">
        <v>1350.0</v>
      </c>
      <c r="M11" s="17" t="s">
        <v>23</v>
      </c>
      <c r="O11" s="24" t="s">
        <v>53</v>
      </c>
    </row>
    <row r="12">
      <c r="A12" s="17" t="s">
        <v>2604</v>
      </c>
      <c r="B12" s="17">
        <v>11.0</v>
      </c>
      <c r="C12" s="17" t="s">
        <v>2620</v>
      </c>
      <c r="D12" s="17" t="s">
        <v>44</v>
      </c>
      <c r="E12" s="17" t="s">
        <v>102</v>
      </c>
      <c r="F12" s="17" t="s">
        <v>2618</v>
      </c>
      <c r="G12" s="17" t="s">
        <v>500</v>
      </c>
      <c r="H12" s="17" t="s">
        <v>501</v>
      </c>
      <c r="I12" s="17" t="s">
        <v>63</v>
      </c>
      <c r="J12" s="17" t="s">
        <v>1014</v>
      </c>
      <c r="K12" s="17">
        <v>1350.0</v>
      </c>
      <c r="M12" s="17" t="s">
        <v>23</v>
      </c>
      <c r="O12" s="25" t="str">
        <f>IFERROR(__xludf.DUMMYFUNCTION("UNIQUE(H10:H1000)"),"B")</f>
        <v>B</v>
      </c>
    </row>
    <row r="13">
      <c r="A13" s="17" t="s">
        <v>2604</v>
      </c>
      <c r="B13" s="17">
        <v>12.0</v>
      </c>
      <c r="C13" s="17" t="s">
        <v>2621</v>
      </c>
      <c r="D13" s="17" t="s">
        <v>47</v>
      </c>
      <c r="E13" s="17" t="s">
        <v>102</v>
      </c>
      <c r="F13" s="17" t="s">
        <v>2618</v>
      </c>
      <c r="G13" s="17" t="s">
        <v>500</v>
      </c>
      <c r="H13" s="17" t="s">
        <v>501</v>
      </c>
      <c r="I13" s="17" t="s">
        <v>63</v>
      </c>
      <c r="J13" s="17" t="s">
        <v>1014</v>
      </c>
      <c r="K13" s="17">
        <v>1350.0</v>
      </c>
      <c r="M13" s="17" t="s">
        <v>23</v>
      </c>
      <c r="O13" s="25" t="str">
        <f>IFERROR(__xludf.DUMMYFUNCTION("""COMPUTED_VALUE"""),"A")</f>
        <v>A</v>
      </c>
    </row>
    <row r="14">
      <c r="A14" s="17" t="s">
        <v>2604</v>
      </c>
      <c r="B14" s="17">
        <v>13.0</v>
      </c>
      <c r="C14" s="17" t="s">
        <v>2622</v>
      </c>
      <c r="D14" s="17" t="s">
        <v>50</v>
      </c>
      <c r="E14" s="17" t="s">
        <v>102</v>
      </c>
      <c r="F14" s="17" t="s">
        <v>2618</v>
      </c>
      <c r="G14" s="17" t="s">
        <v>500</v>
      </c>
      <c r="H14" s="17" t="s">
        <v>501</v>
      </c>
      <c r="I14" s="17" t="s">
        <v>63</v>
      </c>
      <c r="J14" s="17" t="s">
        <v>1014</v>
      </c>
      <c r="K14" s="17">
        <v>1350.0</v>
      </c>
      <c r="M14" s="17" t="s">
        <v>23</v>
      </c>
      <c r="O14" s="25" t="str">
        <f>IFERROR(__xludf.DUMMYFUNCTION("""COMPUTED_VALUE"""),"C")</f>
        <v>C</v>
      </c>
    </row>
    <row r="15">
      <c r="A15" s="17" t="s">
        <v>2604</v>
      </c>
      <c r="B15" s="17">
        <v>14.0</v>
      </c>
      <c r="C15" s="17" t="s">
        <v>2623</v>
      </c>
      <c r="D15" s="17" t="s">
        <v>52</v>
      </c>
      <c r="E15" s="17" t="s">
        <v>102</v>
      </c>
      <c r="F15" s="17" t="s">
        <v>2618</v>
      </c>
      <c r="G15" s="17" t="s">
        <v>500</v>
      </c>
      <c r="H15" s="17" t="s">
        <v>501</v>
      </c>
      <c r="I15" s="17" t="s">
        <v>63</v>
      </c>
      <c r="J15" s="17" t="s">
        <v>1014</v>
      </c>
      <c r="K15" s="17">
        <v>1350.0</v>
      </c>
      <c r="M15" s="17" t="s">
        <v>23</v>
      </c>
      <c r="O15" s="25" t="str">
        <f>IFERROR(__xludf.DUMMYFUNCTION("""COMPUTED_VALUE"""),"α")</f>
        <v>α</v>
      </c>
    </row>
    <row r="16">
      <c r="A16" s="17" t="s">
        <v>2604</v>
      </c>
      <c r="B16" s="17">
        <v>15.0</v>
      </c>
      <c r="C16" s="17" t="s">
        <v>2624</v>
      </c>
      <c r="D16" s="17" t="s">
        <v>55</v>
      </c>
      <c r="E16" s="17" t="s">
        <v>102</v>
      </c>
      <c r="F16" s="17" t="s">
        <v>2618</v>
      </c>
      <c r="G16" s="17" t="s">
        <v>500</v>
      </c>
      <c r="H16" s="17" t="s">
        <v>501</v>
      </c>
      <c r="I16" s="17" t="s">
        <v>63</v>
      </c>
      <c r="J16" s="17" t="s">
        <v>1014</v>
      </c>
      <c r="K16" s="17">
        <v>1350.0</v>
      </c>
      <c r="M16" s="17" t="s">
        <v>23</v>
      </c>
      <c r="O16" s="25" t="str">
        <f>IFERROR(__xludf.DUMMYFUNCTION("""COMPUTED_VALUE"""),"E")</f>
        <v>E</v>
      </c>
    </row>
    <row r="17">
      <c r="A17" s="17" t="s">
        <v>2604</v>
      </c>
      <c r="B17" s="17">
        <v>16.0</v>
      </c>
      <c r="C17" s="17" t="s">
        <v>2625</v>
      </c>
      <c r="D17" s="17" t="s">
        <v>57</v>
      </c>
      <c r="E17" s="17" t="s">
        <v>102</v>
      </c>
      <c r="F17" s="17" t="s">
        <v>2618</v>
      </c>
      <c r="G17" s="17" t="s">
        <v>500</v>
      </c>
      <c r="H17" s="17" t="s">
        <v>501</v>
      </c>
      <c r="I17" s="17" t="s">
        <v>63</v>
      </c>
      <c r="J17" s="17" t="s">
        <v>1014</v>
      </c>
      <c r="K17" s="17">
        <v>1350.0</v>
      </c>
      <c r="M17" s="17" t="s">
        <v>23</v>
      </c>
      <c r="O17" s="25" t="str">
        <f>IFERROR(__xludf.DUMMYFUNCTION("""COMPUTED_VALUE"""),"none")</f>
        <v>none</v>
      </c>
    </row>
    <row r="18">
      <c r="A18" s="17" t="s">
        <v>2604</v>
      </c>
      <c r="B18" s="17">
        <v>17.0</v>
      </c>
      <c r="C18" s="17" t="s">
        <v>2626</v>
      </c>
      <c r="D18" s="17" t="s">
        <v>59</v>
      </c>
      <c r="E18" s="17" t="s">
        <v>102</v>
      </c>
      <c r="F18" s="17" t="s">
        <v>2618</v>
      </c>
      <c r="G18" s="17" t="s">
        <v>500</v>
      </c>
      <c r="H18" s="17" t="s">
        <v>501</v>
      </c>
      <c r="I18" s="17" t="s">
        <v>63</v>
      </c>
      <c r="J18" s="17" t="s">
        <v>1014</v>
      </c>
      <c r="K18" s="17">
        <v>1350.0</v>
      </c>
      <c r="M18" s="17" t="s">
        <v>23</v>
      </c>
      <c r="O18" s="26"/>
    </row>
    <row r="19">
      <c r="A19" s="17" t="s">
        <v>2604</v>
      </c>
      <c r="B19" s="17">
        <v>18.0</v>
      </c>
      <c r="C19" s="17" t="s">
        <v>2627</v>
      </c>
      <c r="D19" s="17" t="s">
        <v>65</v>
      </c>
      <c r="E19" s="17" t="s">
        <v>102</v>
      </c>
      <c r="F19" s="17" t="s">
        <v>2618</v>
      </c>
      <c r="G19" s="17" t="s">
        <v>500</v>
      </c>
      <c r="H19" s="17" t="s">
        <v>501</v>
      </c>
      <c r="I19" s="17" t="s">
        <v>63</v>
      </c>
      <c r="J19" s="17" t="s">
        <v>1014</v>
      </c>
      <c r="K19" s="17">
        <v>1350.0</v>
      </c>
      <c r="M19" s="17" t="s">
        <v>23</v>
      </c>
    </row>
    <row r="20">
      <c r="A20" s="17" t="s">
        <v>2604</v>
      </c>
      <c r="B20" s="17">
        <v>19.0</v>
      </c>
      <c r="C20" s="17" t="s">
        <v>2628</v>
      </c>
      <c r="D20" s="17" t="s">
        <v>67</v>
      </c>
      <c r="E20" s="17" t="s">
        <v>102</v>
      </c>
      <c r="F20" s="17" t="s">
        <v>2618</v>
      </c>
      <c r="G20" s="17" t="s">
        <v>500</v>
      </c>
      <c r="H20" s="17" t="s">
        <v>501</v>
      </c>
      <c r="I20" s="17" t="s">
        <v>63</v>
      </c>
      <c r="J20" s="17" t="s">
        <v>1014</v>
      </c>
      <c r="K20" s="17">
        <v>1350.0</v>
      </c>
      <c r="M20" s="17" t="s">
        <v>23</v>
      </c>
    </row>
    <row r="21">
      <c r="A21" s="17" t="s">
        <v>2604</v>
      </c>
      <c r="B21" s="17">
        <v>20.0</v>
      </c>
      <c r="C21" s="17" t="s">
        <v>2629</v>
      </c>
      <c r="D21" s="17" t="s">
        <v>69</v>
      </c>
      <c r="E21" s="17" t="s">
        <v>102</v>
      </c>
      <c r="F21" s="17" t="s">
        <v>2618</v>
      </c>
      <c r="G21" s="17" t="s">
        <v>500</v>
      </c>
      <c r="H21" s="17" t="s">
        <v>501</v>
      </c>
      <c r="I21" s="17" t="s">
        <v>63</v>
      </c>
      <c r="J21" s="17" t="s">
        <v>1014</v>
      </c>
      <c r="K21" s="17">
        <v>1350.0</v>
      </c>
      <c r="M21" s="17" t="s">
        <v>23</v>
      </c>
    </row>
    <row r="22">
      <c r="A22" s="17" t="s">
        <v>2604</v>
      </c>
      <c r="B22" s="17">
        <v>21.0</v>
      </c>
      <c r="C22" s="17" t="s">
        <v>2630</v>
      </c>
      <c r="D22" s="17" t="s">
        <v>71</v>
      </c>
      <c r="E22" s="17" t="s">
        <v>102</v>
      </c>
      <c r="F22" s="17" t="s">
        <v>2618</v>
      </c>
      <c r="G22" s="17" t="s">
        <v>500</v>
      </c>
      <c r="H22" s="17" t="s">
        <v>501</v>
      </c>
      <c r="I22" s="17" t="s">
        <v>63</v>
      </c>
      <c r="J22" s="17" t="s">
        <v>1014</v>
      </c>
      <c r="K22" s="17">
        <v>1350.0</v>
      </c>
      <c r="M22" s="17" t="s">
        <v>23</v>
      </c>
    </row>
    <row r="23">
      <c r="A23" s="17" t="s">
        <v>2604</v>
      </c>
      <c r="B23" s="17">
        <v>22.0</v>
      </c>
      <c r="C23" s="17" t="s">
        <v>2631</v>
      </c>
      <c r="D23" s="17" t="s">
        <v>73</v>
      </c>
      <c r="E23" s="17" t="s">
        <v>102</v>
      </c>
      <c r="F23" s="17" t="s">
        <v>2618</v>
      </c>
      <c r="G23" s="17" t="s">
        <v>500</v>
      </c>
      <c r="H23" s="17" t="s">
        <v>501</v>
      </c>
      <c r="I23" s="17" t="s">
        <v>63</v>
      </c>
      <c r="J23" s="17" t="s">
        <v>1014</v>
      </c>
      <c r="K23" s="17">
        <v>1350.0</v>
      </c>
      <c r="M23" s="17" t="s">
        <v>23</v>
      </c>
    </row>
    <row r="24">
      <c r="A24" s="17" t="s">
        <v>2604</v>
      </c>
      <c r="B24" s="17">
        <v>23.0</v>
      </c>
      <c r="C24" s="17" t="s">
        <v>2632</v>
      </c>
      <c r="D24" s="17" t="s">
        <v>75</v>
      </c>
      <c r="E24" s="17" t="s">
        <v>102</v>
      </c>
      <c r="F24" s="17" t="s">
        <v>2618</v>
      </c>
      <c r="G24" s="17" t="s">
        <v>500</v>
      </c>
      <c r="H24" s="17" t="s">
        <v>501</v>
      </c>
      <c r="I24" s="17" t="s">
        <v>63</v>
      </c>
      <c r="J24" s="17" t="s">
        <v>1014</v>
      </c>
      <c r="K24" s="17">
        <v>1350.0</v>
      </c>
      <c r="M24" s="17" t="s">
        <v>23</v>
      </c>
    </row>
    <row r="25">
      <c r="A25" s="17" t="s">
        <v>2604</v>
      </c>
      <c r="B25" s="17">
        <v>24.0</v>
      </c>
      <c r="C25" s="17" t="s">
        <v>2633</v>
      </c>
      <c r="D25" s="17" t="s">
        <v>77</v>
      </c>
      <c r="E25" s="17" t="s">
        <v>102</v>
      </c>
      <c r="F25" s="17" t="s">
        <v>2618</v>
      </c>
      <c r="G25" s="17" t="s">
        <v>500</v>
      </c>
      <c r="H25" s="17" t="s">
        <v>501</v>
      </c>
      <c r="I25" s="17" t="s">
        <v>63</v>
      </c>
      <c r="J25" s="17" t="s">
        <v>1014</v>
      </c>
      <c r="K25" s="17">
        <v>1350.0</v>
      </c>
      <c r="M25" s="17" t="s">
        <v>23</v>
      </c>
    </row>
    <row r="26">
      <c r="A26" s="17" t="s">
        <v>2604</v>
      </c>
      <c r="B26" s="17">
        <v>25.0</v>
      </c>
      <c r="C26" s="17" t="s">
        <v>2634</v>
      </c>
      <c r="D26" s="17" t="s">
        <v>79</v>
      </c>
      <c r="E26" s="17" t="s">
        <v>102</v>
      </c>
      <c r="F26" s="18" t="s">
        <v>2635</v>
      </c>
      <c r="G26" s="17" t="s">
        <v>500</v>
      </c>
      <c r="H26" s="18" t="s">
        <v>35</v>
      </c>
      <c r="I26" s="17" t="s">
        <v>36</v>
      </c>
      <c r="J26" s="17" t="s">
        <v>1014</v>
      </c>
      <c r="K26" s="17">
        <v>1350.0</v>
      </c>
      <c r="M26" s="17" t="s">
        <v>23</v>
      </c>
    </row>
    <row r="27">
      <c r="A27" s="17" t="s">
        <v>2604</v>
      </c>
      <c r="B27" s="17">
        <v>26.0</v>
      </c>
      <c r="C27" s="17" t="s">
        <v>2636</v>
      </c>
      <c r="D27" s="17" t="s">
        <v>81</v>
      </c>
      <c r="E27" s="17" t="s">
        <v>102</v>
      </c>
      <c r="F27" s="18" t="s">
        <v>2635</v>
      </c>
      <c r="G27" s="17" t="s">
        <v>500</v>
      </c>
      <c r="H27" s="18" t="s">
        <v>35</v>
      </c>
      <c r="I27" s="17" t="s">
        <v>36</v>
      </c>
      <c r="J27" s="17" t="s">
        <v>1014</v>
      </c>
      <c r="K27" s="17">
        <v>1350.0</v>
      </c>
      <c r="M27" s="17" t="s">
        <v>23</v>
      </c>
    </row>
    <row r="28">
      <c r="A28" s="17" t="s">
        <v>2604</v>
      </c>
      <c r="B28" s="17">
        <v>27.0</v>
      </c>
      <c r="C28" s="17" t="s">
        <v>2637</v>
      </c>
      <c r="D28" s="17" t="s">
        <v>83</v>
      </c>
      <c r="E28" s="17" t="s">
        <v>102</v>
      </c>
      <c r="F28" s="18" t="s">
        <v>2635</v>
      </c>
      <c r="G28" s="17" t="s">
        <v>500</v>
      </c>
      <c r="H28" s="18" t="s">
        <v>35</v>
      </c>
      <c r="I28" s="17" t="s">
        <v>36</v>
      </c>
      <c r="J28" s="17" t="s">
        <v>1014</v>
      </c>
      <c r="K28" s="17">
        <v>1350.0</v>
      </c>
      <c r="M28" s="17" t="s">
        <v>23</v>
      </c>
    </row>
    <row r="29">
      <c r="A29" s="17" t="s">
        <v>2604</v>
      </c>
      <c r="B29" s="17">
        <v>28.0</v>
      </c>
      <c r="C29" s="17" t="s">
        <v>2638</v>
      </c>
      <c r="D29" s="17" t="s">
        <v>85</v>
      </c>
      <c r="E29" s="17" t="s">
        <v>102</v>
      </c>
      <c r="F29" s="18" t="s">
        <v>2635</v>
      </c>
      <c r="G29" s="17" t="s">
        <v>500</v>
      </c>
      <c r="H29" s="18" t="s">
        <v>35</v>
      </c>
      <c r="I29" s="17" t="s">
        <v>36</v>
      </c>
      <c r="J29" s="17" t="s">
        <v>1014</v>
      </c>
      <c r="K29" s="17">
        <v>1350.0</v>
      </c>
      <c r="M29" s="17" t="s">
        <v>23</v>
      </c>
    </row>
    <row r="30">
      <c r="A30" s="17" t="s">
        <v>2604</v>
      </c>
      <c r="B30" s="17">
        <v>29.0</v>
      </c>
      <c r="C30" s="17" t="s">
        <v>2639</v>
      </c>
      <c r="D30" s="17" t="s">
        <v>87</v>
      </c>
      <c r="E30" s="17" t="s">
        <v>102</v>
      </c>
      <c r="F30" s="18" t="s">
        <v>2635</v>
      </c>
      <c r="G30" s="17" t="s">
        <v>500</v>
      </c>
      <c r="H30" s="18" t="s">
        <v>35</v>
      </c>
      <c r="I30" s="17" t="s">
        <v>36</v>
      </c>
      <c r="J30" s="17" t="s">
        <v>1014</v>
      </c>
      <c r="K30" s="17">
        <v>1350.0</v>
      </c>
      <c r="M30" s="17" t="s">
        <v>23</v>
      </c>
    </row>
    <row r="31">
      <c r="A31" s="17" t="s">
        <v>2604</v>
      </c>
      <c r="B31" s="17">
        <v>30.0</v>
      </c>
      <c r="C31" s="17" t="s">
        <v>2640</v>
      </c>
      <c r="D31" s="17" t="s">
        <v>89</v>
      </c>
      <c r="E31" s="17" t="s">
        <v>102</v>
      </c>
      <c r="F31" s="18" t="s">
        <v>2635</v>
      </c>
      <c r="G31" s="17" t="s">
        <v>500</v>
      </c>
      <c r="H31" s="18" t="s">
        <v>35</v>
      </c>
      <c r="I31" s="17" t="s">
        <v>36</v>
      </c>
      <c r="J31" s="17" t="s">
        <v>1014</v>
      </c>
      <c r="K31" s="17">
        <v>1350.0</v>
      </c>
      <c r="M31" s="17" t="s">
        <v>23</v>
      </c>
    </row>
    <row r="32">
      <c r="A32" s="17" t="s">
        <v>2604</v>
      </c>
      <c r="B32" s="17">
        <v>31.0</v>
      </c>
      <c r="C32" s="17" t="s">
        <v>2641</v>
      </c>
      <c r="D32" s="17" t="s">
        <v>91</v>
      </c>
      <c r="E32" s="17" t="s">
        <v>102</v>
      </c>
      <c r="F32" s="18" t="s">
        <v>2635</v>
      </c>
      <c r="G32" s="17" t="s">
        <v>500</v>
      </c>
      <c r="H32" s="18" t="s">
        <v>35</v>
      </c>
      <c r="I32" s="17" t="s">
        <v>36</v>
      </c>
      <c r="J32" s="17" t="s">
        <v>1014</v>
      </c>
      <c r="K32" s="17">
        <v>1350.0</v>
      </c>
      <c r="M32" s="17" t="s">
        <v>23</v>
      </c>
    </row>
    <row r="33">
      <c r="A33" s="17" t="s">
        <v>2604</v>
      </c>
      <c r="B33" s="17">
        <v>32.0</v>
      </c>
      <c r="C33" s="17" t="s">
        <v>2642</v>
      </c>
      <c r="D33" s="17" t="s">
        <v>93</v>
      </c>
      <c r="E33" s="17" t="s">
        <v>102</v>
      </c>
      <c r="F33" s="18" t="s">
        <v>2635</v>
      </c>
      <c r="G33" s="17" t="s">
        <v>500</v>
      </c>
      <c r="H33" s="18" t="s">
        <v>35</v>
      </c>
      <c r="I33" s="17" t="s">
        <v>36</v>
      </c>
      <c r="J33" s="17" t="s">
        <v>1014</v>
      </c>
      <c r="K33" s="17">
        <v>1350.0</v>
      </c>
      <c r="M33" s="17" t="s">
        <v>23</v>
      </c>
    </row>
    <row r="34">
      <c r="A34" s="17" t="s">
        <v>2604</v>
      </c>
      <c r="B34" s="17">
        <v>33.0</v>
      </c>
      <c r="C34" s="17" t="s">
        <v>2643</v>
      </c>
      <c r="D34" s="17" t="s">
        <v>95</v>
      </c>
      <c r="E34" s="17" t="s">
        <v>102</v>
      </c>
      <c r="F34" s="18" t="s">
        <v>2635</v>
      </c>
      <c r="G34" s="17" t="s">
        <v>500</v>
      </c>
      <c r="H34" s="18" t="s">
        <v>35</v>
      </c>
      <c r="I34" s="17" t="s">
        <v>36</v>
      </c>
      <c r="J34" s="17" t="s">
        <v>1014</v>
      </c>
      <c r="K34" s="17">
        <v>1350.0</v>
      </c>
      <c r="M34" s="17" t="s">
        <v>23</v>
      </c>
    </row>
    <row r="35">
      <c r="A35" s="17" t="s">
        <v>2604</v>
      </c>
      <c r="B35" s="17">
        <v>34.0</v>
      </c>
      <c r="C35" s="17" t="s">
        <v>2644</v>
      </c>
      <c r="D35" s="17" t="s">
        <v>97</v>
      </c>
      <c r="E35" s="17" t="s">
        <v>102</v>
      </c>
      <c r="F35" s="18" t="s">
        <v>2635</v>
      </c>
      <c r="G35" s="17" t="s">
        <v>500</v>
      </c>
      <c r="H35" s="18" t="s">
        <v>35</v>
      </c>
      <c r="I35" s="17" t="s">
        <v>36</v>
      </c>
      <c r="J35" s="17" t="s">
        <v>1014</v>
      </c>
      <c r="K35" s="17">
        <v>1350.0</v>
      </c>
      <c r="M35" s="17" t="s">
        <v>23</v>
      </c>
    </row>
    <row r="36">
      <c r="A36" s="17" t="s">
        <v>2604</v>
      </c>
      <c r="B36" s="17">
        <v>35.0</v>
      </c>
      <c r="C36" s="17" t="s">
        <v>2645</v>
      </c>
      <c r="D36" s="17" t="s">
        <v>99</v>
      </c>
      <c r="E36" s="17" t="s">
        <v>102</v>
      </c>
      <c r="F36" s="18" t="s">
        <v>2635</v>
      </c>
      <c r="G36" s="17" t="s">
        <v>500</v>
      </c>
      <c r="H36" s="18" t="s">
        <v>35</v>
      </c>
      <c r="I36" s="17" t="s">
        <v>36</v>
      </c>
      <c r="J36" s="17" t="s">
        <v>1014</v>
      </c>
      <c r="K36" s="17">
        <v>1350.0</v>
      </c>
      <c r="M36" s="17" t="s">
        <v>23</v>
      </c>
    </row>
    <row r="37">
      <c r="A37" s="17" t="s">
        <v>2604</v>
      </c>
      <c r="B37" s="17">
        <v>36.0</v>
      </c>
      <c r="C37" s="17" t="s">
        <v>2646</v>
      </c>
      <c r="D37" s="17" t="s">
        <v>101</v>
      </c>
      <c r="E37" s="17" t="s">
        <v>102</v>
      </c>
      <c r="F37" s="18" t="s">
        <v>2635</v>
      </c>
      <c r="G37" s="17" t="s">
        <v>500</v>
      </c>
      <c r="H37" s="18" t="s">
        <v>35</v>
      </c>
      <c r="I37" s="17" t="s">
        <v>36</v>
      </c>
      <c r="J37" s="17" t="s">
        <v>1014</v>
      </c>
      <c r="K37" s="17">
        <v>1350.0</v>
      </c>
      <c r="M37" s="17" t="s">
        <v>23</v>
      </c>
    </row>
    <row r="38">
      <c r="A38" s="17" t="s">
        <v>2604</v>
      </c>
      <c r="B38" s="17">
        <v>37.0</v>
      </c>
      <c r="C38" s="17" t="s">
        <v>2647</v>
      </c>
      <c r="D38" s="17" t="s">
        <v>104</v>
      </c>
      <c r="E38" s="17" t="s">
        <v>102</v>
      </c>
      <c r="F38" s="18" t="s">
        <v>2635</v>
      </c>
      <c r="G38" s="17" t="s">
        <v>500</v>
      </c>
      <c r="H38" s="18" t="s">
        <v>35</v>
      </c>
      <c r="I38" s="17" t="s">
        <v>36</v>
      </c>
      <c r="J38" s="17" t="s">
        <v>1014</v>
      </c>
      <c r="K38" s="17">
        <v>1350.0</v>
      </c>
      <c r="M38" s="17" t="s">
        <v>23</v>
      </c>
    </row>
    <row r="39">
      <c r="A39" s="17" t="s">
        <v>2604</v>
      </c>
      <c r="B39" s="17">
        <v>38.0</v>
      </c>
      <c r="C39" s="17" t="s">
        <v>2648</v>
      </c>
      <c r="D39" s="17" t="s">
        <v>106</v>
      </c>
      <c r="E39" s="17" t="s">
        <v>102</v>
      </c>
      <c r="F39" s="18" t="s">
        <v>2635</v>
      </c>
      <c r="G39" s="17" t="s">
        <v>500</v>
      </c>
      <c r="H39" s="18" t="s">
        <v>35</v>
      </c>
      <c r="I39" s="17" t="s">
        <v>36</v>
      </c>
      <c r="J39" s="17" t="s">
        <v>1014</v>
      </c>
      <c r="K39" s="17">
        <v>1350.0</v>
      </c>
      <c r="M39" s="17" t="s">
        <v>23</v>
      </c>
    </row>
    <row r="40">
      <c r="A40" s="17" t="s">
        <v>2604</v>
      </c>
      <c r="B40" s="17">
        <v>39.0</v>
      </c>
      <c r="C40" s="17" t="s">
        <v>2649</v>
      </c>
      <c r="D40" s="17" t="s">
        <v>108</v>
      </c>
      <c r="E40" s="17" t="s">
        <v>102</v>
      </c>
      <c r="F40" s="18" t="s">
        <v>2635</v>
      </c>
      <c r="G40" s="17" t="s">
        <v>500</v>
      </c>
      <c r="H40" s="18" t="s">
        <v>35</v>
      </c>
      <c r="I40" s="17" t="s">
        <v>36</v>
      </c>
      <c r="J40" s="17" t="s">
        <v>1014</v>
      </c>
      <c r="K40" s="17">
        <v>1350.0</v>
      </c>
      <c r="M40" s="17" t="s">
        <v>23</v>
      </c>
    </row>
    <row r="41">
      <c r="A41" s="17" t="s">
        <v>2604</v>
      </c>
      <c r="B41" s="17">
        <v>40.0</v>
      </c>
      <c r="C41" s="17" t="s">
        <v>2650</v>
      </c>
      <c r="D41" s="17" t="s">
        <v>110</v>
      </c>
      <c r="E41" s="17" t="s">
        <v>102</v>
      </c>
      <c r="F41" s="18" t="s">
        <v>2635</v>
      </c>
      <c r="G41" s="17" t="s">
        <v>500</v>
      </c>
      <c r="H41" s="18" t="s">
        <v>35</v>
      </c>
      <c r="I41" s="17" t="s">
        <v>36</v>
      </c>
      <c r="J41" s="17" t="s">
        <v>1014</v>
      </c>
      <c r="K41" s="17">
        <v>1350.0</v>
      </c>
      <c r="M41" s="17" t="s">
        <v>23</v>
      </c>
    </row>
    <row r="42">
      <c r="A42" s="17" t="s">
        <v>2604</v>
      </c>
      <c r="B42" s="17">
        <v>41.0</v>
      </c>
      <c r="C42" s="17" t="s">
        <v>2651</v>
      </c>
      <c r="D42" s="17" t="s">
        <v>112</v>
      </c>
      <c r="E42" s="17" t="s">
        <v>102</v>
      </c>
      <c r="F42" s="18" t="s">
        <v>2618</v>
      </c>
      <c r="G42" s="17" t="s">
        <v>500</v>
      </c>
      <c r="H42" s="18" t="s">
        <v>501</v>
      </c>
      <c r="I42" s="17" t="s">
        <v>63</v>
      </c>
      <c r="J42" s="17" t="s">
        <v>1014</v>
      </c>
      <c r="K42" s="17">
        <v>1350.0</v>
      </c>
      <c r="M42" s="17" t="s">
        <v>23</v>
      </c>
    </row>
    <row r="43">
      <c r="A43" s="17" t="s">
        <v>2604</v>
      </c>
      <c r="B43" s="17">
        <v>42.0</v>
      </c>
      <c r="C43" s="17" t="s">
        <v>2652</v>
      </c>
      <c r="D43" s="17" t="s">
        <v>114</v>
      </c>
      <c r="E43" s="17" t="s">
        <v>102</v>
      </c>
      <c r="F43" s="18" t="s">
        <v>2618</v>
      </c>
      <c r="G43" s="17" t="s">
        <v>500</v>
      </c>
      <c r="H43" s="18" t="s">
        <v>501</v>
      </c>
      <c r="I43" s="17" t="s">
        <v>63</v>
      </c>
      <c r="J43" s="17" t="s">
        <v>1014</v>
      </c>
      <c r="K43" s="17">
        <v>1350.0</v>
      </c>
      <c r="M43" s="17" t="s">
        <v>23</v>
      </c>
    </row>
    <row r="44">
      <c r="A44" s="17" t="s">
        <v>2604</v>
      </c>
      <c r="B44" s="17">
        <v>43.0</v>
      </c>
      <c r="C44" s="17" t="s">
        <v>2653</v>
      </c>
      <c r="D44" s="17" t="s">
        <v>116</v>
      </c>
      <c r="E44" s="17" t="s">
        <v>102</v>
      </c>
      <c r="F44" s="18" t="s">
        <v>2618</v>
      </c>
      <c r="G44" s="17" t="s">
        <v>500</v>
      </c>
      <c r="H44" s="18" t="s">
        <v>501</v>
      </c>
      <c r="I44" s="17" t="s">
        <v>63</v>
      </c>
      <c r="J44" s="17" t="s">
        <v>1014</v>
      </c>
      <c r="K44" s="17">
        <v>1350.0</v>
      </c>
      <c r="M44" s="17" t="s">
        <v>23</v>
      </c>
    </row>
    <row r="45">
      <c r="A45" s="17" t="s">
        <v>2604</v>
      </c>
      <c r="B45" s="17">
        <v>44.0</v>
      </c>
      <c r="C45" s="17" t="s">
        <v>2654</v>
      </c>
      <c r="D45" s="17" t="s">
        <v>118</v>
      </c>
      <c r="E45" s="17" t="s">
        <v>102</v>
      </c>
      <c r="F45" s="18" t="s">
        <v>2618</v>
      </c>
      <c r="G45" s="17" t="s">
        <v>500</v>
      </c>
      <c r="H45" s="18" t="s">
        <v>501</v>
      </c>
      <c r="I45" s="17" t="s">
        <v>63</v>
      </c>
      <c r="J45" s="17" t="s">
        <v>1014</v>
      </c>
      <c r="K45" s="17">
        <v>1350.0</v>
      </c>
      <c r="M45" s="17" t="s">
        <v>23</v>
      </c>
    </row>
    <row r="46">
      <c r="A46" s="17" t="s">
        <v>2604</v>
      </c>
      <c r="B46" s="17">
        <v>45.0</v>
      </c>
      <c r="C46" s="17" t="s">
        <v>2655</v>
      </c>
      <c r="D46" s="17" t="s">
        <v>120</v>
      </c>
      <c r="E46" s="17" t="s">
        <v>102</v>
      </c>
      <c r="F46" s="18" t="s">
        <v>2618</v>
      </c>
      <c r="G46" s="17" t="s">
        <v>500</v>
      </c>
      <c r="H46" s="18" t="s">
        <v>501</v>
      </c>
      <c r="I46" s="17" t="s">
        <v>63</v>
      </c>
      <c r="J46" s="17" t="s">
        <v>1014</v>
      </c>
      <c r="K46" s="17">
        <v>1350.0</v>
      </c>
      <c r="M46" s="17" t="s">
        <v>23</v>
      </c>
    </row>
    <row r="47">
      <c r="A47" s="17" t="s">
        <v>2604</v>
      </c>
      <c r="B47" s="17">
        <v>46.0</v>
      </c>
      <c r="C47" s="17" t="s">
        <v>2656</v>
      </c>
      <c r="D47" s="17" t="s">
        <v>122</v>
      </c>
      <c r="E47" s="17" t="s">
        <v>102</v>
      </c>
      <c r="F47" s="18" t="s">
        <v>2618</v>
      </c>
      <c r="G47" s="17" t="s">
        <v>500</v>
      </c>
      <c r="H47" s="18" t="s">
        <v>501</v>
      </c>
      <c r="I47" s="17" t="s">
        <v>63</v>
      </c>
      <c r="J47" s="17" t="s">
        <v>1014</v>
      </c>
      <c r="K47" s="17">
        <v>1350.0</v>
      </c>
      <c r="M47" s="17" t="s">
        <v>23</v>
      </c>
    </row>
    <row r="48">
      <c r="A48" s="17" t="s">
        <v>2604</v>
      </c>
      <c r="B48" s="17">
        <v>47.0</v>
      </c>
      <c r="C48" s="17" t="s">
        <v>2657</v>
      </c>
      <c r="D48" s="17" t="s">
        <v>124</v>
      </c>
      <c r="E48" s="17" t="s">
        <v>102</v>
      </c>
      <c r="F48" s="18" t="s">
        <v>2618</v>
      </c>
      <c r="G48" s="17" t="s">
        <v>500</v>
      </c>
      <c r="H48" s="18" t="s">
        <v>501</v>
      </c>
      <c r="I48" s="17" t="s">
        <v>63</v>
      </c>
      <c r="J48" s="17" t="s">
        <v>1014</v>
      </c>
      <c r="K48" s="17">
        <v>1350.0</v>
      </c>
      <c r="M48" s="17" t="s">
        <v>23</v>
      </c>
    </row>
    <row r="49">
      <c r="A49" s="17" t="s">
        <v>2604</v>
      </c>
      <c r="B49" s="17">
        <v>48.0</v>
      </c>
      <c r="C49" s="17" t="s">
        <v>2658</v>
      </c>
      <c r="D49" s="17" t="s">
        <v>126</v>
      </c>
      <c r="E49" s="17" t="s">
        <v>102</v>
      </c>
      <c r="F49" s="18" t="s">
        <v>2618</v>
      </c>
      <c r="G49" s="17" t="s">
        <v>500</v>
      </c>
      <c r="H49" s="18" t="s">
        <v>501</v>
      </c>
      <c r="I49" s="17" t="s">
        <v>63</v>
      </c>
      <c r="J49" s="17" t="s">
        <v>1014</v>
      </c>
      <c r="K49" s="17">
        <v>1350.0</v>
      </c>
      <c r="M49" s="17" t="s">
        <v>23</v>
      </c>
    </row>
    <row r="50">
      <c r="A50" s="17" t="s">
        <v>2604</v>
      </c>
      <c r="B50" s="17">
        <v>49.0</v>
      </c>
      <c r="C50" s="17" t="s">
        <v>2659</v>
      </c>
      <c r="D50" s="17" t="s">
        <v>128</v>
      </c>
      <c r="E50" s="17" t="s">
        <v>102</v>
      </c>
      <c r="F50" s="18" t="s">
        <v>2618</v>
      </c>
      <c r="G50" s="17" t="s">
        <v>500</v>
      </c>
      <c r="H50" s="18" t="s">
        <v>501</v>
      </c>
      <c r="I50" s="17" t="s">
        <v>63</v>
      </c>
      <c r="J50" s="17" t="s">
        <v>1014</v>
      </c>
      <c r="K50" s="17">
        <v>1350.0</v>
      </c>
      <c r="M50" s="17" t="s">
        <v>23</v>
      </c>
    </row>
    <row r="51">
      <c r="A51" s="17" t="s">
        <v>2604</v>
      </c>
      <c r="B51" s="17">
        <v>50.0</v>
      </c>
      <c r="C51" s="17" t="s">
        <v>2660</v>
      </c>
      <c r="D51" s="17" t="s">
        <v>130</v>
      </c>
      <c r="E51" s="17" t="s">
        <v>102</v>
      </c>
      <c r="F51" s="18" t="s">
        <v>2618</v>
      </c>
      <c r="G51" s="17" t="s">
        <v>500</v>
      </c>
      <c r="H51" s="18" t="s">
        <v>501</v>
      </c>
      <c r="I51" s="17" t="s">
        <v>63</v>
      </c>
      <c r="J51" s="17" t="s">
        <v>1014</v>
      </c>
      <c r="K51" s="17">
        <v>1350.0</v>
      </c>
      <c r="M51" s="17" t="s">
        <v>23</v>
      </c>
    </row>
    <row r="52">
      <c r="A52" s="17" t="s">
        <v>2604</v>
      </c>
      <c r="B52" s="17">
        <v>51.0</v>
      </c>
      <c r="C52" s="17" t="s">
        <v>2661</v>
      </c>
      <c r="D52" s="17" t="s">
        <v>132</v>
      </c>
      <c r="E52" s="17" t="s">
        <v>102</v>
      </c>
      <c r="F52" s="18" t="s">
        <v>2618</v>
      </c>
      <c r="G52" s="17" t="s">
        <v>500</v>
      </c>
      <c r="H52" s="18" t="s">
        <v>501</v>
      </c>
      <c r="I52" s="17" t="s">
        <v>63</v>
      </c>
      <c r="J52" s="17" t="s">
        <v>1014</v>
      </c>
      <c r="K52" s="17">
        <v>1350.0</v>
      </c>
      <c r="M52" s="17" t="s">
        <v>23</v>
      </c>
    </row>
    <row r="53">
      <c r="A53" s="17" t="s">
        <v>2604</v>
      </c>
      <c r="B53" s="17">
        <v>52.0</v>
      </c>
      <c r="C53" s="17" t="s">
        <v>2662</v>
      </c>
      <c r="D53" s="17" t="s">
        <v>134</v>
      </c>
      <c r="E53" s="17" t="s">
        <v>102</v>
      </c>
      <c r="F53" s="18" t="s">
        <v>2618</v>
      </c>
      <c r="G53" s="17" t="s">
        <v>500</v>
      </c>
      <c r="H53" s="18" t="s">
        <v>501</v>
      </c>
      <c r="I53" s="17" t="s">
        <v>63</v>
      </c>
      <c r="J53" s="17" t="s">
        <v>1014</v>
      </c>
      <c r="K53" s="17">
        <v>1350.0</v>
      </c>
      <c r="M53" s="17" t="s">
        <v>23</v>
      </c>
    </row>
    <row r="54">
      <c r="A54" s="17" t="s">
        <v>2604</v>
      </c>
      <c r="B54" s="17">
        <v>53.0</v>
      </c>
      <c r="C54" s="17" t="s">
        <v>2663</v>
      </c>
      <c r="D54" s="17" t="s">
        <v>136</v>
      </c>
      <c r="E54" s="17" t="s">
        <v>102</v>
      </c>
      <c r="F54" s="18" t="s">
        <v>2618</v>
      </c>
      <c r="G54" s="17" t="s">
        <v>500</v>
      </c>
      <c r="H54" s="18" t="s">
        <v>501</v>
      </c>
      <c r="I54" s="17" t="s">
        <v>63</v>
      </c>
      <c r="J54" s="17" t="s">
        <v>1014</v>
      </c>
      <c r="K54" s="17">
        <v>1350.0</v>
      </c>
      <c r="M54" s="17" t="s">
        <v>23</v>
      </c>
    </row>
    <row r="55">
      <c r="A55" s="17" t="s">
        <v>2604</v>
      </c>
      <c r="B55" s="17">
        <v>54.0</v>
      </c>
      <c r="C55" s="17" t="s">
        <v>2664</v>
      </c>
      <c r="D55" s="17" t="s">
        <v>138</v>
      </c>
      <c r="E55" s="17" t="s">
        <v>102</v>
      </c>
      <c r="F55" s="18" t="s">
        <v>2618</v>
      </c>
      <c r="G55" s="17" t="s">
        <v>500</v>
      </c>
      <c r="H55" s="18" t="s">
        <v>501</v>
      </c>
      <c r="I55" s="17" t="s">
        <v>63</v>
      </c>
      <c r="J55" s="17" t="s">
        <v>1014</v>
      </c>
      <c r="K55" s="17">
        <v>1350.0</v>
      </c>
      <c r="M55" s="17" t="s">
        <v>23</v>
      </c>
    </row>
    <row r="56">
      <c r="A56" s="17" t="s">
        <v>2604</v>
      </c>
      <c r="B56" s="17">
        <v>55.0</v>
      </c>
      <c r="C56" s="17" t="s">
        <v>2665</v>
      </c>
      <c r="D56" s="17" t="s">
        <v>140</v>
      </c>
      <c r="E56" s="17" t="s">
        <v>102</v>
      </c>
      <c r="F56" s="18" t="s">
        <v>2618</v>
      </c>
      <c r="G56" s="17" t="s">
        <v>500</v>
      </c>
      <c r="H56" s="18" t="s">
        <v>501</v>
      </c>
      <c r="I56" s="17" t="s">
        <v>63</v>
      </c>
      <c r="J56" s="17" t="s">
        <v>1014</v>
      </c>
      <c r="K56" s="17">
        <v>1350.0</v>
      </c>
      <c r="M56" s="17" t="s">
        <v>23</v>
      </c>
    </row>
    <row r="57">
      <c r="A57" s="17" t="s">
        <v>2604</v>
      </c>
      <c r="B57" s="17">
        <v>56.0</v>
      </c>
      <c r="C57" s="17" t="s">
        <v>2666</v>
      </c>
      <c r="D57" s="17" t="s">
        <v>142</v>
      </c>
      <c r="E57" s="17" t="s">
        <v>102</v>
      </c>
      <c r="F57" s="18" t="s">
        <v>2618</v>
      </c>
      <c r="G57" s="17" t="s">
        <v>500</v>
      </c>
      <c r="H57" s="18" t="s">
        <v>501</v>
      </c>
      <c r="I57" s="17" t="s">
        <v>63</v>
      </c>
      <c r="J57" s="17" t="s">
        <v>1014</v>
      </c>
      <c r="K57" s="17">
        <v>1350.0</v>
      </c>
      <c r="M57" s="17" t="s">
        <v>23</v>
      </c>
    </row>
    <row r="58">
      <c r="A58" s="17" t="s">
        <v>2604</v>
      </c>
      <c r="B58" s="17">
        <v>57.0</v>
      </c>
      <c r="C58" s="17" t="s">
        <v>2667</v>
      </c>
      <c r="D58" s="17" t="s">
        <v>144</v>
      </c>
      <c r="E58" s="17" t="s">
        <v>102</v>
      </c>
      <c r="F58" s="18" t="s">
        <v>2618</v>
      </c>
      <c r="G58" s="17" t="s">
        <v>500</v>
      </c>
      <c r="H58" s="18" t="s">
        <v>501</v>
      </c>
      <c r="I58" s="17" t="s">
        <v>63</v>
      </c>
      <c r="J58" s="17" t="s">
        <v>1014</v>
      </c>
      <c r="K58" s="17">
        <v>1350.0</v>
      </c>
      <c r="M58" s="17" t="s">
        <v>23</v>
      </c>
    </row>
    <row r="59">
      <c r="A59" s="17" t="s">
        <v>2604</v>
      </c>
      <c r="B59" s="17">
        <v>58.0</v>
      </c>
      <c r="C59" s="17" t="s">
        <v>2668</v>
      </c>
      <c r="D59" s="17" t="s">
        <v>146</v>
      </c>
      <c r="E59" s="17" t="s">
        <v>102</v>
      </c>
      <c r="F59" s="18" t="s">
        <v>2618</v>
      </c>
      <c r="G59" s="17" t="s">
        <v>500</v>
      </c>
      <c r="H59" s="18" t="s">
        <v>501</v>
      </c>
      <c r="I59" s="17" t="s">
        <v>63</v>
      </c>
      <c r="J59" s="17" t="s">
        <v>1014</v>
      </c>
      <c r="K59" s="17">
        <v>1350.0</v>
      </c>
      <c r="M59" s="17" t="s">
        <v>23</v>
      </c>
    </row>
    <row r="60">
      <c r="A60" s="17" t="s">
        <v>2604</v>
      </c>
      <c r="B60" s="17">
        <v>59.0</v>
      </c>
      <c r="C60" s="17" t="s">
        <v>2669</v>
      </c>
      <c r="D60" s="17" t="s">
        <v>148</v>
      </c>
      <c r="E60" s="17" t="s">
        <v>102</v>
      </c>
      <c r="F60" s="18" t="s">
        <v>2618</v>
      </c>
      <c r="G60" s="17" t="s">
        <v>500</v>
      </c>
      <c r="H60" s="18" t="s">
        <v>501</v>
      </c>
      <c r="I60" s="17" t="s">
        <v>63</v>
      </c>
      <c r="J60" s="17" t="s">
        <v>1014</v>
      </c>
      <c r="K60" s="17">
        <v>1350.0</v>
      </c>
      <c r="M60" s="17" t="s">
        <v>23</v>
      </c>
    </row>
    <row r="61">
      <c r="A61" s="17" t="s">
        <v>2604</v>
      </c>
      <c r="B61" s="17">
        <v>60.0</v>
      </c>
      <c r="C61" s="17" t="s">
        <v>2670</v>
      </c>
      <c r="D61" s="17" t="s">
        <v>150</v>
      </c>
      <c r="E61" s="17" t="s">
        <v>102</v>
      </c>
      <c r="F61" s="18" t="s">
        <v>2618</v>
      </c>
      <c r="G61" s="17" t="s">
        <v>500</v>
      </c>
      <c r="H61" s="18" t="s">
        <v>501</v>
      </c>
      <c r="I61" s="17" t="s">
        <v>63</v>
      </c>
      <c r="J61" s="17" t="s">
        <v>1014</v>
      </c>
      <c r="K61" s="17">
        <v>1350.0</v>
      </c>
      <c r="M61" s="17" t="s">
        <v>23</v>
      </c>
    </row>
    <row r="62">
      <c r="A62" s="17" t="s">
        <v>2604</v>
      </c>
      <c r="B62" s="17">
        <v>61.0</v>
      </c>
      <c r="C62" s="17" t="s">
        <v>2671</v>
      </c>
      <c r="D62" s="17" t="s">
        <v>152</v>
      </c>
      <c r="E62" s="17" t="s">
        <v>102</v>
      </c>
      <c r="F62" s="18" t="s">
        <v>2618</v>
      </c>
      <c r="G62" s="17" t="s">
        <v>500</v>
      </c>
      <c r="H62" s="18" t="s">
        <v>501</v>
      </c>
      <c r="I62" s="17" t="s">
        <v>63</v>
      </c>
      <c r="J62" s="17" t="s">
        <v>1014</v>
      </c>
      <c r="K62" s="17">
        <v>1350.0</v>
      </c>
      <c r="M62" s="17" t="s">
        <v>23</v>
      </c>
    </row>
    <row r="63">
      <c r="A63" s="17" t="s">
        <v>2604</v>
      </c>
      <c r="B63" s="17">
        <v>62.0</v>
      </c>
      <c r="C63" s="17" t="s">
        <v>2672</v>
      </c>
      <c r="D63" s="17" t="s">
        <v>154</v>
      </c>
      <c r="E63" s="17" t="s">
        <v>102</v>
      </c>
      <c r="F63" s="18" t="s">
        <v>2618</v>
      </c>
      <c r="G63" s="17" t="s">
        <v>500</v>
      </c>
      <c r="H63" s="18" t="s">
        <v>501</v>
      </c>
      <c r="I63" s="17" t="s">
        <v>63</v>
      </c>
      <c r="J63" s="17" t="s">
        <v>1014</v>
      </c>
      <c r="K63" s="17">
        <v>1350.0</v>
      </c>
      <c r="M63" s="17" t="s">
        <v>23</v>
      </c>
    </row>
    <row r="64">
      <c r="A64" s="17" t="s">
        <v>2604</v>
      </c>
      <c r="B64" s="17">
        <v>63.0</v>
      </c>
      <c r="C64" s="17" t="s">
        <v>2673</v>
      </c>
      <c r="D64" s="17" t="s">
        <v>156</v>
      </c>
      <c r="E64" s="17" t="s">
        <v>102</v>
      </c>
      <c r="F64" s="18" t="s">
        <v>2618</v>
      </c>
      <c r="G64" s="17" t="s">
        <v>500</v>
      </c>
      <c r="H64" s="18" t="s">
        <v>501</v>
      </c>
      <c r="I64" s="17" t="s">
        <v>63</v>
      </c>
      <c r="J64" s="17" t="s">
        <v>1014</v>
      </c>
      <c r="K64" s="17">
        <v>1350.0</v>
      </c>
      <c r="M64" s="17" t="s">
        <v>23</v>
      </c>
    </row>
    <row r="65">
      <c r="A65" s="17" t="s">
        <v>2604</v>
      </c>
      <c r="B65" s="17">
        <v>64.0</v>
      </c>
      <c r="C65" s="17" t="s">
        <v>2674</v>
      </c>
      <c r="D65" s="17" t="s">
        <v>158</v>
      </c>
      <c r="E65" s="17" t="s">
        <v>102</v>
      </c>
      <c r="F65" s="18" t="s">
        <v>2618</v>
      </c>
      <c r="G65" s="17" t="s">
        <v>500</v>
      </c>
      <c r="H65" s="18" t="s">
        <v>501</v>
      </c>
      <c r="I65" s="17" t="s">
        <v>63</v>
      </c>
      <c r="J65" s="17" t="s">
        <v>1014</v>
      </c>
      <c r="K65" s="17">
        <v>1350.0</v>
      </c>
      <c r="M65" s="17" t="s">
        <v>23</v>
      </c>
    </row>
    <row r="66">
      <c r="A66" s="17" t="s">
        <v>2604</v>
      </c>
      <c r="B66" s="17">
        <v>65.0</v>
      </c>
      <c r="C66" s="17" t="s">
        <v>2675</v>
      </c>
      <c r="D66" s="17" t="s">
        <v>160</v>
      </c>
      <c r="E66" s="17" t="s">
        <v>102</v>
      </c>
      <c r="F66" s="18" t="s">
        <v>2618</v>
      </c>
      <c r="G66" s="17" t="s">
        <v>500</v>
      </c>
      <c r="H66" s="18" t="s">
        <v>501</v>
      </c>
      <c r="I66" s="17" t="s">
        <v>63</v>
      </c>
      <c r="J66" s="17" t="s">
        <v>1014</v>
      </c>
      <c r="K66" s="17">
        <v>1350.0</v>
      </c>
      <c r="M66" s="17" t="s">
        <v>23</v>
      </c>
    </row>
    <row r="67">
      <c r="A67" s="17" t="s">
        <v>2604</v>
      </c>
      <c r="B67" s="17">
        <v>66.0</v>
      </c>
      <c r="C67" s="17" t="s">
        <v>2676</v>
      </c>
      <c r="D67" s="17" t="s">
        <v>162</v>
      </c>
      <c r="E67" s="17" t="s">
        <v>102</v>
      </c>
      <c r="F67" s="18" t="s">
        <v>2618</v>
      </c>
      <c r="G67" s="17" t="s">
        <v>500</v>
      </c>
      <c r="H67" s="18" t="s">
        <v>501</v>
      </c>
      <c r="I67" s="17" t="s">
        <v>63</v>
      </c>
      <c r="J67" s="17" t="s">
        <v>1014</v>
      </c>
      <c r="K67" s="17">
        <v>1350.0</v>
      </c>
      <c r="M67" s="17" t="s">
        <v>23</v>
      </c>
    </row>
    <row r="68">
      <c r="A68" s="17" t="s">
        <v>2604</v>
      </c>
      <c r="B68" s="17">
        <v>67.0</v>
      </c>
      <c r="C68" s="17" t="s">
        <v>2677</v>
      </c>
      <c r="D68" s="17" t="s">
        <v>164</v>
      </c>
      <c r="E68" s="17" t="s">
        <v>102</v>
      </c>
      <c r="F68" s="18" t="s">
        <v>2618</v>
      </c>
      <c r="G68" s="17" t="s">
        <v>500</v>
      </c>
      <c r="H68" s="18" t="s">
        <v>501</v>
      </c>
      <c r="I68" s="17" t="s">
        <v>63</v>
      </c>
      <c r="J68" s="17" t="s">
        <v>1014</v>
      </c>
      <c r="K68" s="17">
        <v>1350.0</v>
      </c>
      <c r="M68" s="17" t="s">
        <v>23</v>
      </c>
    </row>
    <row r="69">
      <c r="A69" s="17" t="s">
        <v>2604</v>
      </c>
      <c r="B69" s="17">
        <v>68.0</v>
      </c>
      <c r="C69" s="17" t="s">
        <v>2678</v>
      </c>
      <c r="D69" s="17" t="s">
        <v>166</v>
      </c>
      <c r="E69" s="17" t="s">
        <v>102</v>
      </c>
      <c r="F69" s="18" t="s">
        <v>2618</v>
      </c>
      <c r="G69" s="17" t="s">
        <v>500</v>
      </c>
      <c r="H69" s="18" t="s">
        <v>501</v>
      </c>
      <c r="I69" s="17" t="s">
        <v>63</v>
      </c>
      <c r="J69" s="17" t="s">
        <v>1014</v>
      </c>
      <c r="K69" s="17">
        <v>1350.0</v>
      </c>
      <c r="M69" s="17" t="s">
        <v>23</v>
      </c>
    </row>
    <row r="70">
      <c r="A70" s="17" t="s">
        <v>2604</v>
      </c>
      <c r="B70" s="17">
        <v>69.0</v>
      </c>
      <c r="C70" s="17" t="s">
        <v>2679</v>
      </c>
      <c r="D70" s="17" t="s">
        <v>168</v>
      </c>
      <c r="E70" s="17" t="s">
        <v>102</v>
      </c>
      <c r="F70" s="18" t="s">
        <v>2618</v>
      </c>
      <c r="G70" s="17" t="s">
        <v>500</v>
      </c>
      <c r="H70" s="18" t="s">
        <v>501</v>
      </c>
      <c r="I70" s="17" t="s">
        <v>63</v>
      </c>
      <c r="J70" s="17" t="s">
        <v>1014</v>
      </c>
      <c r="K70" s="17">
        <v>1350.0</v>
      </c>
      <c r="M70" s="17" t="s">
        <v>23</v>
      </c>
    </row>
    <row r="71">
      <c r="A71" s="17" t="s">
        <v>2604</v>
      </c>
      <c r="B71" s="17">
        <v>70.0</v>
      </c>
      <c r="C71" s="17" t="s">
        <v>2680</v>
      </c>
      <c r="D71" s="17" t="s">
        <v>170</v>
      </c>
      <c r="E71" s="17" t="s">
        <v>102</v>
      </c>
      <c r="F71" s="18" t="s">
        <v>2618</v>
      </c>
      <c r="G71" s="17" t="s">
        <v>500</v>
      </c>
      <c r="H71" s="18" t="s">
        <v>501</v>
      </c>
      <c r="I71" s="17" t="s">
        <v>63</v>
      </c>
      <c r="J71" s="17" t="s">
        <v>1014</v>
      </c>
      <c r="K71" s="17">
        <v>1350.0</v>
      </c>
      <c r="M71" s="17" t="s">
        <v>23</v>
      </c>
    </row>
    <row r="72">
      <c r="A72" s="17" t="s">
        <v>2604</v>
      </c>
      <c r="B72" s="17">
        <v>71.0</v>
      </c>
      <c r="C72" s="17" t="s">
        <v>2681</v>
      </c>
      <c r="D72" s="17" t="s">
        <v>172</v>
      </c>
      <c r="E72" s="17" t="s">
        <v>102</v>
      </c>
      <c r="F72" s="18" t="s">
        <v>2618</v>
      </c>
      <c r="G72" s="17" t="s">
        <v>500</v>
      </c>
      <c r="H72" s="18" t="s">
        <v>501</v>
      </c>
      <c r="I72" s="17" t="s">
        <v>63</v>
      </c>
      <c r="J72" s="17" t="s">
        <v>1014</v>
      </c>
      <c r="K72" s="17">
        <v>1350.0</v>
      </c>
      <c r="M72" s="17" t="s">
        <v>23</v>
      </c>
    </row>
    <row r="73">
      <c r="A73" s="17" t="s">
        <v>2604</v>
      </c>
      <c r="B73" s="17">
        <v>72.0</v>
      </c>
      <c r="C73" s="17" t="s">
        <v>2682</v>
      </c>
      <c r="D73" s="17" t="s">
        <v>174</v>
      </c>
      <c r="E73" s="17" t="s">
        <v>102</v>
      </c>
      <c r="F73" s="18" t="s">
        <v>2618</v>
      </c>
      <c r="G73" s="17" t="s">
        <v>500</v>
      </c>
      <c r="H73" s="18" t="s">
        <v>501</v>
      </c>
      <c r="I73" s="17" t="s">
        <v>63</v>
      </c>
      <c r="J73" s="17" t="s">
        <v>1014</v>
      </c>
      <c r="K73" s="17">
        <v>1350.0</v>
      </c>
      <c r="M73" s="17" t="s">
        <v>23</v>
      </c>
    </row>
    <row r="74">
      <c r="A74" s="17" t="s">
        <v>2604</v>
      </c>
      <c r="B74" s="17">
        <v>73.0</v>
      </c>
      <c r="C74" s="17" t="s">
        <v>2683</v>
      </c>
      <c r="D74" s="17" t="s">
        <v>176</v>
      </c>
      <c r="E74" s="17" t="s">
        <v>102</v>
      </c>
      <c r="F74" s="18" t="s">
        <v>2618</v>
      </c>
      <c r="G74" s="17" t="s">
        <v>500</v>
      </c>
      <c r="H74" s="18" t="s">
        <v>501</v>
      </c>
      <c r="I74" s="17" t="s">
        <v>63</v>
      </c>
      <c r="J74" s="17" t="s">
        <v>1014</v>
      </c>
      <c r="K74" s="17">
        <v>1350.0</v>
      </c>
      <c r="M74" s="17" t="s">
        <v>23</v>
      </c>
    </row>
    <row r="75">
      <c r="A75" s="17" t="s">
        <v>2604</v>
      </c>
      <c r="B75" s="17">
        <v>74.0</v>
      </c>
      <c r="C75" s="17" t="s">
        <v>2684</v>
      </c>
      <c r="D75" s="17" t="s">
        <v>178</v>
      </c>
      <c r="E75" s="17" t="s">
        <v>102</v>
      </c>
      <c r="F75" s="18" t="s">
        <v>2618</v>
      </c>
      <c r="G75" s="17" t="s">
        <v>500</v>
      </c>
      <c r="H75" s="18" t="s">
        <v>501</v>
      </c>
      <c r="I75" s="17" t="s">
        <v>63</v>
      </c>
      <c r="J75" s="17" t="s">
        <v>1014</v>
      </c>
      <c r="K75" s="17">
        <v>1350.0</v>
      </c>
      <c r="M75" s="17" t="s">
        <v>23</v>
      </c>
    </row>
    <row r="76">
      <c r="A76" s="17" t="s">
        <v>2604</v>
      </c>
      <c r="B76" s="17">
        <v>75.0</v>
      </c>
      <c r="C76" s="17" t="s">
        <v>2685</v>
      </c>
      <c r="D76" s="17" t="s">
        <v>180</v>
      </c>
      <c r="E76" s="17" t="s">
        <v>102</v>
      </c>
      <c r="F76" s="18" t="s">
        <v>2618</v>
      </c>
      <c r="G76" s="17" t="s">
        <v>500</v>
      </c>
      <c r="H76" s="18" t="s">
        <v>501</v>
      </c>
      <c r="I76" s="17" t="s">
        <v>63</v>
      </c>
      <c r="J76" s="17" t="s">
        <v>1014</v>
      </c>
      <c r="K76" s="17">
        <v>1350.0</v>
      </c>
      <c r="M76" s="17" t="s">
        <v>23</v>
      </c>
    </row>
    <row r="77">
      <c r="A77" s="17" t="s">
        <v>2604</v>
      </c>
      <c r="B77" s="17">
        <v>76.0</v>
      </c>
      <c r="C77" s="17" t="s">
        <v>2686</v>
      </c>
      <c r="D77" s="17" t="s">
        <v>182</v>
      </c>
      <c r="E77" s="17" t="s">
        <v>102</v>
      </c>
      <c r="F77" s="18" t="s">
        <v>2618</v>
      </c>
      <c r="G77" s="17" t="s">
        <v>500</v>
      </c>
      <c r="H77" s="18" t="s">
        <v>501</v>
      </c>
      <c r="I77" s="17" t="s">
        <v>63</v>
      </c>
      <c r="J77" s="17" t="s">
        <v>1014</v>
      </c>
      <c r="K77" s="17">
        <v>1350.0</v>
      </c>
      <c r="M77" s="17" t="s">
        <v>23</v>
      </c>
    </row>
    <row r="78">
      <c r="A78" s="17" t="s">
        <v>2604</v>
      </c>
      <c r="B78" s="17">
        <v>77.0</v>
      </c>
      <c r="C78" s="17" t="s">
        <v>2687</v>
      </c>
      <c r="D78" s="17" t="s">
        <v>184</v>
      </c>
      <c r="E78" s="17" t="s">
        <v>102</v>
      </c>
      <c r="F78" s="18" t="s">
        <v>2618</v>
      </c>
      <c r="G78" s="17" t="s">
        <v>500</v>
      </c>
      <c r="H78" s="18" t="s">
        <v>501</v>
      </c>
      <c r="I78" s="17" t="s">
        <v>63</v>
      </c>
      <c r="J78" s="17" t="s">
        <v>1014</v>
      </c>
      <c r="K78" s="17">
        <v>1350.0</v>
      </c>
      <c r="M78" s="17" t="s">
        <v>23</v>
      </c>
    </row>
    <row r="79">
      <c r="A79" s="17" t="s">
        <v>2604</v>
      </c>
      <c r="B79" s="17">
        <v>78.0</v>
      </c>
      <c r="C79" s="17" t="s">
        <v>2688</v>
      </c>
      <c r="D79" s="17" t="s">
        <v>186</v>
      </c>
      <c r="E79" s="17" t="s">
        <v>102</v>
      </c>
      <c r="F79" s="18" t="s">
        <v>2618</v>
      </c>
      <c r="G79" s="17" t="s">
        <v>500</v>
      </c>
      <c r="H79" s="18" t="s">
        <v>501</v>
      </c>
      <c r="I79" s="17" t="s">
        <v>63</v>
      </c>
      <c r="J79" s="17" t="s">
        <v>1014</v>
      </c>
      <c r="K79" s="17">
        <v>1350.0</v>
      </c>
      <c r="M79" s="17" t="s">
        <v>23</v>
      </c>
    </row>
    <row r="80">
      <c r="A80" s="17" t="s">
        <v>2604</v>
      </c>
      <c r="B80" s="17">
        <v>79.0</v>
      </c>
      <c r="C80" s="17" t="s">
        <v>2689</v>
      </c>
      <c r="D80" s="17" t="s">
        <v>188</v>
      </c>
      <c r="E80" s="17" t="s">
        <v>102</v>
      </c>
      <c r="F80" s="18" t="s">
        <v>2618</v>
      </c>
      <c r="G80" s="17" t="s">
        <v>500</v>
      </c>
      <c r="H80" s="18" t="s">
        <v>501</v>
      </c>
      <c r="I80" s="17" t="s">
        <v>63</v>
      </c>
      <c r="J80" s="17" t="s">
        <v>1014</v>
      </c>
      <c r="K80" s="17">
        <v>1350.0</v>
      </c>
      <c r="M80" s="17" t="s">
        <v>23</v>
      </c>
    </row>
    <row r="81">
      <c r="A81" s="17" t="s">
        <v>2604</v>
      </c>
      <c r="B81" s="17">
        <v>80.0</v>
      </c>
      <c r="C81" s="17" t="s">
        <v>2690</v>
      </c>
      <c r="D81" s="17" t="s">
        <v>190</v>
      </c>
      <c r="E81" s="17" t="s">
        <v>102</v>
      </c>
      <c r="F81" s="18" t="s">
        <v>2618</v>
      </c>
      <c r="G81" s="17" t="s">
        <v>500</v>
      </c>
      <c r="H81" s="18" t="s">
        <v>501</v>
      </c>
      <c r="I81" s="17" t="s">
        <v>63</v>
      </c>
      <c r="J81" s="17" t="s">
        <v>1014</v>
      </c>
      <c r="K81" s="17">
        <v>1350.0</v>
      </c>
      <c r="M81" s="17" t="s">
        <v>23</v>
      </c>
    </row>
    <row r="82">
      <c r="A82" s="17" t="s">
        <v>2604</v>
      </c>
      <c r="B82" s="17">
        <v>81.0</v>
      </c>
      <c r="C82" s="17" t="s">
        <v>2691</v>
      </c>
      <c r="D82" s="17" t="s">
        <v>192</v>
      </c>
      <c r="E82" s="17" t="s">
        <v>102</v>
      </c>
      <c r="F82" s="18" t="s">
        <v>2618</v>
      </c>
      <c r="G82" s="17" t="s">
        <v>500</v>
      </c>
      <c r="H82" s="18" t="s">
        <v>501</v>
      </c>
      <c r="I82" s="17" t="s">
        <v>63</v>
      </c>
      <c r="J82" s="17" t="s">
        <v>1014</v>
      </c>
      <c r="K82" s="17">
        <v>1350.0</v>
      </c>
      <c r="M82" s="17" t="s">
        <v>23</v>
      </c>
    </row>
    <row r="83">
      <c r="A83" s="17" t="s">
        <v>2604</v>
      </c>
      <c r="B83" s="17">
        <v>82.0</v>
      </c>
      <c r="C83" s="17" t="s">
        <v>2692</v>
      </c>
      <c r="D83" s="17" t="s">
        <v>194</v>
      </c>
      <c r="E83" s="17" t="s">
        <v>102</v>
      </c>
      <c r="F83" s="18" t="s">
        <v>2618</v>
      </c>
      <c r="G83" s="17" t="s">
        <v>500</v>
      </c>
      <c r="H83" s="18" t="s">
        <v>501</v>
      </c>
      <c r="I83" s="17" t="s">
        <v>63</v>
      </c>
      <c r="J83" s="17" t="s">
        <v>1014</v>
      </c>
      <c r="K83" s="17">
        <v>1350.0</v>
      </c>
      <c r="M83" s="17" t="s">
        <v>23</v>
      </c>
    </row>
    <row r="84">
      <c r="A84" s="17" t="s">
        <v>2604</v>
      </c>
      <c r="B84" s="17">
        <v>83.0</v>
      </c>
      <c r="C84" s="17" t="s">
        <v>2693</v>
      </c>
      <c r="D84" s="17" t="s">
        <v>196</v>
      </c>
      <c r="E84" s="17" t="s">
        <v>102</v>
      </c>
      <c r="F84" s="18" t="s">
        <v>2618</v>
      </c>
      <c r="G84" s="17" t="s">
        <v>500</v>
      </c>
      <c r="H84" s="18" t="s">
        <v>501</v>
      </c>
      <c r="I84" s="17" t="s">
        <v>63</v>
      </c>
      <c r="J84" s="17" t="s">
        <v>1014</v>
      </c>
      <c r="K84" s="17">
        <v>1350.0</v>
      </c>
      <c r="M84" s="17" t="s">
        <v>23</v>
      </c>
    </row>
    <row r="85">
      <c r="A85" s="17" t="s">
        <v>2604</v>
      </c>
      <c r="B85" s="17">
        <v>84.0</v>
      </c>
      <c r="C85" s="17" t="s">
        <v>2694</v>
      </c>
      <c r="D85" s="17" t="s">
        <v>198</v>
      </c>
      <c r="E85" s="17" t="s">
        <v>102</v>
      </c>
      <c r="F85" s="18" t="s">
        <v>2618</v>
      </c>
      <c r="G85" s="17" t="s">
        <v>500</v>
      </c>
      <c r="H85" s="18" t="s">
        <v>501</v>
      </c>
      <c r="I85" s="17" t="s">
        <v>63</v>
      </c>
      <c r="J85" s="17" t="s">
        <v>1014</v>
      </c>
      <c r="K85" s="17">
        <v>1350.0</v>
      </c>
      <c r="M85" s="17" t="s">
        <v>23</v>
      </c>
    </row>
    <row r="86">
      <c r="A86" s="17" t="s">
        <v>2604</v>
      </c>
      <c r="B86" s="17">
        <v>85.0</v>
      </c>
      <c r="C86" s="17" t="s">
        <v>2695</v>
      </c>
      <c r="D86" s="17" t="s">
        <v>200</v>
      </c>
      <c r="E86" s="17" t="s">
        <v>102</v>
      </c>
      <c r="F86" s="18" t="s">
        <v>2618</v>
      </c>
      <c r="G86" s="17" t="s">
        <v>500</v>
      </c>
      <c r="H86" s="18" t="s">
        <v>501</v>
      </c>
      <c r="I86" s="17" t="s">
        <v>63</v>
      </c>
      <c r="J86" s="17" t="s">
        <v>1014</v>
      </c>
      <c r="K86" s="17">
        <v>1350.0</v>
      </c>
      <c r="M86" s="17" t="s">
        <v>23</v>
      </c>
    </row>
    <row r="87">
      <c r="A87" s="17" t="s">
        <v>2604</v>
      </c>
      <c r="B87" s="17">
        <v>86.0</v>
      </c>
      <c r="C87" s="17" t="s">
        <v>2696</v>
      </c>
      <c r="D87" s="17" t="s">
        <v>202</v>
      </c>
      <c r="E87" s="17" t="s">
        <v>102</v>
      </c>
      <c r="F87" s="18" t="s">
        <v>2618</v>
      </c>
      <c r="G87" s="17" t="s">
        <v>500</v>
      </c>
      <c r="H87" s="18" t="s">
        <v>501</v>
      </c>
      <c r="I87" s="17" t="s">
        <v>63</v>
      </c>
      <c r="J87" s="17" t="s">
        <v>1014</v>
      </c>
      <c r="K87" s="17">
        <v>1350.0</v>
      </c>
      <c r="M87" s="17" t="s">
        <v>23</v>
      </c>
    </row>
    <row r="88">
      <c r="A88" s="17" t="s">
        <v>2604</v>
      </c>
      <c r="B88" s="17">
        <v>87.0</v>
      </c>
      <c r="C88" s="17" t="s">
        <v>2697</v>
      </c>
      <c r="D88" s="17" t="s">
        <v>204</v>
      </c>
      <c r="E88" s="17" t="s">
        <v>102</v>
      </c>
      <c r="F88" s="18" t="s">
        <v>2618</v>
      </c>
      <c r="G88" s="17" t="s">
        <v>500</v>
      </c>
      <c r="H88" s="18" t="s">
        <v>501</v>
      </c>
      <c r="I88" s="17" t="s">
        <v>63</v>
      </c>
      <c r="J88" s="17" t="s">
        <v>1014</v>
      </c>
      <c r="K88" s="17">
        <v>1350.0</v>
      </c>
      <c r="M88" s="17" t="s">
        <v>23</v>
      </c>
    </row>
    <row r="89">
      <c r="A89" s="17" t="s">
        <v>2604</v>
      </c>
      <c r="B89" s="17">
        <v>88.0</v>
      </c>
      <c r="C89" s="17" t="s">
        <v>2698</v>
      </c>
      <c r="D89" s="17" t="s">
        <v>206</v>
      </c>
      <c r="E89" s="17" t="s">
        <v>102</v>
      </c>
      <c r="F89" s="18" t="s">
        <v>2618</v>
      </c>
      <c r="G89" s="17" t="s">
        <v>500</v>
      </c>
      <c r="H89" s="18" t="s">
        <v>501</v>
      </c>
      <c r="I89" s="17" t="s">
        <v>63</v>
      </c>
      <c r="J89" s="17" t="s">
        <v>1014</v>
      </c>
      <c r="K89" s="17">
        <v>1350.0</v>
      </c>
      <c r="M89" s="17" t="s">
        <v>23</v>
      </c>
    </row>
    <row r="90">
      <c r="A90" s="17" t="s">
        <v>2604</v>
      </c>
      <c r="B90" s="17">
        <v>89.0</v>
      </c>
      <c r="C90" s="17" t="s">
        <v>2699</v>
      </c>
      <c r="D90" s="17" t="s">
        <v>208</v>
      </c>
      <c r="E90" s="17" t="s">
        <v>102</v>
      </c>
      <c r="F90" s="18" t="s">
        <v>2618</v>
      </c>
      <c r="G90" s="17" t="s">
        <v>500</v>
      </c>
      <c r="H90" s="18" t="s">
        <v>501</v>
      </c>
      <c r="I90" s="17" t="s">
        <v>63</v>
      </c>
      <c r="J90" s="17" t="s">
        <v>1014</v>
      </c>
      <c r="K90" s="17">
        <v>1350.0</v>
      </c>
      <c r="M90" s="17" t="s">
        <v>23</v>
      </c>
    </row>
    <row r="91">
      <c r="A91" s="17" t="s">
        <v>2604</v>
      </c>
      <c r="B91" s="17">
        <v>90.0</v>
      </c>
      <c r="C91" s="17" t="s">
        <v>2700</v>
      </c>
      <c r="D91" s="17" t="s">
        <v>210</v>
      </c>
      <c r="E91" s="17" t="s">
        <v>102</v>
      </c>
      <c r="F91" s="18" t="s">
        <v>2618</v>
      </c>
      <c r="G91" s="17" t="s">
        <v>500</v>
      </c>
      <c r="H91" s="18" t="s">
        <v>501</v>
      </c>
      <c r="I91" s="17" t="s">
        <v>63</v>
      </c>
      <c r="J91" s="17" t="s">
        <v>1014</v>
      </c>
      <c r="K91" s="17">
        <v>1350.0</v>
      </c>
      <c r="M91" s="17" t="s">
        <v>23</v>
      </c>
    </row>
    <row r="92">
      <c r="A92" s="17" t="s">
        <v>2604</v>
      </c>
      <c r="B92" s="17">
        <v>91.0</v>
      </c>
      <c r="C92" s="17" t="s">
        <v>2701</v>
      </c>
      <c r="D92" s="17" t="s">
        <v>212</v>
      </c>
      <c r="E92" s="17" t="s">
        <v>102</v>
      </c>
      <c r="F92" s="18" t="s">
        <v>2618</v>
      </c>
      <c r="G92" s="17" t="s">
        <v>500</v>
      </c>
      <c r="H92" s="18" t="s">
        <v>501</v>
      </c>
      <c r="I92" s="17" t="s">
        <v>63</v>
      </c>
      <c r="J92" s="17" t="s">
        <v>1014</v>
      </c>
      <c r="K92" s="17">
        <v>1350.0</v>
      </c>
      <c r="M92" s="17" t="s">
        <v>23</v>
      </c>
    </row>
    <row r="93">
      <c r="A93" s="17" t="s">
        <v>2604</v>
      </c>
      <c r="B93" s="17">
        <v>92.0</v>
      </c>
      <c r="C93" s="17" t="s">
        <v>2702</v>
      </c>
      <c r="D93" s="17" t="s">
        <v>214</v>
      </c>
      <c r="E93" s="17" t="s">
        <v>102</v>
      </c>
      <c r="F93" s="18" t="s">
        <v>2618</v>
      </c>
      <c r="G93" s="17" t="s">
        <v>500</v>
      </c>
      <c r="H93" s="18" t="s">
        <v>501</v>
      </c>
      <c r="I93" s="17" t="s">
        <v>63</v>
      </c>
      <c r="J93" s="17" t="s">
        <v>1014</v>
      </c>
      <c r="K93" s="17">
        <v>1350.0</v>
      </c>
      <c r="M93" s="17" t="s">
        <v>23</v>
      </c>
    </row>
    <row r="94">
      <c r="A94" s="17" t="s">
        <v>2604</v>
      </c>
      <c r="B94" s="17">
        <v>93.0</v>
      </c>
      <c r="C94" s="17" t="s">
        <v>2703</v>
      </c>
      <c r="D94" s="17" t="s">
        <v>216</v>
      </c>
      <c r="E94" s="17" t="s">
        <v>102</v>
      </c>
      <c r="F94" s="18" t="s">
        <v>2618</v>
      </c>
      <c r="G94" s="17" t="s">
        <v>500</v>
      </c>
      <c r="H94" s="18" t="s">
        <v>501</v>
      </c>
      <c r="I94" s="17" t="s">
        <v>63</v>
      </c>
      <c r="J94" s="17" t="s">
        <v>1014</v>
      </c>
      <c r="K94" s="17">
        <v>1350.0</v>
      </c>
      <c r="M94" s="17" t="s">
        <v>23</v>
      </c>
    </row>
    <row r="95">
      <c r="A95" s="17" t="s">
        <v>2604</v>
      </c>
      <c r="B95" s="17">
        <v>94.0</v>
      </c>
      <c r="C95" s="17" t="s">
        <v>2704</v>
      </c>
      <c r="D95" s="17" t="s">
        <v>218</v>
      </c>
      <c r="E95" s="17" t="s">
        <v>102</v>
      </c>
      <c r="F95" s="18" t="s">
        <v>2618</v>
      </c>
      <c r="G95" s="17" t="s">
        <v>500</v>
      </c>
      <c r="H95" s="18" t="s">
        <v>501</v>
      </c>
      <c r="I95" s="17" t="s">
        <v>63</v>
      </c>
      <c r="J95" s="17" t="s">
        <v>1014</v>
      </c>
      <c r="K95" s="17">
        <v>1350.0</v>
      </c>
      <c r="M95" s="17" t="s">
        <v>23</v>
      </c>
    </row>
    <row r="96">
      <c r="A96" s="17" t="s">
        <v>2604</v>
      </c>
      <c r="B96" s="17">
        <v>95.0</v>
      </c>
      <c r="C96" s="17" t="s">
        <v>2705</v>
      </c>
      <c r="D96" s="17" t="s">
        <v>220</v>
      </c>
      <c r="E96" s="17" t="s">
        <v>102</v>
      </c>
      <c r="F96" s="18" t="s">
        <v>2618</v>
      </c>
      <c r="G96" s="17" t="s">
        <v>500</v>
      </c>
      <c r="H96" s="18" t="s">
        <v>501</v>
      </c>
      <c r="I96" s="17" t="s">
        <v>63</v>
      </c>
      <c r="J96" s="17" t="s">
        <v>1014</v>
      </c>
      <c r="K96" s="17">
        <v>1350.0</v>
      </c>
      <c r="M96" s="17" t="s">
        <v>23</v>
      </c>
    </row>
    <row r="97">
      <c r="A97" s="17" t="s">
        <v>2604</v>
      </c>
      <c r="B97" s="17">
        <v>96.0</v>
      </c>
      <c r="C97" s="17" t="s">
        <v>2706</v>
      </c>
      <c r="D97" s="17" t="s">
        <v>222</v>
      </c>
      <c r="E97" s="17" t="s">
        <v>102</v>
      </c>
      <c r="F97" s="18" t="s">
        <v>2618</v>
      </c>
      <c r="G97" s="17" t="s">
        <v>500</v>
      </c>
      <c r="H97" s="18" t="s">
        <v>501</v>
      </c>
      <c r="I97" s="17" t="s">
        <v>63</v>
      </c>
      <c r="J97" s="17" t="s">
        <v>1014</v>
      </c>
      <c r="K97" s="17">
        <v>1350.0</v>
      </c>
      <c r="M97" s="17" t="s">
        <v>23</v>
      </c>
    </row>
    <row r="98">
      <c r="A98" s="17" t="s">
        <v>2604</v>
      </c>
      <c r="B98" s="17">
        <v>97.0</v>
      </c>
      <c r="C98" s="17" t="s">
        <v>2707</v>
      </c>
      <c r="D98" s="17" t="s">
        <v>224</v>
      </c>
      <c r="E98" s="17" t="s">
        <v>102</v>
      </c>
      <c r="F98" s="18" t="s">
        <v>2618</v>
      </c>
      <c r="G98" s="17" t="s">
        <v>500</v>
      </c>
      <c r="H98" s="18" t="s">
        <v>501</v>
      </c>
      <c r="I98" s="17" t="s">
        <v>63</v>
      </c>
      <c r="J98" s="17" t="s">
        <v>1014</v>
      </c>
      <c r="K98" s="17">
        <v>1350.0</v>
      </c>
      <c r="M98" s="17" t="s">
        <v>23</v>
      </c>
    </row>
    <row r="99">
      <c r="A99" s="17" t="s">
        <v>2604</v>
      </c>
      <c r="B99" s="17">
        <v>98.0</v>
      </c>
      <c r="C99" s="17" t="s">
        <v>2708</v>
      </c>
      <c r="D99" s="17" t="s">
        <v>226</v>
      </c>
      <c r="E99" s="17" t="s">
        <v>102</v>
      </c>
      <c r="F99" s="18" t="s">
        <v>2618</v>
      </c>
      <c r="G99" s="17" t="s">
        <v>500</v>
      </c>
      <c r="H99" s="18" t="s">
        <v>501</v>
      </c>
      <c r="I99" s="17" t="s">
        <v>63</v>
      </c>
      <c r="J99" s="17" t="s">
        <v>1014</v>
      </c>
      <c r="K99" s="17">
        <v>1350.0</v>
      </c>
      <c r="M99" s="17" t="s">
        <v>23</v>
      </c>
    </row>
    <row r="100">
      <c r="A100" s="17" t="s">
        <v>2604</v>
      </c>
      <c r="B100" s="17">
        <v>99.0</v>
      </c>
      <c r="C100" s="17" t="s">
        <v>2709</v>
      </c>
      <c r="D100" s="17" t="s">
        <v>228</v>
      </c>
      <c r="E100" s="17" t="s">
        <v>102</v>
      </c>
      <c r="F100" s="18" t="s">
        <v>2618</v>
      </c>
      <c r="G100" s="17" t="s">
        <v>500</v>
      </c>
      <c r="H100" s="18" t="s">
        <v>501</v>
      </c>
      <c r="I100" s="17" t="s">
        <v>63</v>
      </c>
      <c r="J100" s="17" t="s">
        <v>1014</v>
      </c>
      <c r="K100" s="17">
        <v>1350.0</v>
      </c>
      <c r="M100" s="17" t="s">
        <v>23</v>
      </c>
    </row>
    <row r="101">
      <c r="A101" s="17" t="s">
        <v>2604</v>
      </c>
      <c r="B101" s="17">
        <v>100.0</v>
      </c>
      <c r="C101" s="17" t="s">
        <v>2710</v>
      </c>
      <c r="D101" s="17" t="s">
        <v>230</v>
      </c>
      <c r="E101" s="17" t="s">
        <v>102</v>
      </c>
      <c r="F101" s="18" t="s">
        <v>2618</v>
      </c>
      <c r="G101" s="17" t="s">
        <v>500</v>
      </c>
      <c r="H101" s="18" t="s">
        <v>501</v>
      </c>
      <c r="I101" s="17" t="s">
        <v>63</v>
      </c>
      <c r="J101" s="17" t="s">
        <v>1014</v>
      </c>
      <c r="K101" s="17">
        <v>1350.0</v>
      </c>
      <c r="M101" s="17" t="s">
        <v>23</v>
      </c>
    </row>
    <row r="102">
      <c r="A102" s="17" t="s">
        <v>2604</v>
      </c>
      <c r="B102" s="17">
        <v>101.0</v>
      </c>
      <c r="C102" s="17" t="s">
        <v>2711</v>
      </c>
      <c r="D102" s="17" t="s">
        <v>232</v>
      </c>
      <c r="E102" s="17" t="s">
        <v>102</v>
      </c>
      <c r="F102" s="18" t="s">
        <v>2618</v>
      </c>
      <c r="G102" s="17" t="s">
        <v>500</v>
      </c>
      <c r="H102" s="18" t="s">
        <v>501</v>
      </c>
      <c r="I102" s="17" t="s">
        <v>63</v>
      </c>
      <c r="J102" s="17" t="s">
        <v>1014</v>
      </c>
      <c r="K102" s="17">
        <v>1350.0</v>
      </c>
      <c r="M102" s="17" t="s">
        <v>23</v>
      </c>
    </row>
    <row r="103">
      <c r="A103" s="17" t="s">
        <v>2604</v>
      </c>
      <c r="B103" s="17">
        <v>102.0</v>
      </c>
      <c r="C103" s="17" t="s">
        <v>2712</v>
      </c>
      <c r="D103" s="17" t="s">
        <v>234</v>
      </c>
      <c r="E103" s="17" t="s">
        <v>102</v>
      </c>
      <c r="F103" s="18" t="s">
        <v>2618</v>
      </c>
      <c r="G103" s="17" t="s">
        <v>500</v>
      </c>
      <c r="H103" s="18" t="s">
        <v>501</v>
      </c>
      <c r="I103" s="17" t="s">
        <v>63</v>
      </c>
      <c r="J103" s="17" t="s">
        <v>1014</v>
      </c>
      <c r="K103" s="17">
        <v>1350.0</v>
      </c>
      <c r="M103" s="17" t="s">
        <v>23</v>
      </c>
    </row>
    <row r="104">
      <c r="A104" s="17" t="s">
        <v>2604</v>
      </c>
      <c r="B104" s="17">
        <v>103.0</v>
      </c>
      <c r="C104" s="17" t="s">
        <v>2713</v>
      </c>
      <c r="D104" s="17" t="s">
        <v>236</v>
      </c>
      <c r="E104" s="17" t="s">
        <v>102</v>
      </c>
      <c r="F104" s="18" t="s">
        <v>2618</v>
      </c>
      <c r="G104" s="17" t="s">
        <v>500</v>
      </c>
      <c r="H104" s="18" t="s">
        <v>501</v>
      </c>
      <c r="I104" s="17" t="s">
        <v>63</v>
      </c>
      <c r="J104" s="17" t="s">
        <v>1014</v>
      </c>
      <c r="K104" s="17">
        <v>1350.0</v>
      </c>
      <c r="M104" s="17" t="s">
        <v>23</v>
      </c>
    </row>
    <row r="105">
      <c r="A105" s="17" t="s">
        <v>2604</v>
      </c>
      <c r="B105" s="17">
        <v>104.0</v>
      </c>
      <c r="C105" s="17" t="s">
        <v>2714</v>
      </c>
      <c r="D105" s="17" t="s">
        <v>238</v>
      </c>
      <c r="E105" s="17" t="s">
        <v>102</v>
      </c>
      <c r="F105" s="18" t="s">
        <v>2618</v>
      </c>
      <c r="G105" s="17" t="s">
        <v>500</v>
      </c>
      <c r="H105" s="18" t="s">
        <v>501</v>
      </c>
      <c r="I105" s="17" t="s">
        <v>63</v>
      </c>
      <c r="J105" s="17" t="s">
        <v>1014</v>
      </c>
      <c r="K105" s="17">
        <v>1350.0</v>
      </c>
      <c r="M105" s="17" t="s">
        <v>23</v>
      </c>
    </row>
    <row r="106">
      <c r="A106" s="17" t="s">
        <v>2604</v>
      </c>
      <c r="B106" s="17">
        <v>105.0</v>
      </c>
      <c r="C106" s="17" t="s">
        <v>2715</v>
      </c>
      <c r="D106" s="17" t="s">
        <v>240</v>
      </c>
      <c r="E106" s="17" t="s">
        <v>102</v>
      </c>
      <c r="F106" s="18" t="s">
        <v>2618</v>
      </c>
      <c r="G106" s="17" t="s">
        <v>500</v>
      </c>
      <c r="H106" s="18" t="s">
        <v>2716</v>
      </c>
      <c r="I106" s="17" t="s">
        <v>63</v>
      </c>
      <c r="J106" s="17" t="s">
        <v>1014</v>
      </c>
      <c r="K106" s="17">
        <v>1350.0</v>
      </c>
      <c r="M106" s="17" t="s">
        <v>23</v>
      </c>
    </row>
    <row r="107">
      <c r="A107" s="17" t="s">
        <v>2604</v>
      </c>
      <c r="B107" s="17">
        <v>106.0</v>
      </c>
      <c r="C107" s="17" t="s">
        <v>2717</v>
      </c>
      <c r="D107" s="17" t="s">
        <v>242</v>
      </c>
      <c r="E107" s="17" t="s">
        <v>102</v>
      </c>
      <c r="F107" s="18" t="s">
        <v>2618</v>
      </c>
      <c r="G107" s="17" t="s">
        <v>500</v>
      </c>
      <c r="H107" s="18" t="s">
        <v>2716</v>
      </c>
      <c r="I107" s="17" t="s">
        <v>63</v>
      </c>
      <c r="J107" s="17" t="s">
        <v>1014</v>
      </c>
      <c r="K107" s="17">
        <v>1350.0</v>
      </c>
      <c r="M107" s="17" t="s">
        <v>23</v>
      </c>
    </row>
    <row r="108">
      <c r="A108" s="17" t="s">
        <v>2604</v>
      </c>
      <c r="B108" s="17">
        <v>107.0</v>
      </c>
      <c r="C108" s="17" t="s">
        <v>2718</v>
      </c>
      <c r="D108" s="17" t="s">
        <v>244</v>
      </c>
      <c r="E108" s="17" t="s">
        <v>102</v>
      </c>
      <c r="F108" s="18" t="s">
        <v>2618</v>
      </c>
      <c r="G108" s="17" t="s">
        <v>500</v>
      </c>
      <c r="H108" s="18" t="s">
        <v>501</v>
      </c>
      <c r="I108" s="17" t="s">
        <v>63</v>
      </c>
      <c r="J108" s="17" t="s">
        <v>1014</v>
      </c>
      <c r="K108" s="17">
        <v>1350.0</v>
      </c>
      <c r="M108" s="17" t="s">
        <v>23</v>
      </c>
    </row>
    <row r="109">
      <c r="A109" s="17" t="s">
        <v>2604</v>
      </c>
      <c r="B109" s="17">
        <v>108.0</v>
      </c>
      <c r="C109" s="17" t="s">
        <v>2719</v>
      </c>
      <c r="D109" s="17" t="s">
        <v>246</v>
      </c>
      <c r="E109" s="17" t="s">
        <v>102</v>
      </c>
      <c r="F109" s="18" t="s">
        <v>2618</v>
      </c>
      <c r="G109" s="17" t="s">
        <v>500</v>
      </c>
      <c r="H109" s="18" t="s">
        <v>501</v>
      </c>
      <c r="I109" s="17" t="s">
        <v>63</v>
      </c>
      <c r="J109" s="17" t="s">
        <v>1014</v>
      </c>
      <c r="K109" s="17">
        <v>1350.0</v>
      </c>
      <c r="M109" s="17" t="s">
        <v>23</v>
      </c>
    </row>
    <row r="110">
      <c r="A110" s="17" t="s">
        <v>2604</v>
      </c>
      <c r="B110" s="17">
        <v>109.0</v>
      </c>
      <c r="C110" s="17" t="s">
        <v>2720</v>
      </c>
      <c r="D110" s="17" t="s">
        <v>248</v>
      </c>
      <c r="E110" s="17" t="s">
        <v>102</v>
      </c>
      <c r="F110" s="18" t="s">
        <v>2618</v>
      </c>
      <c r="G110" s="17" t="s">
        <v>500</v>
      </c>
      <c r="H110" s="18" t="s">
        <v>501</v>
      </c>
      <c r="I110" s="17" t="s">
        <v>63</v>
      </c>
      <c r="J110" s="17" t="s">
        <v>1014</v>
      </c>
      <c r="K110" s="17">
        <v>1350.0</v>
      </c>
      <c r="M110" s="17" t="s">
        <v>23</v>
      </c>
    </row>
    <row r="111">
      <c r="A111" s="17" t="s">
        <v>2604</v>
      </c>
      <c r="B111" s="17">
        <v>110.0</v>
      </c>
      <c r="C111" s="17" t="s">
        <v>2721</v>
      </c>
      <c r="D111" s="17" t="s">
        <v>250</v>
      </c>
      <c r="E111" s="17" t="s">
        <v>102</v>
      </c>
      <c r="F111" s="18" t="s">
        <v>2618</v>
      </c>
      <c r="G111" s="17" t="s">
        <v>500</v>
      </c>
      <c r="H111" s="18" t="s">
        <v>501</v>
      </c>
      <c r="I111" s="17" t="s">
        <v>63</v>
      </c>
      <c r="J111" s="17" t="s">
        <v>1014</v>
      </c>
      <c r="K111" s="17">
        <v>1350.0</v>
      </c>
      <c r="M111" s="17" t="s">
        <v>23</v>
      </c>
    </row>
    <row r="112">
      <c r="A112" s="17" t="s">
        <v>2604</v>
      </c>
      <c r="B112" s="17">
        <v>111.0</v>
      </c>
      <c r="C112" s="17" t="s">
        <v>2722</v>
      </c>
      <c r="D112" s="17" t="s">
        <v>252</v>
      </c>
      <c r="E112" s="17" t="s">
        <v>102</v>
      </c>
      <c r="F112" s="18" t="s">
        <v>2618</v>
      </c>
      <c r="G112" s="17" t="s">
        <v>500</v>
      </c>
      <c r="H112" s="18" t="s">
        <v>501</v>
      </c>
      <c r="I112" s="17" t="s">
        <v>63</v>
      </c>
      <c r="J112" s="17" t="s">
        <v>1014</v>
      </c>
      <c r="K112" s="17">
        <v>1350.0</v>
      </c>
      <c r="M112" s="17" t="s">
        <v>23</v>
      </c>
    </row>
    <row r="113">
      <c r="A113" s="17" t="s">
        <v>2604</v>
      </c>
      <c r="B113" s="17">
        <v>112.0</v>
      </c>
      <c r="C113" s="17" t="s">
        <v>2723</v>
      </c>
      <c r="D113" s="17" t="s">
        <v>254</v>
      </c>
      <c r="E113" s="17" t="s">
        <v>102</v>
      </c>
      <c r="F113" s="18" t="s">
        <v>2618</v>
      </c>
      <c r="G113" s="17" t="s">
        <v>500</v>
      </c>
      <c r="H113" s="18" t="s">
        <v>501</v>
      </c>
      <c r="I113" s="17" t="s">
        <v>63</v>
      </c>
      <c r="J113" s="17" t="s">
        <v>1014</v>
      </c>
      <c r="K113" s="17">
        <v>1350.0</v>
      </c>
      <c r="M113" s="17" t="s">
        <v>23</v>
      </c>
    </row>
    <row r="114">
      <c r="A114" s="17" t="s">
        <v>2604</v>
      </c>
      <c r="B114" s="17">
        <v>113.0</v>
      </c>
      <c r="C114" s="17" t="s">
        <v>2724</v>
      </c>
      <c r="D114" s="17" t="s">
        <v>256</v>
      </c>
      <c r="E114" s="17" t="s">
        <v>102</v>
      </c>
      <c r="F114" s="18" t="s">
        <v>2618</v>
      </c>
      <c r="G114" s="17" t="s">
        <v>500</v>
      </c>
      <c r="H114" s="18" t="s">
        <v>501</v>
      </c>
      <c r="I114" s="17" t="s">
        <v>63</v>
      </c>
      <c r="J114" s="17" t="s">
        <v>1014</v>
      </c>
      <c r="K114" s="17">
        <v>1350.0</v>
      </c>
      <c r="M114" s="17" t="s">
        <v>23</v>
      </c>
    </row>
    <row r="115">
      <c r="A115" s="17" t="s">
        <v>2604</v>
      </c>
      <c r="B115" s="17">
        <v>114.0</v>
      </c>
      <c r="C115" s="17" t="s">
        <v>2725</v>
      </c>
      <c r="D115" s="17" t="s">
        <v>258</v>
      </c>
      <c r="E115" s="17" t="s">
        <v>102</v>
      </c>
      <c r="F115" s="18" t="s">
        <v>2618</v>
      </c>
      <c r="G115" s="17" t="s">
        <v>500</v>
      </c>
      <c r="H115" s="18" t="s">
        <v>501</v>
      </c>
      <c r="I115" s="17" t="s">
        <v>63</v>
      </c>
      <c r="J115" s="17" t="s">
        <v>1014</v>
      </c>
      <c r="K115" s="17">
        <v>1350.0</v>
      </c>
      <c r="M115" s="17" t="s">
        <v>23</v>
      </c>
    </row>
    <row r="116">
      <c r="A116" s="17" t="s">
        <v>2604</v>
      </c>
      <c r="B116" s="17">
        <v>115.0</v>
      </c>
      <c r="C116" s="17" t="s">
        <v>2726</v>
      </c>
      <c r="D116" s="17" t="s">
        <v>260</v>
      </c>
      <c r="E116" s="17" t="s">
        <v>102</v>
      </c>
      <c r="F116" s="18" t="s">
        <v>2618</v>
      </c>
      <c r="G116" s="17" t="s">
        <v>500</v>
      </c>
      <c r="H116" s="18" t="s">
        <v>501</v>
      </c>
      <c r="I116" s="17" t="s">
        <v>63</v>
      </c>
      <c r="J116" s="17" t="s">
        <v>1014</v>
      </c>
      <c r="K116" s="17">
        <v>1350.0</v>
      </c>
      <c r="M116" s="17" t="s">
        <v>23</v>
      </c>
    </row>
    <row r="117">
      <c r="A117" s="17" t="s">
        <v>2604</v>
      </c>
      <c r="B117" s="17">
        <v>116.0</v>
      </c>
      <c r="C117" s="17" t="s">
        <v>2727</v>
      </c>
      <c r="D117" s="17" t="s">
        <v>262</v>
      </c>
      <c r="E117" s="17" t="s">
        <v>102</v>
      </c>
      <c r="F117" s="18" t="s">
        <v>2618</v>
      </c>
      <c r="G117" s="17" t="s">
        <v>500</v>
      </c>
      <c r="H117" s="18" t="s">
        <v>501</v>
      </c>
      <c r="I117" s="17" t="s">
        <v>63</v>
      </c>
      <c r="J117" s="17" t="s">
        <v>1014</v>
      </c>
      <c r="K117" s="17">
        <v>1350.0</v>
      </c>
      <c r="M117" s="17" t="s">
        <v>23</v>
      </c>
    </row>
    <row r="118">
      <c r="A118" s="17" t="s">
        <v>2604</v>
      </c>
      <c r="B118" s="17">
        <v>117.0</v>
      </c>
      <c r="C118" s="17" t="s">
        <v>2728</v>
      </c>
      <c r="D118" s="17" t="s">
        <v>264</v>
      </c>
      <c r="E118" s="17" t="s">
        <v>102</v>
      </c>
      <c r="F118" s="18" t="s">
        <v>2618</v>
      </c>
      <c r="G118" s="17" t="s">
        <v>500</v>
      </c>
      <c r="H118" s="18" t="s">
        <v>501</v>
      </c>
      <c r="I118" s="17" t="s">
        <v>63</v>
      </c>
      <c r="J118" s="17" t="s">
        <v>1014</v>
      </c>
      <c r="K118" s="17">
        <v>1350.0</v>
      </c>
      <c r="M118" s="17" t="s">
        <v>23</v>
      </c>
    </row>
    <row r="119">
      <c r="A119" s="17" t="s">
        <v>2604</v>
      </c>
      <c r="B119" s="17">
        <v>118.0</v>
      </c>
      <c r="C119" s="17" t="s">
        <v>2729</v>
      </c>
      <c r="D119" s="17" t="s">
        <v>266</v>
      </c>
      <c r="E119" s="17" t="s">
        <v>102</v>
      </c>
      <c r="F119" s="18" t="s">
        <v>2618</v>
      </c>
      <c r="G119" s="17" t="s">
        <v>500</v>
      </c>
      <c r="H119" s="18" t="s">
        <v>501</v>
      </c>
      <c r="I119" s="17" t="s">
        <v>63</v>
      </c>
      <c r="J119" s="17" t="s">
        <v>1014</v>
      </c>
      <c r="K119" s="17">
        <v>1350.0</v>
      </c>
      <c r="M119" s="17" t="s">
        <v>23</v>
      </c>
    </row>
    <row r="120">
      <c r="A120" s="17" t="s">
        <v>2604</v>
      </c>
      <c r="B120" s="17">
        <v>119.0</v>
      </c>
      <c r="C120" s="17" t="s">
        <v>2730</v>
      </c>
      <c r="D120" s="17" t="s">
        <v>268</v>
      </c>
      <c r="E120" s="17" t="s">
        <v>102</v>
      </c>
      <c r="F120" s="18" t="s">
        <v>2618</v>
      </c>
      <c r="G120" s="17" t="s">
        <v>500</v>
      </c>
      <c r="H120" s="18" t="s">
        <v>501</v>
      </c>
      <c r="I120" s="17" t="s">
        <v>63</v>
      </c>
      <c r="J120" s="17" t="s">
        <v>1014</v>
      </c>
      <c r="K120" s="17">
        <v>1350.0</v>
      </c>
      <c r="M120" s="17" t="s">
        <v>23</v>
      </c>
    </row>
    <row r="121">
      <c r="A121" s="17" t="s">
        <v>2604</v>
      </c>
      <c r="B121" s="17">
        <v>120.0</v>
      </c>
      <c r="C121" s="17" t="s">
        <v>2731</v>
      </c>
      <c r="D121" s="17" t="s">
        <v>270</v>
      </c>
      <c r="E121" s="17" t="s">
        <v>102</v>
      </c>
      <c r="F121" s="18" t="s">
        <v>2618</v>
      </c>
      <c r="G121" s="17" t="s">
        <v>500</v>
      </c>
      <c r="H121" s="18" t="s">
        <v>501</v>
      </c>
      <c r="I121" s="17" t="s">
        <v>63</v>
      </c>
      <c r="J121" s="17" t="s">
        <v>1014</v>
      </c>
      <c r="K121" s="17">
        <v>1350.0</v>
      </c>
      <c r="M121" s="17" t="s">
        <v>23</v>
      </c>
    </row>
    <row r="122">
      <c r="A122" s="17" t="s">
        <v>2604</v>
      </c>
      <c r="B122" s="17">
        <v>121.0</v>
      </c>
      <c r="C122" s="17" t="s">
        <v>2732</v>
      </c>
      <c r="D122" s="17" t="s">
        <v>272</v>
      </c>
      <c r="E122" s="17" t="s">
        <v>102</v>
      </c>
      <c r="F122" s="18" t="s">
        <v>2618</v>
      </c>
      <c r="G122" s="17" t="s">
        <v>500</v>
      </c>
      <c r="H122" s="18" t="s">
        <v>501</v>
      </c>
      <c r="I122" s="17" t="s">
        <v>63</v>
      </c>
      <c r="J122" s="17" t="s">
        <v>1014</v>
      </c>
      <c r="K122" s="17">
        <v>1350.0</v>
      </c>
      <c r="M122" s="17" t="s">
        <v>23</v>
      </c>
    </row>
    <row r="123">
      <c r="A123" s="17" t="s">
        <v>2604</v>
      </c>
      <c r="B123" s="17">
        <v>122.0</v>
      </c>
      <c r="C123" s="17" t="s">
        <v>2733</v>
      </c>
      <c r="D123" s="17" t="s">
        <v>274</v>
      </c>
      <c r="E123" s="17" t="s">
        <v>102</v>
      </c>
      <c r="F123" s="18" t="s">
        <v>2618</v>
      </c>
      <c r="G123" s="17" t="s">
        <v>500</v>
      </c>
      <c r="H123" s="18" t="s">
        <v>501</v>
      </c>
      <c r="I123" s="17" t="s">
        <v>63</v>
      </c>
      <c r="J123" s="17" t="s">
        <v>1014</v>
      </c>
      <c r="K123" s="17">
        <v>1350.0</v>
      </c>
      <c r="M123" s="17" t="s">
        <v>23</v>
      </c>
    </row>
    <row r="124">
      <c r="A124" s="17" t="s">
        <v>2604</v>
      </c>
      <c r="B124" s="17">
        <v>123.0</v>
      </c>
      <c r="C124" s="17" t="s">
        <v>2734</v>
      </c>
      <c r="D124" s="17" t="s">
        <v>276</v>
      </c>
      <c r="E124" s="17" t="s">
        <v>102</v>
      </c>
      <c r="F124" s="18" t="s">
        <v>2618</v>
      </c>
      <c r="G124" s="17" t="s">
        <v>500</v>
      </c>
      <c r="H124" s="18" t="s">
        <v>1034</v>
      </c>
      <c r="I124" s="17" t="s">
        <v>63</v>
      </c>
      <c r="J124" s="17" t="s">
        <v>37</v>
      </c>
      <c r="K124" s="17">
        <v>1350.0</v>
      </c>
      <c r="M124" s="17" t="s">
        <v>23</v>
      </c>
    </row>
    <row r="125">
      <c r="A125" s="17" t="s">
        <v>2604</v>
      </c>
      <c r="B125" s="17">
        <v>124.0</v>
      </c>
      <c r="C125" s="17" t="s">
        <v>2735</v>
      </c>
      <c r="D125" s="17" t="s">
        <v>278</v>
      </c>
      <c r="E125" s="17" t="s">
        <v>102</v>
      </c>
      <c r="F125" s="18" t="s">
        <v>2618</v>
      </c>
      <c r="G125" s="17" t="s">
        <v>500</v>
      </c>
      <c r="H125" s="18" t="s">
        <v>501</v>
      </c>
      <c r="I125" s="17" t="s">
        <v>63</v>
      </c>
      <c r="J125" s="17" t="s">
        <v>1014</v>
      </c>
      <c r="K125" s="17">
        <v>1350.0</v>
      </c>
      <c r="M125" s="17" t="s">
        <v>23</v>
      </c>
    </row>
    <row r="126">
      <c r="A126" s="17" t="s">
        <v>2604</v>
      </c>
      <c r="B126" s="17">
        <v>125.0</v>
      </c>
      <c r="C126" s="17" t="s">
        <v>2736</v>
      </c>
      <c r="D126" s="17" t="s">
        <v>280</v>
      </c>
      <c r="E126" s="17" t="s">
        <v>102</v>
      </c>
      <c r="F126" s="18" t="s">
        <v>2737</v>
      </c>
      <c r="G126" s="17" t="s">
        <v>500</v>
      </c>
      <c r="H126" s="18" t="s">
        <v>2738</v>
      </c>
      <c r="I126" s="17" t="s">
        <v>354</v>
      </c>
      <c r="J126" s="17" t="s">
        <v>1014</v>
      </c>
      <c r="K126" s="17">
        <v>1350.0</v>
      </c>
      <c r="M126" s="17" t="s">
        <v>23</v>
      </c>
    </row>
    <row r="127">
      <c r="A127" s="17" t="s">
        <v>2604</v>
      </c>
      <c r="B127" s="17">
        <v>126.0</v>
      </c>
      <c r="C127" s="17" t="s">
        <v>2739</v>
      </c>
      <c r="D127" s="17" t="s">
        <v>282</v>
      </c>
      <c r="E127" s="17" t="s">
        <v>102</v>
      </c>
      <c r="F127" s="18" t="s">
        <v>2737</v>
      </c>
      <c r="G127" s="17" t="s">
        <v>500</v>
      </c>
      <c r="H127" s="18" t="s">
        <v>2738</v>
      </c>
      <c r="I127" s="17" t="s">
        <v>354</v>
      </c>
      <c r="J127" s="17" t="s">
        <v>1014</v>
      </c>
      <c r="K127" s="17">
        <v>1350.0</v>
      </c>
      <c r="M127" s="17" t="s">
        <v>23</v>
      </c>
    </row>
    <row r="128">
      <c r="A128" s="17" t="s">
        <v>2604</v>
      </c>
      <c r="B128" s="17">
        <v>127.0</v>
      </c>
      <c r="C128" s="17" t="s">
        <v>2740</v>
      </c>
      <c r="D128" s="17" t="s">
        <v>284</v>
      </c>
      <c r="E128" s="17" t="s">
        <v>102</v>
      </c>
      <c r="F128" s="18" t="s">
        <v>2737</v>
      </c>
      <c r="G128" s="17" t="s">
        <v>500</v>
      </c>
      <c r="H128" s="18" t="s">
        <v>2738</v>
      </c>
      <c r="I128" s="17" t="s">
        <v>354</v>
      </c>
      <c r="J128" s="17" t="s">
        <v>1014</v>
      </c>
      <c r="K128" s="17">
        <v>1350.0</v>
      </c>
      <c r="M128" s="17" t="s">
        <v>23</v>
      </c>
    </row>
    <row r="129">
      <c r="A129" s="17" t="s">
        <v>2604</v>
      </c>
      <c r="B129" s="17">
        <v>128.0</v>
      </c>
      <c r="C129" s="17" t="s">
        <v>2741</v>
      </c>
      <c r="D129" s="17" t="s">
        <v>286</v>
      </c>
      <c r="E129" s="17" t="s">
        <v>102</v>
      </c>
      <c r="F129" s="18" t="s">
        <v>2737</v>
      </c>
      <c r="G129" s="17" t="s">
        <v>500</v>
      </c>
      <c r="H129" s="18" t="s">
        <v>2738</v>
      </c>
      <c r="I129" s="17" t="s">
        <v>354</v>
      </c>
      <c r="J129" s="17" t="s">
        <v>1014</v>
      </c>
      <c r="K129" s="17">
        <v>1350.0</v>
      </c>
      <c r="M129" s="17" t="s">
        <v>23</v>
      </c>
    </row>
    <row r="130">
      <c r="A130" s="17" t="s">
        <v>2604</v>
      </c>
      <c r="B130" s="17">
        <v>129.0</v>
      </c>
      <c r="C130" s="17" t="s">
        <v>2742</v>
      </c>
      <c r="D130" s="17" t="s">
        <v>288</v>
      </c>
      <c r="E130" s="17" t="s">
        <v>102</v>
      </c>
      <c r="F130" s="18" t="s">
        <v>2737</v>
      </c>
      <c r="G130" s="17" t="s">
        <v>500</v>
      </c>
      <c r="H130" s="18" t="s">
        <v>2738</v>
      </c>
      <c r="I130" s="17" t="s">
        <v>354</v>
      </c>
      <c r="J130" s="17" t="s">
        <v>1014</v>
      </c>
      <c r="K130" s="17">
        <v>1350.0</v>
      </c>
      <c r="M130" s="17" t="s">
        <v>23</v>
      </c>
    </row>
    <row r="131">
      <c r="A131" s="17" t="s">
        <v>2604</v>
      </c>
      <c r="B131" s="17">
        <v>130.0</v>
      </c>
      <c r="C131" s="17" t="s">
        <v>2743</v>
      </c>
      <c r="D131" s="17" t="s">
        <v>290</v>
      </c>
      <c r="E131" s="17" t="s">
        <v>102</v>
      </c>
      <c r="F131" s="18" t="s">
        <v>2737</v>
      </c>
      <c r="G131" s="17" t="s">
        <v>500</v>
      </c>
      <c r="H131" s="18" t="s">
        <v>2738</v>
      </c>
      <c r="I131" s="17" t="s">
        <v>354</v>
      </c>
      <c r="J131" s="17" t="s">
        <v>1014</v>
      </c>
      <c r="K131" s="17">
        <v>1350.0</v>
      </c>
      <c r="M131" s="17" t="s">
        <v>23</v>
      </c>
    </row>
    <row r="132">
      <c r="A132" s="17" t="s">
        <v>2604</v>
      </c>
      <c r="B132" s="17">
        <v>131.0</v>
      </c>
      <c r="C132" s="17" t="s">
        <v>2744</v>
      </c>
      <c r="D132" s="17" t="s">
        <v>292</v>
      </c>
      <c r="E132" s="17" t="s">
        <v>102</v>
      </c>
      <c r="F132" s="18" t="s">
        <v>2737</v>
      </c>
      <c r="G132" s="17" t="s">
        <v>500</v>
      </c>
      <c r="H132" s="18" t="s">
        <v>2738</v>
      </c>
      <c r="I132" s="17" t="s">
        <v>354</v>
      </c>
      <c r="J132" s="17" t="s">
        <v>1014</v>
      </c>
      <c r="K132" s="17">
        <v>1350.0</v>
      </c>
      <c r="M132" s="17" t="s">
        <v>23</v>
      </c>
    </row>
    <row r="133">
      <c r="A133" s="17" t="s">
        <v>2604</v>
      </c>
      <c r="B133" s="17">
        <v>132.0</v>
      </c>
      <c r="C133" s="17" t="s">
        <v>2745</v>
      </c>
      <c r="D133" s="17" t="s">
        <v>294</v>
      </c>
      <c r="E133" s="17" t="s">
        <v>102</v>
      </c>
      <c r="F133" s="18" t="s">
        <v>2737</v>
      </c>
      <c r="G133" s="17" t="s">
        <v>500</v>
      </c>
      <c r="H133" s="18" t="s">
        <v>2738</v>
      </c>
      <c r="I133" s="17" t="s">
        <v>354</v>
      </c>
      <c r="J133" s="17" t="s">
        <v>1014</v>
      </c>
      <c r="K133" s="17">
        <v>1350.0</v>
      </c>
      <c r="M133" s="17" t="s">
        <v>23</v>
      </c>
    </row>
    <row r="134">
      <c r="A134" s="17" t="s">
        <v>2604</v>
      </c>
      <c r="B134" s="17">
        <v>133.0</v>
      </c>
      <c r="C134" s="17" t="s">
        <v>2746</v>
      </c>
      <c r="D134" s="17" t="s">
        <v>296</v>
      </c>
      <c r="E134" s="17" t="s">
        <v>102</v>
      </c>
      <c r="F134" s="18" t="s">
        <v>2737</v>
      </c>
      <c r="G134" s="17" t="s">
        <v>500</v>
      </c>
      <c r="H134" s="18" t="s">
        <v>2738</v>
      </c>
      <c r="I134" s="17" t="s">
        <v>354</v>
      </c>
      <c r="J134" s="17" t="s">
        <v>1014</v>
      </c>
      <c r="K134" s="17">
        <v>1350.0</v>
      </c>
      <c r="M134" s="17" t="s">
        <v>23</v>
      </c>
    </row>
    <row r="135">
      <c r="A135" s="17" t="s">
        <v>2604</v>
      </c>
      <c r="B135" s="17">
        <v>134.0</v>
      </c>
      <c r="C135" s="17" t="s">
        <v>2747</v>
      </c>
      <c r="D135" s="17" t="s">
        <v>298</v>
      </c>
      <c r="E135" s="17" t="s">
        <v>102</v>
      </c>
      <c r="F135" s="18" t="s">
        <v>2737</v>
      </c>
      <c r="G135" s="17" t="s">
        <v>500</v>
      </c>
      <c r="H135" s="18" t="s">
        <v>2738</v>
      </c>
      <c r="I135" s="17" t="s">
        <v>354</v>
      </c>
      <c r="J135" s="17" t="s">
        <v>1014</v>
      </c>
      <c r="K135" s="17">
        <v>1350.0</v>
      </c>
      <c r="M135" s="17" t="s">
        <v>23</v>
      </c>
    </row>
    <row r="136">
      <c r="A136" s="17" t="s">
        <v>2604</v>
      </c>
      <c r="B136" s="17">
        <v>135.0</v>
      </c>
      <c r="C136" s="17" t="s">
        <v>2748</v>
      </c>
      <c r="D136" s="17" t="s">
        <v>300</v>
      </c>
      <c r="E136" s="17" t="s">
        <v>102</v>
      </c>
      <c r="F136" s="18" t="s">
        <v>2737</v>
      </c>
      <c r="G136" s="17" t="s">
        <v>500</v>
      </c>
      <c r="H136" s="18" t="s">
        <v>2738</v>
      </c>
      <c r="I136" s="17" t="s">
        <v>354</v>
      </c>
      <c r="J136" s="17" t="s">
        <v>1014</v>
      </c>
      <c r="K136" s="17">
        <v>1350.0</v>
      </c>
      <c r="M136" s="17" t="s">
        <v>23</v>
      </c>
    </row>
    <row r="137">
      <c r="A137" s="17" t="s">
        <v>2604</v>
      </c>
      <c r="B137" s="17">
        <v>136.0</v>
      </c>
      <c r="C137" s="17" t="s">
        <v>2749</v>
      </c>
      <c r="D137" s="17" t="s">
        <v>302</v>
      </c>
      <c r="E137" s="17" t="s">
        <v>102</v>
      </c>
      <c r="F137" s="18" t="s">
        <v>2737</v>
      </c>
      <c r="G137" s="17" t="s">
        <v>500</v>
      </c>
      <c r="H137" s="18" t="s">
        <v>2738</v>
      </c>
      <c r="I137" s="17" t="s">
        <v>354</v>
      </c>
      <c r="J137" s="17" t="s">
        <v>1014</v>
      </c>
      <c r="K137" s="17">
        <v>1350.0</v>
      </c>
      <c r="M137" s="17" t="s">
        <v>23</v>
      </c>
    </row>
    <row r="138">
      <c r="A138" s="17" t="s">
        <v>2604</v>
      </c>
      <c r="B138" s="17">
        <v>137.0</v>
      </c>
      <c r="C138" s="17" t="s">
        <v>2750</v>
      </c>
      <c r="D138" s="17" t="s">
        <v>304</v>
      </c>
      <c r="E138" s="17" t="s">
        <v>102</v>
      </c>
      <c r="F138" s="18" t="s">
        <v>2737</v>
      </c>
      <c r="G138" s="17" t="s">
        <v>500</v>
      </c>
      <c r="H138" s="18" t="s">
        <v>2738</v>
      </c>
      <c r="I138" s="17" t="s">
        <v>354</v>
      </c>
      <c r="J138" s="17" t="s">
        <v>1014</v>
      </c>
      <c r="K138" s="17">
        <v>1350.0</v>
      </c>
      <c r="M138" s="17" t="s">
        <v>23</v>
      </c>
    </row>
    <row r="139">
      <c r="A139" s="17" t="s">
        <v>2604</v>
      </c>
      <c r="B139" s="17">
        <v>138.0</v>
      </c>
      <c r="C139" s="17" t="s">
        <v>2751</v>
      </c>
      <c r="D139" s="17" t="s">
        <v>306</v>
      </c>
      <c r="E139" s="17" t="s">
        <v>102</v>
      </c>
      <c r="F139" s="18" t="s">
        <v>2737</v>
      </c>
      <c r="G139" s="17" t="s">
        <v>500</v>
      </c>
      <c r="H139" s="18" t="s">
        <v>2738</v>
      </c>
      <c r="I139" s="17" t="s">
        <v>354</v>
      </c>
      <c r="J139" s="17" t="s">
        <v>1014</v>
      </c>
      <c r="K139" s="17">
        <v>1350.0</v>
      </c>
      <c r="M139" s="17" t="s">
        <v>23</v>
      </c>
    </row>
    <row r="140">
      <c r="A140" s="17" t="s">
        <v>2604</v>
      </c>
      <c r="B140" s="17">
        <v>139.0</v>
      </c>
      <c r="C140" s="17" t="s">
        <v>2752</v>
      </c>
      <c r="D140" s="17" t="s">
        <v>308</v>
      </c>
      <c r="E140" s="17" t="s">
        <v>102</v>
      </c>
      <c r="F140" s="18" t="s">
        <v>2737</v>
      </c>
      <c r="G140" s="17" t="s">
        <v>500</v>
      </c>
      <c r="H140" s="18" t="s">
        <v>2738</v>
      </c>
      <c r="I140" s="17" t="s">
        <v>354</v>
      </c>
      <c r="J140" s="17" t="s">
        <v>1014</v>
      </c>
      <c r="K140" s="17">
        <v>1350.0</v>
      </c>
      <c r="M140" s="17" t="s">
        <v>23</v>
      </c>
    </row>
    <row r="141">
      <c r="A141" s="17" t="s">
        <v>2604</v>
      </c>
      <c r="B141" s="17">
        <v>140.0</v>
      </c>
      <c r="C141" s="17" t="s">
        <v>2753</v>
      </c>
      <c r="D141" s="17" t="s">
        <v>310</v>
      </c>
      <c r="E141" s="17" t="s">
        <v>102</v>
      </c>
      <c r="F141" s="18" t="s">
        <v>2737</v>
      </c>
      <c r="G141" s="17" t="s">
        <v>500</v>
      </c>
      <c r="H141" s="18" t="s">
        <v>2738</v>
      </c>
      <c r="I141" s="17" t="s">
        <v>354</v>
      </c>
      <c r="J141" s="17" t="s">
        <v>1014</v>
      </c>
      <c r="K141" s="17">
        <v>1350.0</v>
      </c>
      <c r="M141" s="17" t="s">
        <v>23</v>
      </c>
    </row>
    <row r="142">
      <c r="A142" s="17" t="s">
        <v>2604</v>
      </c>
      <c r="B142" s="17">
        <v>141.0</v>
      </c>
      <c r="C142" s="17" t="s">
        <v>2754</v>
      </c>
      <c r="D142" s="17" t="s">
        <v>312</v>
      </c>
      <c r="E142" s="17" t="s">
        <v>102</v>
      </c>
      <c r="F142" s="18" t="s">
        <v>2737</v>
      </c>
      <c r="G142" s="17" t="s">
        <v>500</v>
      </c>
      <c r="H142" s="18" t="s">
        <v>2738</v>
      </c>
      <c r="I142" s="17" t="s">
        <v>354</v>
      </c>
      <c r="J142" s="17" t="s">
        <v>1014</v>
      </c>
      <c r="K142" s="17">
        <v>1350.0</v>
      </c>
      <c r="M142" s="17" t="s">
        <v>23</v>
      </c>
    </row>
    <row r="143">
      <c r="A143" s="17" t="s">
        <v>2604</v>
      </c>
      <c r="B143" s="17">
        <v>142.0</v>
      </c>
      <c r="C143" s="17" t="s">
        <v>2755</v>
      </c>
      <c r="D143" s="17" t="s">
        <v>314</v>
      </c>
      <c r="E143" s="17" t="s">
        <v>102</v>
      </c>
      <c r="F143" s="18" t="s">
        <v>2737</v>
      </c>
      <c r="G143" s="17" t="s">
        <v>500</v>
      </c>
      <c r="H143" s="18" t="s">
        <v>2738</v>
      </c>
      <c r="I143" s="17" t="s">
        <v>354</v>
      </c>
      <c r="J143" s="17" t="s">
        <v>1014</v>
      </c>
      <c r="K143" s="17">
        <v>1350.0</v>
      </c>
      <c r="M143" s="17" t="s">
        <v>23</v>
      </c>
    </row>
    <row r="144">
      <c r="A144" s="17" t="s">
        <v>2604</v>
      </c>
      <c r="B144" s="17">
        <v>143.0</v>
      </c>
      <c r="C144" s="17" t="s">
        <v>2756</v>
      </c>
      <c r="D144" s="17" t="s">
        <v>316</v>
      </c>
      <c r="E144" s="17" t="s">
        <v>102</v>
      </c>
      <c r="F144" s="18" t="s">
        <v>2737</v>
      </c>
      <c r="G144" s="17" t="s">
        <v>500</v>
      </c>
      <c r="H144" s="18" t="s">
        <v>2738</v>
      </c>
      <c r="I144" s="17" t="s">
        <v>354</v>
      </c>
      <c r="J144" s="17" t="s">
        <v>1014</v>
      </c>
      <c r="K144" s="17">
        <v>1350.0</v>
      </c>
      <c r="M144" s="17" t="s">
        <v>23</v>
      </c>
    </row>
    <row r="145">
      <c r="A145" s="17" t="s">
        <v>2604</v>
      </c>
      <c r="B145" s="17">
        <v>144.0</v>
      </c>
      <c r="C145" s="17" t="s">
        <v>2757</v>
      </c>
      <c r="D145" s="17" t="s">
        <v>318</v>
      </c>
      <c r="E145" s="17" t="s">
        <v>102</v>
      </c>
      <c r="F145" s="18" t="s">
        <v>2737</v>
      </c>
      <c r="G145" s="17" t="s">
        <v>500</v>
      </c>
      <c r="H145" s="18" t="s">
        <v>2738</v>
      </c>
      <c r="I145" s="17" t="s">
        <v>354</v>
      </c>
      <c r="J145" s="17" t="s">
        <v>1014</v>
      </c>
      <c r="K145" s="17">
        <v>1350.0</v>
      </c>
      <c r="M145" s="17" t="s">
        <v>23</v>
      </c>
    </row>
    <row r="146">
      <c r="A146" s="17" t="s">
        <v>2604</v>
      </c>
      <c r="B146" s="17">
        <v>145.0</v>
      </c>
      <c r="C146" s="17" t="s">
        <v>2758</v>
      </c>
      <c r="D146" s="17" t="s">
        <v>320</v>
      </c>
      <c r="E146" s="17" t="s">
        <v>102</v>
      </c>
      <c r="F146" s="18" t="s">
        <v>2737</v>
      </c>
      <c r="G146" s="17" t="s">
        <v>500</v>
      </c>
      <c r="H146" s="18" t="s">
        <v>2738</v>
      </c>
      <c r="I146" s="17" t="s">
        <v>354</v>
      </c>
      <c r="J146" s="17" t="s">
        <v>1014</v>
      </c>
      <c r="K146" s="17">
        <v>1350.0</v>
      </c>
      <c r="M146" s="17" t="s">
        <v>23</v>
      </c>
    </row>
    <row r="147">
      <c r="A147" s="17" t="s">
        <v>2604</v>
      </c>
      <c r="B147" s="17">
        <v>146.0</v>
      </c>
      <c r="C147" s="17" t="s">
        <v>2759</v>
      </c>
      <c r="D147" s="17" t="s">
        <v>322</v>
      </c>
      <c r="E147" s="17" t="s">
        <v>102</v>
      </c>
      <c r="F147" s="18" t="s">
        <v>2737</v>
      </c>
      <c r="G147" s="17" t="s">
        <v>500</v>
      </c>
      <c r="H147" s="18" t="s">
        <v>2738</v>
      </c>
      <c r="I147" s="17" t="s">
        <v>354</v>
      </c>
      <c r="J147" s="17" t="s">
        <v>1014</v>
      </c>
      <c r="K147" s="17">
        <v>1350.0</v>
      </c>
      <c r="M147" s="17" t="s">
        <v>23</v>
      </c>
    </row>
    <row r="148">
      <c r="A148" s="17" t="s">
        <v>2604</v>
      </c>
      <c r="B148" s="17">
        <v>147.0</v>
      </c>
      <c r="C148" s="17" t="s">
        <v>2760</v>
      </c>
      <c r="D148" s="17" t="s">
        <v>324</v>
      </c>
      <c r="E148" s="17" t="s">
        <v>102</v>
      </c>
      <c r="F148" s="18" t="s">
        <v>2737</v>
      </c>
      <c r="G148" s="17" t="s">
        <v>500</v>
      </c>
      <c r="H148" s="18" t="s">
        <v>2738</v>
      </c>
      <c r="I148" s="17" t="s">
        <v>354</v>
      </c>
      <c r="J148" s="17" t="s">
        <v>1014</v>
      </c>
      <c r="K148" s="17">
        <v>1350.0</v>
      </c>
      <c r="M148" s="17" t="s">
        <v>23</v>
      </c>
    </row>
    <row r="149">
      <c r="A149" s="17" t="s">
        <v>2604</v>
      </c>
      <c r="B149" s="17">
        <v>148.0</v>
      </c>
      <c r="C149" s="17" t="s">
        <v>2761</v>
      </c>
      <c r="D149" s="17" t="s">
        <v>326</v>
      </c>
      <c r="E149" s="17" t="s">
        <v>102</v>
      </c>
      <c r="F149" s="18" t="s">
        <v>2737</v>
      </c>
      <c r="G149" s="17" t="s">
        <v>500</v>
      </c>
      <c r="H149" s="18" t="s">
        <v>2738</v>
      </c>
      <c r="I149" s="17" t="s">
        <v>354</v>
      </c>
      <c r="J149" s="17" t="s">
        <v>1014</v>
      </c>
      <c r="K149" s="17">
        <v>1350.0</v>
      </c>
      <c r="M149" s="17" t="s">
        <v>23</v>
      </c>
    </row>
    <row r="150">
      <c r="A150" s="17" t="s">
        <v>2604</v>
      </c>
      <c r="B150" s="17">
        <v>149.0</v>
      </c>
      <c r="C150" s="17" t="s">
        <v>2762</v>
      </c>
      <c r="D150" s="17" t="s">
        <v>328</v>
      </c>
      <c r="E150" s="17" t="s">
        <v>102</v>
      </c>
      <c r="F150" s="18" t="s">
        <v>2737</v>
      </c>
      <c r="G150" s="17" t="s">
        <v>500</v>
      </c>
      <c r="H150" s="18" t="s">
        <v>2738</v>
      </c>
      <c r="I150" s="17" t="s">
        <v>354</v>
      </c>
      <c r="J150" s="17" t="s">
        <v>1014</v>
      </c>
      <c r="K150" s="17">
        <v>1350.0</v>
      </c>
      <c r="M150" s="17" t="s">
        <v>23</v>
      </c>
    </row>
    <row r="151">
      <c r="A151" s="17" t="s">
        <v>2604</v>
      </c>
      <c r="B151" s="17">
        <v>150.0</v>
      </c>
      <c r="C151" s="17" t="s">
        <v>2763</v>
      </c>
      <c r="D151" s="17" t="s">
        <v>330</v>
      </c>
      <c r="E151" s="17" t="s">
        <v>102</v>
      </c>
      <c r="F151" s="18" t="s">
        <v>2737</v>
      </c>
      <c r="G151" s="17" t="s">
        <v>500</v>
      </c>
      <c r="H151" s="18" t="s">
        <v>2738</v>
      </c>
      <c r="I151" s="17" t="s">
        <v>354</v>
      </c>
      <c r="J151" s="17" t="s">
        <v>1014</v>
      </c>
      <c r="K151" s="17">
        <v>1350.0</v>
      </c>
      <c r="M151" s="17" t="s">
        <v>23</v>
      </c>
    </row>
    <row r="152">
      <c r="A152" s="17" t="s">
        <v>2604</v>
      </c>
      <c r="B152" s="17">
        <v>151.0</v>
      </c>
      <c r="C152" s="17" t="s">
        <v>2764</v>
      </c>
      <c r="D152" s="17" t="s">
        <v>332</v>
      </c>
      <c r="E152" s="17" t="s">
        <v>102</v>
      </c>
      <c r="F152" s="18" t="s">
        <v>2737</v>
      </c>
      <c r="G152" s="17" t="s">
        <v>500</v>
      </c>
      <c r="H152" s="18" t="s">
        <v>2738</v>
      </c>
      <c r="I152" s="17" t="s">
        <v>354</v>
      </c>
      <c r="J152" s="17" t="s">
        <v>1014</v>
      </c>
      <c r="K152" s="17">
        <v>1350.0</v>
      </c>
      <c r="M152" s="17" t="s">
        <v>23</v>
      </c>
    </row>
    <row r="153">
      <c r="A153" s="17" t="s">
        <v>2604</v>
      </c>
      <c r="B153" s="17">
        <v>152.0</v>
      </c>
      <c r="C153" s="17" t="s">
        <v>2765</v>
      </c>
      <c r="D153" s="17" t="s">
        <v>334</v>
      </c>
      <c r="E153" s="17" t="s">
        <v>102</v>
      </c>
      <c r="F153" s="18" t="s">
        <v>2737</v>
      </c>
      <c r="G153" s="17" t="s">
        <v>500</v>
      </c>
      <c r="H153" s="18" t="s">
        <v>2738</v>
      </c>
      <c r="I153" s="17" t="s">
        <v>354</v>
      </c>
      <c r="J153" s="17" t="s">
        <v>1014</v>
      </c>
      <c r="K153" s="17">
        <v>1350.0</v>
      </c>
      <c r="M153" s="17" t="s">
        <v>23</v>
      </c>
    </row>
    <row r="154">
      <c r="A154" s="17" t="s">
        <v>2604</v>
      </c>
      <c r="B154" s="17">
        <v>153.0</v>
      </c>
      <c r="C154" s="17" t="s">
        <v>2766</v>
      </c>
      <c r="D154" s="17" t="s">
        <v>336</v>
      </c>
      <c r="E154" s="17" t="s">
        <v>102</v>
      </c>
      <c r="F154" s="18" t="s">
        <v>2737</v>
      </c>
      <c r="G154" s="17" t="s">
        <v>500</v>
      </c>
      <c r="H154" s="18" t="s">
        <v>2738</v>
      </c>
      <c r="I154" s="17" t="s">
        <v>354</v>
      </c>
      <c r="J154" s="17" t="s">
        <v>1014</v>
      </c>
      <c r="K154" s="17">
        <v>1350.0</v>
      </c>
      <c r="M154" s="17" t="s">
        <v>23</v>
      </c>
    </row>
    <row r="155">
      <c r="A155" s="17" t="s">
        <v>2604</v>
      </c>
      <c r="B155" s="17">
        <v>154.0</v>
      </c>
      <c r="C155" s="17" t="s">
        <v>2767</v>
      </c>
      <c r="D155" s="17" t="s">
        <v>338</v>
      </c>
      <c r="E155" s="17" t="s">
        <v>102</v>
      </c>
      <c r="F155" s="18" t="s">
        <v>2737</v>
      </c>
      <c r="G155" s="17" t="s">
        <v>500</v>
      </c>
      <c r="H155" s="18" t="s">
        <v>2738</v>
      </c>
      <c r="I155" s="17" t="s">
        <v>354</v>
      </c>
      <c r="J155" s="17" t="s">
        <v>1014</v>
      </c>
      <c r="K155" s="17">
        <v>1350.0</v>
      </c>
      <c r="M155" s="17" t="s">
        <v>23</v>
      </c>
    </row>
    <row r="156">
      <c r="A156" s="17" t="s">
        <v>2604</v>
      </c>
      <c r="B156" s="17">
        <v>155.0</v>
      </c>
      <c r="C156" s="17" t="s">
        <v>2768</v>
      </c>
      <c r="D156" s="17" t="s">
        <v>340</v>
      </c>
      <c r="E156" s="17" t="s">
        <v>102</v>
      </c>
      <c r="F156" s="18" t="s">
        <v>2737</v>
      </c>
      <c r="G156" s="17" t="s">
        <v>500</v>
      </c>
      <c r="H156" s="18" t="s">
        <v>2738</v>
      </c>
      <c r="I156" s="17" t="s">
        <v>354</v>
      </c>
      <c r="J156" s="17" t="s">
        <v>1014</v>
      </c>
      <c r="K156" s="17">
        <v>1350.0</v>
      </c>
      <c r="M156" s="17" t="s">
        <v>23</v>
      </c>
    </row>
    <row r="157">
      <c r="A157" s="17" t="s">
        <v>2604</v>
      </c>
      <c r="B157" s="17">
        <v>156.0</v>
      </c>
      <c r="C157" s="17" t="s">
        <v>2769</v>
      </c>
      <c r="D157" s="17" t="s">
        <v>342</v>
      </c>
      <c r="E157" s="17" t="s">
        <v>102</v>
      </c>
      <c r="F157" s="18" t="s">
        <v>2737</v>
      </c>
      <c r="G157" s="17" t="s">
        <v>500</v>
      </c>
      <c r="H157" s="18" t="s">
        <v>2738</v>
      </c>
      <c r="I157" s="17" t="s">
        <v>354</v>
      </c>
      <c r="J157" s="17" t="s">
        <v>1014</v>
      </c>
      <c r="K157" s="17">
        <v>1350.0</v>
      </c>
      <c r="M157" s="17" t="s">
        <v>23</v>
      </c>
    </row>
    <row r="158">
      <c r="A158" s="17" t="s">
        <v>2604</v>
      </c>
      <c r="B158" s="17">
        <v>157.0</v>
      </c>
      <c r="C158" s="17" t="s">
        <v>2770</v>
      </c>
      <c r="D158" s="17" t="s">
        <v>344</v>
      </c>
      <c r="E158" s="17" t="s">
        <v>102</v>
      </c>
      <c r="F158" s="18" t="s">
        <v>2737</v>
      </c>
      <c r="G158" s="17" t="s">
        <v>500</v>
      </c>
      <c r="H158" s="18" t="s">
        <v>2738</v>
      </c>
      <c r="I158" s="17" t="s">
        <v>354</v>
      </c>
      <c r="J158" s="17" t="s">
        <v>1014</v>
      </c>
      <c r="K158" s="17">
        <v>1350.0</v>
      </c>
      <c r="M158" s="17" t="s">
        <v>23</v>
      </c>
    </row>
    <row r="159">
      <c r="A159" s="17" t="s">
        <v>2604</v>
      </c>
      <c r="B159" s="17">
        <v>158.0</v>
      </c>
      <c r="C159" s="17" t="s">
        <v>2771</v>
      </c>
      <c r="D159" s="17" t="s">
        <v>346</v>
      </c>
      <c r="E159" s="17" t="s">
        <v>102</v>
      </c>
      <c r="F159" s="18" t="s">
        <v>2737</v>
      </c>
      <c r="G159" s="17" t="s">
        <v>500</v>
      </c>
      <c r="H159" s="18" t="s">
        <v>2738</v>
      </c>
      <c r="I159" s="17" t="s">
        <v>354</v>
      </c>
      <c r="J159" s="17" t="s">
        <v>1014</v>
      </c>
      <c r="K159" s="17">
        <v>1350.0</v>
      </c>
      <c r="M159" s="17" t="s">
        <v>23</v>
      </c>
    </row>
    <row r="160">
      <c r="A160" s="17" t="s">
        <v>2604</v>
      </c>
      <c r="B160" s="17">
        <v>159.0</v>
      </c>
      <c r="C160" s="17" t="s">
        <v>2772</v>
      </c>
      <c r="D160" s="17" t="s">
        <v>348</v>
      </c>
      <c r="E160" s="17" t="s">
        <v>102</v>
      </c>
      <c r="F160" s="18" t="s">
        <v>2737</v>
      </c>
      <c r="G160" s="17" t="s">
        <v>500</v>
      </c>
      <c r="H160" s="18" t="s">
        <v>2738</v>
      </c>
      <c r="I160" s="17" t="s">
        <v>354</v>
      </c>
      <c r="J160" s="17" t="s">
        <v>1014</v>
      </c>
      <c r="K160" s="17">
        <v>1350.0</v>
      </c>
      <c r="M160" s="17" t="s">
        <v>23</v>
      </c>
    </row>
    <row r="161">
      <c r="A161" s="17" t="s">
        <v>2604</v>
      </c>
      <c r="B161" s="17">
        <v>160.0</v>
      </c>
      <c r="C161" s="17" t="s">
        <v>2773</v>
      </c>
      <c r="D161" s="17" t="s">
        <v>350</v>
      </c>
      <c r="E161" s="17" t="s">
        <v>102</v>
      </c>
      <c r="F161" s="18" t="s">
        <v>2737</v>
      </c>
      <c r="G161" s="17" t="s">
        <v>500</v>
      </c>
      <c r="H161" s="18" t="s">
        <v>2738</v>
      </c>
      <c r="I161" s="17" t="s">
        <v>354</v>
      </c>
      <c r="J161" s="17" t="s">
        <v>1014</v>
      </c>
      <c r="K161" s="17">
        <v>1350.0</v>
      </c>
      <c r="M161" s="17" t="s">
        <v>23</v>
      </c>
    </row>
    <row r="162">
      <c r="A162" s="17" t="s">
        <v>2604</v>
      </c>
      <c r="B162" s="17">
        <v>161.0</v>
      </c>
      <c r="C162" s="17" t="s">
        <v>2774</v>
      </c>
      <c r="D162" s="17" t="s">
        <v>352</v>
      </c>
      <c r="E162" s="17" t="s">
        <v>102</v>
      </c>
      <c r="F162" s="18" t="s">
        <v>2737</v>
      </c>
      <c r="G162" s="17" t="s">
        <v>500</v>
      </c>
      <c r="H162" s="18" t="s">
        <v>2738</v>
      </c>
      <c r="I162" s="17" t="s">
        <v>354</v>
      </c>
      <c r="J162" s="17" t="s">
        <v>1014</v>
      </c>
      <c r="K162" s="17">
        <v>1350.0</v>
      </c>
      <c r="M162" s="17" t="s">
        <v>23</v>
      </c>
    </row>
    <row r="163">
      <c r="A163" s="17" t="s">
        <v>2604</v>
      </c>
      <c r="B163" s="17">
        <v>162.0</v>
      </c>
      <c r="C163" s="17" t="s">
        <v>2775</v>
      </c>
      <c r="D163" s="17" t="s">
        <v>356</v>
      </c>
      <c r="E163" s="17" t="s">
        <v>102</v>
      </c>
      <c r="F163" s="18" t="s">
        <v>2737</v>
      </c>
      <c r="G163" s="17" t="s">
        <v>500</v>
      </c>
      <c r="H163" s="18" t="s">
        <v>2738</v>
      </c>
      <c r="I163" s="17" t="s">
        <v>354</v>
      </c>
      <c r="J163" s="17" t="s">
        <v>1014</v>
      </c>
      <c r="K163" s="17">
        <v>1350.0</v>
      </c>
      <c r="M163" s="17" t="s">
        <v>23</v>
      </c>
    </row>
    <row r="164">
      <c r="A164" s="17" t="s">
        <v>2604</v>
      </c>
      <c r="B164" s="17">
        <v>163.0</v>
      </c>
      <c r="C164" s="17" t="s">
        <v>2776</v>
      </c>
      <c r="D164" s="17" t="s">
        <v>358</v>
      </c>
      <c r="E164" s="17" t="s">
        <v>102</v>
      </c>
      <c r="F164" s="18" t="s">
        <v>2737</v>
      </c>
      <c r="G164" s="17" t="s">
        <v>500</v>
      </c>
      <c r="H164" s="18" t="s">
        <v>2738</v>
      </c>
      <c r="I164" s="17" t="s">
        <v>354</v>
      </c>
      <c r="J164" s="17" t="s">
        <v>1014</v>
      </c>
      <c r="K164" s="17">
        <v>1350.0</v>
      </c>
      <c r="M164" s="17" t="s">
        <v>23</v>
      </c>
    </row>
    <row r="165">
      <c r="A165" s="17" t="s">
        <v>2604</v>
      </c>
      <c r="B165" s="17">
        <v>164.0</v>
      </c>
      <c r="C165" s="17" t="s">
        <v>2777</v>
      </c>
      <c r="D165" s="17" t="s">
        <v>360</v>
      </c>
      <c r="E165" s="17" t="s">
        <v>102</v>
      </c>
      <c r="F165" s="18" t="s">
        <v>2737</v>
      </c>
      <c r="G165" s="17" t="s">
        <v>500</v>
      </c>
      <c r="H165" s="18" t="s">
        <v>2738</v>
      </c>
      <c r="I165" s="17" t="s">
        <v>354</v>
      </c>
      <c r="J165" s="17" t="s">
        <v>1014</v>
      </c>
      <c r="K165" s="17">
        <v>1350.0</v>
      </c>
      <c r="M165" s="17" t="s">
        <v>23</v>
      </c>
    </row>
    <row r="166">
      <c r="A166" s="17" t="s">
        <v>2604</v>
      </c>
      <c r="B166" s="17">
        <v>165.0</v>
      </c>
      <c r="C166" s="17" t="s">
        <v>2778</v>
      </c>
      <c r="D166" s="17" t="s">
        <v>362</v>
      </c>
      <c r="E166" s="17" t="s">
        <v>102</v>
      </c>
      <c r="F166" s="18" t="s">
        <v>2737</v>
      </c>
      <c r="G166" s="17" t="s">
        <v>500</v>
      </c>
      <c r="H166" s="18" t="s">
        <v>2738</v>
      </c>
      <c r="I166" s="17" t="s">
        <v>354</v>
      </c>
      <c r="J166" s="17" t="s">
        <v>1014</v>
      </c>
      <c r="K166" s="17">
        <v>1350.0</v>
      </c>
      <c r="M166" s="17" t="s">
        <v>23</v>
      </c>
    </row>
    <row r="167">
      <c r="A167" s="17" t="s">
        <v>2604</v>
      </c>
      <c r="B167" s="17">
        <v>166.0</v>
      </c>
      <c r="C167" s="17" t="s">
        <v>2779</v>
      </c>
      <c r="D167" s="17" t="s">
        <v>364</v>
      </c>
      <c r="E167" s="17" t="s">
        <v>102</v>
      </c>
      <c r="F167" s="18" t="s">
        <v>2737</v>
      </c>
      <c r="G167" s="17" t="s">
        <v>500</v>
      </c>
      <c r="H167" s="18" t="s">
        <v>2738</v>
      </c>
      <c r="I167" s="17" t="s">
        <v>354</v>
      </c>
      <c r="J167" s="17" t="s">
        <v>1014</v>
      </c>
      <c r="K167" s="17">
        <v>1350.0</v>
      </c>
      <c r="M167" s="17" t="s">
        <v>23</v>
      </c>
    </row>
    <row r="168">
      <c r="A168" s="17" t="s">
        <v>2604</v>
      </c>
      <c r="B168" s="17">
        <v>167.0</v>
      </c>
      <c r="C168" s="17" t="s">
        <v>2780</v>
      </c>
      <c r="D168" s="17" t="s">
        <v>366</v>
      </c>
      <c r="E168" s="17" t="s">
        <v>102</v>
      </c>
      <c r="F168" s="18" t="s">
        <v>2737</v>
      </c>
      <c r="G168" s="17" t="s">
        <v>500</v>
      </c>
      <c r="H168" s="18" t="s">
        <v>2738</v>
      </c>
      <c r="I168" s="17" t="s">
        <v>354</v>
      </c>
      <c r="J168" s="17" t="s">
        <v>1014</v>
      </c>
      <c r="K168" s="17">
        <v>1350.0</v>
      </c>
      <c r="M168" s="17" t="s">
        <v>23</v>
      </c>
    </row>
    <row r="169">
      <c r="A169" s="17" t="s">
        <v>2604</v>
      </c>
      <c r="B169" s="17">
        <v>168.0</v>
      </c>
      <c r="C169" s="17" t="s">
        <v>2781</v>
      </c>
      <c r="D169" s="17" t="s">
        <v>368</v>
      </c>
      <c r="E169" s="17" t="s">
        <v>102</v>
      </c>
      <c r="F169" s="18" t="s">
        <v>2737</v>
      </c>
      <c r="G169" s="17" t="s">
        <v>500</v>
      </c>
      <c r="H169" s="18" t="s">
        <v>2738</v>
      </c>
      <c r="I169" s="17" t="s">
        <v>354</v>
      </c>
      <c r="J169" s="17" t="s">
        <v>1014</v>
      </c>
      <c r="K169" s="17">
        <v>1350.0</v>
      </c>
      <c r="M169" s="17" t="s">
        <v>23</v>
      </c>
    </row>
    <row r="170">
      <c r="A170" s="17" t="s">
        <v>2604</v>
      </c>
      <c r="B170" s="17">
        <v>169.0</v>
      </c>
      <c r="C170" s="17" t="s">
        <v>2782</v>
      </c>
      <c r="D170" s="17" t="s">
        <v>370</v>
      </c>
      <c r="E170" s="17" t="s">
        <v>102</v>
      </c>
      <c r="F170" s="18" t="s">
        <v>2737</v>
      </c>
      <c r="G170" s="17" t="s">
        <v>500</v>
      </c>
      <c r="H170" s="18" t="s">
        <v>2738</v>
      </c>
      <c r="I170" s="17" t="s">
        <v>354</v>
      </c>
      <c r="J170" s="17" t="s">
        <v>1014</v>
      </c>
      <c r="K170" s="17">
        <v>1350.0</v>
      </c>
      <c r="M170" s="17" t="s">
        <v>23</v>
      </c>
    </row>
    <row r="171">
      <c r="A171" s="17" t="s">
        <v>2604</v>
      </c>
      <c r="B171" s="17">
        <v>170.0</v>
      </c>
      <c r="C171" s="17" t="s">
        <v>2783</v>
      </c>
      <c r="D171" s="17" t="s">
        <v>372</v>
      </c>
      <c r="E171" s="17" t="s">
        <v>102</v>
      </c>
      <c r="F171" s="18" t="s">
        <v>2737</v>
      </c>
      <c r="G171" s="17" t="s">
        <v>500</v>
      </c>
      <c r="H171" s="18" t="s">
        <v>2738</v>
      </c>
      <c r="I171" s="17" t="s">
        <v>354</v>
      </c>
      <c r="J171" s="17" t="s">
        <v>1014</v>
      </c>
      <c r="K171" s="17">
        <v>1350.0</v>
      </c>
      <c r="M171" s="17" t="s">
        <v>23</v>
      </c>
    </row>
    <row r="172">
      <c r="A172" s="17" t="s">
        <v>2604</v>
      </c>
      <c r="B172" s="17">
        <v>171.0</v>
      </c>
      <c r="C172" s="17" t="s">
        <v>2784</v>
      </c>
      <c r="D172" s="17" t="s">
        <v>374</v>
      </c>
      <c r="E172" s="17" t="s">
        <v>102</v>
      </c>
      <c r="F172" s="18" t="s">
        <v>2737</v>
      </c>
      <c r="G172" s="17" t="s">
        <v>500</v>
      </c>
      <c r="H172" s="18" t="s">
        <v>2738</v>
      </c>
      <c r="I172" s="17" t="s">
        <v>354</v>
      </c>
      <c r="J172" s="17" t="s">
        <v>1014</v>
      </c>
      <c r="K172" s="17">
        <v>1350.0</v>
      </c>
      <c r="M172" s="17" t="s">
        <v>23</v>
      </c>
    </row>
    <row r="173">
      <c r="A173" s="17" t="s">
        <v>2604</v>
      </c>
      <c r="B173" s="17">
        <v>172.0</v>
      </c>
      <c r="C173" s="17" t="s">
        <v>2785</v>
      </c>
      <c r="D173" s="17" t="s">
        <v>376</v>
      </c>
      <c r="E173" s="17" t="s">
        <v>102</v>
      </c>
      <c r="F173" s="18" t="s">
        <v>2737</v>
      </c>
      <c r="G173" s="17" t="s">
        <v>500</v>
      </c>
      <c r="H173" s="18" t="s">
        <v>2738</v>
      </c>
      <c r="I173" s="17" t="s">
        <v>354</v>
      </c>
      <c r="J173" s="17" t="s">
        <v>1014</v>
      </c>
      <c r="K173" s="17">
        <v>1350.0</v>
      </c>
      <c r="M173" s="17" t="s">
        <v>23</v>
      </c>
    </row>
    <row r="174">
      <c r="A174" s="17" t="s">
        <v>2604</v>
      </c>
      <c r="B174" s="17">
        <v>173.0</v>
      </c>
      <c r="C174" s="17" t="s">
        <v>2786</v>
      </c>
      <c r="D174" s="17" t="s">
        <v>378</v>
      </c>
      <c r="E174" s="17" t="s">
        <v>102</v>
      </c>
      <c r="F174" s="18" t="s">
        <v>2737</v>
      </c>
      <c r="G174" s="17" t="s">
        <v>500</v>
      </c>
      <c r="H174" s="18" t="s">
        <v>2738</v>
      </c>
      <c r="I174" s="17" t="s">
        <v>354</v>
      </c>
      <c r="J174" s="17" t="s">
        <v>1014</v>
      </c>
      <c r="K174" s="17">
        <v>1350.0</v>
      </c>
      <c r="M174" s="17" t="s">
        <v>23</v>
      </c>
    </row>
    <row r="175">
      <c r="A175" s="17" t="s">
        <v>2604</v>
      </c>
      <c r="B175" s="17">
        <v>174.0</v>
      </c>
      <c r="C175" s="17" t="s">
        <v>2787</v>
      </c>
      <c r="D175" s="17" t="s">
        <v>380</v>
      </c>
      <c r="E175" s="17" t="s">
        <v>102</v>
      </c>
      <c r="F175" s="18" t="s">
        <v>2737</v>
      </c>
      <c r="G175" s="17" t="s">
        <v>500</v>
      </c>
      <c r="H175" s="18" t="s">
        <v>2738</v>
      </c>
      <c r="I175" s="17" t="s">
        <v>354</v>
      </c>
      <c r="J175" s="17" t="s">
        <v>1014</v>
      </c>
      <c r="K175" s="17">
        <v>1350.0</v>
      </c>
      <c r="M175" s="17" t="s">
        <v>23</v>
      </c>
    </row>
    <row r="176">
      <c r="A176" s="17" t="s">
        <v>2604</v>
      </c>
      <c r="B176" s="17">
        <v>175.0</v>
      </c>
      <c r="C176" s="17" t="s">
        <v>2788</v>
      </c>
      <c r="D176" s="17" t="s">
        <v>382</v>
      </c>
      <c r="E176" s="17" t="s">
        <v>102</v>
      </c>
      <c r="F176" s="18" t="s">
        <v>2737</v>
      </c>
      <c r="G176" s="17" t="s">
        <v>500</v>
      </c>
      <c r="H176" s="18" t="s">
        <v>2738</v>
      </c>
      <c r="I176" s="17" t="s">
        <v>354</v>
      </c>
      <c r="J176" s="17" t="s">
        <v>1014</v>
      </c>
      <c r="K176" s="17">
        <v>1350.0</v>
      </c>
      <c r="M176" s="17" t="s">
        <v>23</v>
      </c>
    </row>
    <row r="177">
      <c r="A177" s="17" t="s">
        <v>2604</v>
      </c>
      <c r="B177" s="17">
        <v>176.0</v>
      </c>
      <c r="C177" s="17" t="s">
        <v>2789</v>
      </c>
      <c r="D177" s="17" t="s">
        <v>384</v>
      </c>
      <c r="E177" s="17" t="s">
        <v>102</v>
      </c>
      <c r="F177" s="18" t="s">
        <v>2737</v>
      </c>
      <c r="G177" s="17" t="s">
        <v>500</v>
      </c>
      <c r="H177" s="18" t="s">
        <v>2738</v>
      </c>
      <c r="I177" s="17" t="s">
        <v>354</v>
      </c>
      <c r="J177" s="17" t="s">
        <v>1014</v>
      </c>
      <c r="K177" s="17">
        <v>1350.0</v>
      </c>
      <c r="M177" s="17" t="s">
        <v>23</v>
      </c>
    </row>
    <row r="178">
      <c r="A178" s="17" t="s">
        <v>2604</v>
      </c>
      <c r="B178" s="17">
        <v>177.0</v>
      </c>
      <c r="C178" s="17" t="s">
        <v>2790</v>
      </c>
      <c r="D178" s="17" t="s">
        <v>386</v>
      </c>
      <c r="E178" s="17" t="s">
        <v>102</v>
      </c>
      <c r="F178" s="18" t="s">
        <v>2737</v>
      </c>
      <c r="G178" s="17" t="s">
        <v>500</v>
      </c>
      <c r="H178" s="18" t="s">
        <v>2738</v>
      </c>
      <c r="I178" s="17" t="s">
        <v>354</v>
      </c>
      <c r="J178" s="17" t="s">
        <v>1014</v>
      </c>
      <c r="K178" s="17">
        <v>1350.0</v>
      </c>
      <c r="M178" s="17" t="s">
        <v>23</v>
      </c>
    </row>
    <row r="179">
      <c r="A179" s="17" t="s">
        <v>2604</v>
      </c>
      <c r="B179" s="17">
        <v>178.0</v>
      </c>
      <c r="C179" s="17" t="s">
        <v>2791</v>
      </c>
      <c r="D179" s="17" t="s">
        <v>388</v>
      </c>
      <c r="E179" s="17" t="s">
        <v>102</v>
      </c>
      <c r="F179" s="18" t="s">
        <v>2737</v>
      </c>
      <c r="G179" s="17" t="s">
        <v>500</v>
      </c>
      <c r="H179" s="18" t="s">
        <v>2738</v>
      </c>
      <c r="I179" s="17" t="s">
        <v>354</v>
      </c>
      <c r="J179" s="17" t="s">
        <v>1014</v>
      </c>
      <c r="K179" s="17">
        <v>1350.0</v>
      </c>
      <c r="M179" s="17" t="s">
        <v>23</v>
      </c>
    </row>
    <row r="180">
      <c r="A180" s="17" t="s">
        <v>2604</v>
      </c>
      <c r="B180" s="17">
        <v>179.0</v>
      </c>
      <c r="C180" s="17" t="s">
        <v>2792</v>
      </c>
      <c r="D180" s="17" t="s">
        <v>390</v>
      </c>
      <c r="E180" s="17" t="s">
        <v>102</v>
      </c>
      <c r="F180" s="18" t="s">
        <v>2737</v>
      </c>
      <c r="G180" s="17" t="s">
        <v>500</v>
      </c>
      <c r="H180" s="18" t="s">
        <v>2738</v>
      </c>
      <c r="I180" s="17" t="s">
        <v>354</v>
      </c>
      <c r="J180" s="17" t="s">
        <v>1014</v>
      </c>
      <c r="K180" s="17">
        <v>1350.0</v>
      </c>
      <c r="M180" s="17" t="s">
        <v>23</v>
      </c>
    </row>
    <row r="181">
      <c r="A181" s="17" t="s">
        <v>2604</v>
      </c>
      <c r="B181" s="17">
        <v>180.0</v>
      </c>
      <c r="C181" s="17" t="s">
        <v>2793</v>
      </c>
      <c r="D181" s="17" t="s">
        <v>392</v>
      </c>
      <c r="E181" s="17" t="s">
        <v>102</v>
      </c>
      <c r="F181" s="18" t="s">
        <v>2737</v>
      </c>
      <c r="G181" s="17" t="s">
        <v>500</v>
      </c>
      <c r="H181" s="18" t="s">
        <v>2738</v>
      </c>
      <c r="I181" s="17" t="s">
        <v>354</v>
      </c>
      <c r="J181" s="17" t="s">
        <v>1014</v>
      </c>
      <c r="K181" s="17">
        <v>1350.0</v>
      </c>
      <c r="M181" s="17" t="s">
        <v>23</v>
      </c>
    </row>
    <row r="182">
      <c r="A182" s="17" t="s">
        <v>2604</v>
      </c>
      <c r="B182" s="17">
        <v>181.0</v>
      </c>
      <c r="C182" s="17" t="s">
        <v>2794</v>
      </c>
      <c r="D182" s="17" t="s">
        <v>394</v>
      </c>
      <c r="E182" s="17" t="s">
        <v>102</v>
      </c>
      <c r="F182" s="18" t="s">
        <v>2795</v>
      </c>
      <c r="G182" s="17" t="s">
        <v>500</v>
      </c>
      <c r="H182" s="18" t="s">
        <v>35</v>
      </c>
      <c r="I182" s="17" t="s">
        <v>502</v>
      </c>
      <c r="J182" s="17" t="s">
        <v>1014</v>
      </c>
      <c r="K182" s="17">
        <v>1350.0</v>
      </c>
      <c r="M182" s="17" t="s">
        <v>23</v>
      </c>
    </row>
    <row r="183">
      <c r="A183" s="17" t="s">
        <v>2604</v>
      </c>
      <c r="B183" s="17">
        <v>182.0</v>
      </c>
      <c r="C183" s="17" t="s">
        <v>2796</v>
      </c>
      <c r="D183" s="17" t="s">
        <v>396</v>
      </c>
      <c r="E183" s="17" t="s">
        <v>102</v>
      </c>
      <c r="F183" s="18" t="s">
        <v>2795</v>
      </c>
      <c r="G183" s="17" t="s">
        <v>500</v>
      </c>
      <c r="H183" s="18" t="s">
        <v>35</v>
      </c>
      <c r="I183" s="17" t="s">
        <v>502</v>
      </c>
      <c r="J183" s="17" t="s">
        <v>1014</v>
      </c>
      <c r="K183" s="17">
        <v>1350.0</v>
      </c>
      <c r="M183" s="17" t="s">
        <v>23</v>
      </c>
    </row>
    <row r="184">
      <c r="A184" s="17" t="s">
        <v>2604</v>
      </c>
      <c r="B184" s="17">
        <v>183.0</v>
      </c>
      <c r="C184" s="17" t="s">
        <v>2797</v>
      </c>
      <c r="D184" s="17" t="s">
        <v>398</v>
      </c>
      <c r="E184" s="17" t="s">
        <v>102</v>
      </c>
      <c r="F184" s="18" t="s">
        <v>2795</v>
      </c>
      <c r="G184" s="17" t="s">
        <v>500</v>
      </c>
      <c r="H184" s="18" t="s">
        <v>35</v>
      </c>
      <c r="I184" s="17" t="s">
        <v>502</v>
      </c>
      <c r="J184" s="17" t="s">
        <v>1014</v>
      </c>
      <c r="K184" s="17">
        <v>1350.0</v>
      </c>
      <c r="M184" s="17" t="s">
        <v>23</v>
      </c>
    </row>
    <row r="185">
      <c r="A185" s="17" t="s">
        <v>2604</v>
      </c>
      <c r="B185" s="17">
        <v>184.0</v>
      </c>
      <c r="C185" s="17" t="s">
        <v>2798</v>
      </c>
      <c r="D185" s="17" t="s">
        <v>400</v>
      </c>
      <c r="E185" s="17" t="s">
        <v>102</v>
      </c>
      <c r="F185" s="18" t="s">
        <v>2795</v>
      </c>
      <c r="G185" s="17" t="s">
        <v>500</v>
      </c>
      <c r="H185" s="18" t="s">
        <v>35</v>
      </c>
      <c r="I185" s="17" t="s">
        <v>502</v>
      </c>
      <c r="J185" s="17" t="s">
        <v>1014</v>
      </c>
      <c r="K185" s="17">
        <v>1350.0</v>
      </c>
      <c r="M185" s="17" t="s">
        <v>23</v>
      </c>
    </row>
    <row r="186">
      <c r="A186" s="17" t="s">
        <v>2604</v>
      </c>
      <c r="B186" s="17">
        <v>185.0</v>
      </c>
      <c r="C186" s="17" t="s">
        <v>2799</v>
      </c>
      <c r="D186" s="17" t="s">
        <v>402</v>
      </c>
      <c r="E186" s="17" t="s">
        <v>102</v>
      </c>
      <c r="F186" s="18" t="s">
        <v>2795</v>
      </c>
      <c r="G186" s="17" t="s">
        <v>500</v>
      </c>
      <c r="H186" s="18" t="s">
        <v>35</v>
      </c>
      <c r="I186" s="17" t="s">
        <v>502</v>
      </c>
      <c r="J186" s="17" t="s">
        <v>1014</v>
      </c>
      <c r="K186" s="17">
        <v>1350.0</v>
      </c>
      <c r="M186" s="17" t="s">
        <v>23</v>
      </c>
    </row>
    <row r="187">
      <c r="A187" s="17" t="s">
        <v>2604</v>
      </c>
      <c r="B187" s="17">
        <v>186.0</v>
      </c>
      <c r="C187" s="17" t="s">
        <v>2800</v>
      </c>
      <c r="D187" s="17" t="s">
        <v>404</v>
      </c>
      <c r="E187" s="17" t="s">
        <v>102</v>
      </c>
      <c r="F187" s="18" t="s">
        <v>2795</v>
      </c>
      <c r="G187" s="17" t="s">
        <v>500</v>
      </c>
      <c r="H187" s="18" t="s">
        <v>35</v>
      </c>
      <c r="I187" s="17" t="s">
        <v>502</v>
      </c>
      <c r="J187" s="17" t="s">
        <v>1014</v>
      </c>
      <c r="K187" s="17">
        <v>1350.0</v>
      </c>
      <c r="M187" s="17" t="s">
        <v>23</v>
      </c>
    </row>
    <row r="188">
      <c r="A188" s="17" t="s">
        <v>2604</v>
      </c>
      <c r="B188" s="17">
        <v>187.0</v>
      </c>
      <c r="C188" s="17" t="s">
        <v>2801</v>
      </c>
      <c r="D188" s="17" t="s">
        <v>406</v>
      </c>
      <c r="E188" s="17" t="s">
        <v>102</v>
      </c>
      <c r="F188" s="18" t="s">
        <v>2795</v>
      </c>
      <c r="G188" s="17" t="s">
        <v>500</v>
      </c>
      <c r="H188" s="18" t="s">
        <v>35</v>
      </c>
      <c r="I188" s="17" t="s">
        <v>502</v>
      </c>
      <c r="J188" s="17" t="s">
        <v>1014</v>
      </c>
      <c r="K188" s="17">
        <v>1350.0</v>
      </c>
      <c r="M188" s="17" t="s">
        <v>23</v>
      </c>
    </row>
    <row r="189">
      <c r="A189" s="17" t="s">
        <v>2604</v>
      </c>
      <c r="B189" s="17">
        <v>188.0</v>
      </c>
      <c r="C189" s="17" t="s">
        <v>2802</v>
      </c>
      <c r="D189" s="17" t="s">
        <v>408</v>
      </c>
      <c r="E189" s="17" t="s">
        <v>102</v>
      </c>
      <c r="F189" s="18" t="s">
        <v>2795</v>
      </c>
      <c r="G189" s="17" t="s">
        <v>500</v>
      </c>
      <c r="H189" s="18" t="s">
        <v>35</v>
      </c>
      <c r="I189" s="17" t="s">
        <v>502</v>
      </c>
      <c r="J189" s="17" t="s">
        <v>1014</v>
      </c>
      <c r="K189" s="17">
        <v>1350.0</v>
      </c>
      <c r="M189" s="17" t="s">
        <v>23</v>
      </c>
    </row>
    <row r="190">
      <c r="A190" s="17" t="s">
        <v>2604</v>
      </c>
      <c r="B190" s="17">
        <v>189.0</v>
      </c>
      <c r="C190" s="17" t="s">
        <v>2803</v>
      </c>
      <c r="D190" s="17" t="s">
        <v>410</v>
      </c>
      <c r="E190" s="17" t="s">
        <v>102</v>
      </c>
      <c r="F190" s="18" t="s">
        <v>2795</v>
      </c>
      <c r="G190" s="17" t="s">
        <v>500</v>
      </c>
      <c r="H190" s="18" t="s">
        <v>35</v>
      </c>
      <c r="I190" s="17" t="s">
        <v>502</v>
      </c>
      <c r="J190" s="17" t="s">
        <v>1014</v>
      </c>
      <c r="K190" s="17">
        <v>1350.0</v>
      </c>
      <c r="M190" s="17" t="s">
        <v>23</v>
      </c>
    </row>
    <row r="191">
      <c r="A191" s="17" t="s">
        <v>2604</v>
      </c>
      <c r="B191" s="17">
        <v>190.0</v>
      </c>
      <c r="C191" s="17" t="s">
        <v>2804</v>
      </c>
      <c r="D191" s="17" t="s">
        <v>412</v>
      </c>
      <c r="E191" s="17" t="s">
        <v>102</v>
      </c>
      <c r="F191" s="18" t="s">
        <v>2795</v>
      </c>
      <c r="G191" s="17" t="s">
        <v>500</v>
      </c>
      <c r="H191" s="18" t="s">
        <v>35</v>
      </c>
      <c r="I191" s="17" t="s">
        <v>502</v>
      </c>
      <c r="J191" s="17" t="s">
        <v>1014</v>
      </c>
      <c r="K191" s="17">
        <v>1350.0</v>
      </c>
      <c r="M191" s="17" t="s">
        <v>23</v>
      </c>
    </row>
    <row r="192">
      <c r="A192" s="17" t="s">
        <v>2604</v>
      </c>
      <c r="B192" s="17">
        <v>191.0</v>
      </c>
      <c r="C192" s="17" t="s">
        <v>2805</v>
      </c>
      <c r="D192" s="17" t="s">
        <v>414</v>
      </c>
      <c r="E192" s="17" t="s">
        <v>102</v>
      </c>
      <c r="F192" s="18" t="s">
        <v>2795</v>
      </c>
      <c r="G192" s="17" t="s">
        <v>500</v>
      </c>
      <c r="H192" s="18" t="s">
        <v>35</v>
      </c>
      <c r="I192" s="17" t="s">
        <v>502</v>
      </c>
      <c r="J192" s="17" t="s">
        <v>1014</v>
      </c>
      <c r="K192" s="17">
        <v>1350.0</v>
      </c>
      <c r="M192" s="17" t="s">
        <v>23</v>
      </c>
    </row>
    <row r="193">
      <c r="A193" s="17" t="s">
        <v>2604</v>
      </c>
      <c r="B193" s="17">
        <v>192.0</v>
      </c>
      <c r="C193" s="17" t="s">
        <v>2806</v>
      </c>
      <c r="D193" s="17" t="s">
        <v>416</v>
      </c>
      <c r="E193" s="17" t="s">
        <v>102</v>
      </c>
      <c r="F193" s="18" t="s">
        <v>2795</v>
      </c>
      <c r="G193" s="17" t="s">
        <v>500</v>
      </c>
      <c r="H193" s="18" t="s">
        <v>35</v>
      </c>
      <c r="I193" s="17" t="s">
        <v>502</v>
      </c>
      <c r="J193" s="17" t="s">
        <v>1014</v>
      </c>
      <c r="K193" s="17">
        <v>1350.0</v>
      </c>
      <c r="M193" s="17" t="s">
        <v>23</v>
      </c>
    </row>
    <row r="194">
      <c r="A194" s="17" t="s">
        <v>2604</v>
      </c>
      <c r="B194" s="17">
        <v>193.0</v>
      </c>
      <c r="C194" s="17" t="s">
        <v>2807</v>
      </c>
      <c r="D194" s="17" t="s">
        <v>418</v>
      </c>
      <c r="E194" s="17" t="s">
        <v>102</v>
      </c>
      <c r="F194" s="18" t="s">
        <v>2795</v>
      </c>
      <c r="G194" s="17" t="s">
        <v>500</v>
      </c>
      <c r="H194" s="18" t="s">
        <v>35</v>
      </c>
      <c r="I194" s="17" t="s">
        <v>502</v>
      </c>
      <c r="J194" s="17" t="s">
        <v>1014</v>
      </c>
      <c r="K194" s="17">
        <v>1350.0</v>
      </c>
      <c r="M194" s="17" t="s">
        <v>23</v>
      </c>
    </row>
    <row r="195">
      <c r="A195" s="17" t="s">
        <v>2604</v>
      </c>
      <c r="B195" s="17">
        <v>194.0</v>
      </c>
      <c r="C195" s="17" t="s">
        <v>2808</v>
      </c>
      <c r="D195" s="17" t="s">
        <v>420</v>
      </c>
      <c r="E195" s="17" t="s">
        <v>102</v>
      </c>
      <c r="F195" s="18" t="s">
        <v>2795</v>
      </c>
      <c r="G195" s="17" t="s">
        <v>500</v>
      </c>
      <c r="H195" s="18" t="s">
        <v>35</v>
      </c>
      <c r="I195" s="17" t="s">
        <v>502</v>
      </c>
      <c r="J195" s="17" t="s">
        <v>1014</v>
      </c>
      <c r="K195" s="17">
        <v>1350.0</v>
      </c>
      <c r="M195" s="17" t="s">
        <v>23</v>
      </c>
    </row>
    <row r="196">
      <c r="A196" s="17" t="s">
        <v>2604</v>
      </c>
      <c r="B196" s="17">
        <v>195.0</v>
      </c>
      <c r="C196" s="17" t="s">
        <v>2809</v>
      </c>
      <c r="D196" s="17" t="s">
        <v>422</v>
      </c>
      <c r="E196" s="17" t="s">
        <v>102</v>
      </c>
      <c r="F196" s="18" t="s">
        <v>2795</v>
      </c>
      <c r="G196" s="17" t="s">
        <v>500</v>
      </c>
      <c r="H196" s="18" t="s">
        <v>35</v>
      </c>
      <c r="I196" s="17" t="s">
        <v>502</v>
      </c>
      <c r="J196" s="17" t="s">
        <v>1014</v>
      </c>
      <c r="K196" s="17">
        <v>1350.0</v>
      </c>
      <c r="M196" s="17" t="s">
        <v>23</v>
      </c>
    </row>
    <row r="197">
      <c r="A197" s="17" t="s">
        <v>2604</v>
      </c>
      <c r="B197" s="17">
        <v>196.0</v>
      </c>
      <c r="C197" s="17" t="s">
        <v>2810</v>
      </c>
      <c r="D197" s="17" t="s">
        <v>424</v>
      </c>
      <c r="E197" s="17" t="s">
        <v>102</v>
      </c>
      <c r="F197" s="18" t="s">
        <v>2795</v>
      </c>
      <c r="G197" s="17" t="s">
        <v>500</v>
      </c>
      <c r="H197" s="18" t="s">
        <v>35</v>
      </c>
      <c r="I197" s="17" t="s">
        <v>502</v>
      </c>
      <c r="J197" s="17" t="s">
        <v>1014</v>
      </c>
      <c r="K197" s="17">
        <v>1350.0</v>
      </c>
      <c r="M197" s="17" t="s">
        <v>23</v>
      </c>
    </row>
    <row r="198">
      <c r="A198" s="17" t="s">
        <v>2604</v>
      </c>
      <c r="B198" s="17">
        <v>197.0</v>
      </c>
      <c r="C198" s="17" t="s">
        <v>2811</v>
      </c>
      <c r="D198" s="17" t="s">
        <v>426</v>
      </c>
      <c r="E198" s="17" t="s">
        <v>102</v>
      </c>
      <c r="F198" s="18" t="s">
        <v>2795</v>
      </c>
      <c r="G198" s="17" t="s">
        <v>500</v>
      </c>
      <c r="H198" s="18" t="s">
        <v>35</v>
      </c>
      <c r="I198" s="17" t="s">
        <v>502</v>
      </c>
      <c r="J198" s="17" t="s">
        <v>1014</v>
      </c>
      <c r="K198" s="17">
        <v>1350.0</v>
      </c>
      <c r="M198" s="17" t="s">
        <v>23</v>
      </c>
    </row>
    <row r="199">
      <c r="A199" s="17" t="s">
        <v>2604</v>
      </c>
      <c r="B199" s="17">
        <v>198.0</v>
      </c>
      <c r="C199" s="17" t="s">
        <v>2812</v>
      </c>
      <c r="D199" s="17" t="s">
        <v>428</v>
      </c>
      <c r="E199" s="17" t="s">
        <v>102</v>
      </c>
      <c r="F199" s="18" t="s">
        <v>2795</v>
      </c>
      <c r="G199" s="17" t="s">
        <v>500</v>
      </c>
      <c r="H199" s="18" t="s">
        <v>35</v>
      </c>
      <c r="I199" s="17" t="s">
        <v>502</v>
      </c>
      <c r="J199" s="17" t="s">
        <v>1014</v>
      </c>
      <c r="K199" s="17">
        <v>1350.0</v>
      </c>
      <c r="M199" s="17" t="s">
        <v>23</v>
      </c>
    </row>
    <row r="200">
      <c r="A200" s="17" t="s">
        <v>2604</v>
      </c>
      <c r="B200" s="17">
        <v>199.0</v>
      </c>
      <c r="C200" s="17" t="s">
        <v>2813</v>
      </c>
      <c r="D200" s="17" t="s">
        <v>430</v>
      </c>
      <c r="E200" s="17" t="s">
        <v>102</v>
      </c>
      <c r="F200" s="18" t="s">
        <v>2795</v>
      </c>
      <c r="G200" s="17" t="s">
        <v>500</v>
      </c>
      <c r="H200" s="18" t="s">
        <v>35</v>
      </c>
      <c r="I200" s="17" t="s">
        <v>502</v>
      </c>
      <c r="J200" s="17" t="s">
        <v>1014</v>
      </c>
      <c r="K200" s="17">
        <v>1350.0</v>
      </c>
      <c r="M200" s="17" t="s">
        <v>23</v>
      </c>
    </row>
    <row r="201">
      <c r="A201" s="17" t="s">
        <v>2604</v>
      </c>
      <c r="B201" s="17">
        <v>200.0</v>
      </c>
      <c r="C201" s="17" t="s">
        <v>2814</v>
      </c>
      <c r="D201" s="17" t="s">
        <v>432</v>
      </c>
      <c r="E201" s="17" t="s">
        <v>102</v>
      </c>
      <c r="F201" s="18" t="s">
        <v>2795</v>
      </c>
      <c r="G201" s="17" t="s">
        <v>500</v>
      </c>
      <c r="H201" s="18" t="s">
        <v>35</v>
      </c>
      <c r="I201" s="17" t="s">
        <v>502</v>
      </c>
      <c r="J201" s="17" t="s">
        <v>1014</v>
      </c>
      <c r="K201" s="17">
        <v>1350.0</v>
      </c>
      <c r="M201" s="17" t="s">
        <v>23</v>
      </c>
    </row>
    <row r="202">
      <c r="A202" s="17" t="s">
        <v>2604</v>
      </c>
      <c r="B202" s="17">
        <v>201.0</v>
      </c>
      <c r="C202" s="17" t="s">
        <v>2815</v>
      </c>
      <c r="D202" s="17" t="s">
        <v>434</v>
      </c>
      <c r="E202" s="17" t="s">
        <v>102</v>
      </c>
      <c r="F202" s="18" t="s">
        <v>2795</v>
      </c>
      <c r="G202" s="17" t="s">
        <v>500</v>
      </c>
      <c r="H202" s="18" t="s">
        <v>35</v>
      </c>
      <c r="I202" s="17" t="s">
        <v>502</v>
      </c>
      <c r="J202" s="17" t="s">
        <v>1014</v>
      </c>
      <c r="K202" s="17">
        <v>1350.0</v>
      </c>
      <c r="M202" s="17" t="s">
        <v>23</v>
      </c>
    </row>
    <row r="203">
      <c r="A203" s="17" t="s">
        <v>2604</v>
      </c>
      <c r="B203" s="17">
        <v>202.0</v>
      </c>
      <c r="C203" s="17" t="s">
        <v>2816</v>
      </c>
      <c r="D203" s="17" t="s">
        <v>436</v>
      </c>
      <c r="E203" s="17" t="s">
        <v>102</v>
      </c>
      <c r="F203" s="18" t="s">
        <v>2795</v>
      </c>
      <c r="G203" s="17" t="s">
        <v>500</v>
      </c>
      <c r="H203" s="18" t="s">
        <v>35</v>
      </c>
      <c r="I203" s="17" t="s">
        <v>502</v>
      </c>
      <c r="J203" s="17" t="s">
        <v>1014</v>
      </c>
      <c r="K203" s="17">
        <v>1350.0</v>
      </c>
      <c r="M203" s="17" t="s">
        <v>23</v>
      </c>
    </row>
    <row r="204">
      <c r="A204" s="17" t="s">
        <v>2604</v>
      </c>
      <c r="B204" s="17">
        <v>203.0</v>
      </c>
      <c r="C204" s="17" t="s">
        <v>2817</v>
      </c>
      <c r="D204" s="17" t="s">
        <v>438</v>
      </c>
      <c r="E204" s="17" t="s">
        <v>102</v>
      </c>
      <c r="F204" s="18" t="s">
        <v>2795</v>
      </c>
      <c r="G204" s="17" t="s">
        <v>500</v>
      </c>
      <c r="H204" s="18" t="s">
        <v>35</v>
      </c>
      <c r="I204" s="17" t="s">
        <v>502</v>
      </c>
      <c r="J204" s="17" t="s">
        <v>1014</v>
      </c>
      <c r="K204" s="17">
        <v>1350.0</v>
      </c>
      <c r="M204" s="17" t="s">
        <v>23</v>
      </c>
    </row>
    <row r="205">
      <c r="A205" s="17" t="s">
        <v>2604</v>
      </c>
      <c r="B205" s="17">
        <v>204.0</v>
      </c>
      <c r="C205" s="17" t="s">
        <v>2818</v>
      </c>
      <c r="D205" s="17" t="s">
        <v>440</v>
      </c>
      <c r="E205" s="17" t="s">
        <v>102</v>
      </c>
      <c r="F205" s="18" t="s">
        <v>2795</v>
      </c>
      <c r="G205" s="17" t="s">
        <v>500</v>
      </c>
      <c r="H205" s="18" t="s">
        <v>35</v>
      </c>
      <c r="I205" s="17" t="s">
        <v>502</v>
      </c>
      <c r="J205" s="17" t="s">
        <v>1014</v>
      </c>
      <c r="K205" s="17">
        <v>1350.0</v>
      </c>
      <c r="M205" s="17" t="s">
        <v>23</v>
      </c>
    </row>
    <row r="206">
      <c r="A206" s="17" t="s">
        <v>2604</v>
      </c>
      <c r="B206" s="17">
        <v>205.0</v>
      </c>
      <c r="C206" s="17" t="s">
        <v>2819</v>
      </c>
      <c r="D206" s="17" t="s">
        <v>442</v>
      </c>
      <c r="E206" s="17" t="s">
        <v>102</v>
      </c>
      <c r="F206" s="18" t="s">
        <v>2795</v>
      </c>
      <c r="G206" s="17" t="s">
        <v>500</v>
      </c>
      <c r="H206" s="18" t="s">
        <v>35</v>
      </c>
      <c r="I206" s="17" t="s">
        <v>502</v>
      </c>
      <c r="J206" s="17" t="s">
        <v>1014</v>
      </c>
      <c r="K206" s="17">
        <v>1350.0</v>
      </c>
      <c r="M206" s="17" t="s">
        <v>23</v>
      </c>
    </row>
    <row r="207">
      <c r="A207" s="17" t="s">
        <v>2604</v>
      </c>
      <c r="B207" s="17">
        <v>206.0</v>
      </c>
      <c r="C207" s="17" t="s">
        <v>2820</v>
      </c>
      <c r="D207" s="17" t="s">
        <v>444</v>
      </c>
      <c r="E207" s="17" t="s">
        <v>102</v>
      </c>
      <c r="F207" s="18" t="s">
        <v>2795</v>
      </c>
      <c r="G207" s="17" t="s">
        <v>500</v>
      </c>
      <c r="H207" s="18" t="s">
        <v>35</v>
      </c>
      <c r="I207" s="17" t="s">
        <v>502</v>
      </c>
      <c r="J207" s="17" t="s">
        <v>1014</v>
      </c>
      <c r="K207" s="17">
        <v>1350.0</v>
      </c>
      <c r="M207" s="17" t="s">
        <v>23</v>
      </c>
    </row>
    <row r="208">
      <c r="A208" s="17" t="s">
        <v>2604</v>
      </c>
      <c r="B208" s="17">
        <v>207.0</v>
      </c>
      <c r="C208" s="17" t="s">
        <v>2821</v>
      </c>
      <c r="D208" s="17" t="s">
        <v>446</v>
      </c>
      <c r="E208" s="17" t="s">
        <v>102</v>
      </c>
      <c r="F208" s="18" t="s">
        <v>2795</v>
      </c>
      <c r="G208" s="17" t="s">
        <v>500</v>
      </c>
      <c r="H208" s="18" t="s">
        <v>35</v>
      </c>
      <c r="I208" s="17" t="s">
        <v>502</v>
      </c>
      <c r="J208" s="17" t="s">
        <v>1014</v>
      </c>
      <c r="K208" s="17">
        <v>1350.0</v>
      </c>
      <c r="M208" s="17" t="s">
        <v>23</v>
      </c>
    </row>
    <row r="209">
      <c r="A209" s="17" t="s">
        <v>2604</v>
      </c>
      <c r="B209" s="17">
        <v>208.0</v>
      </c>
      <c r="C209" s="17" t="s">
        <v>2822</v>
      </c>
      <c r="D209" s="17" t="s">
        <v>448</v>
      </c>
      <c r="E209" s="17" t="s">
        <v>102</v>
      </c>
      <c r="F209" s="18" t="s">
        <v>2795</v>
      </c>
      <c r="G209" s="17" t="s">
        <v>500</v>
      </c>
      <c r="H209" s="18" t="s">
        <v>35</v>
      </c>
      <c r="I209" s="17" t="s">
        <v>502</v>
      </c>
      <c r="J209" s="17" t="s">
        <v>1014</v>
      </c>
      <c r="K209" s="17">
        <v>1350.0</v>
      </c>
      <c r="M209" s="17" t="s">
        <v>23</v>
      </c>
    </row>
    <row r="210">
      <c r="A210" s="17" t="s">
        <v>2604</v>
      </c>
      <c r="B210" s="17">
        <v>209.0</v>
      </c>
      <c r="C210" s="17" t="s">
        <v>2823</v>
      </c>
      <c r="D210" s="17" t="s">
        <v>450</v>
      </c>
      <c r="E210" s="17" t="s">
        <v>102</v>
      </c>
      <c r="F210" s="18" t="s">
        <v>2795</v>
      </c>
      <c r="G210" s="17" t="s">
        <v>500</v>
      </c>
      <c r="H210" s="18" t="s">
        <v>35</v>
      </c>
      <c r="I210" s="17" t="s">
        <v>502</v>
      </c>
      <c r="J210" s="17" t="s">
        <v>1014</v>
      </c>
      <c r="K210" s="17">
        <v>1350.0</v>
      </c>
      <c r="M210" s="17" t="s">
        <v>23</v>
      </c>
    </row>
    <row r="211">
      <c r="A211" s="17" t="s">
        <v>2604</v>
      </c>
      <c r="B211" s="17">
        <v>210.0</v>
      </c>
      <c r="C211" s="17" t="s">
        <v>2824</v>
      </c>
      <c r="D211" s="17" t="s">
        <v>452</v>
      </c>
      <c r="E211" s="17" t="s">
        <v>102</v>
      </c>
      <c r="F211" s="18" t="s">
        <v>2795</v>
      </c>
      <c r="G211" s="17" t="s">
        <v>500</v>
      </c>
      <c r="H211" s="18" t="s">
        <v>35</v>
      </c>
      <c r="I211" s="17" t="s">
        <v>502</v>
      </c>
      <c r="J211" s="17" t="s">
        <v>1014</v>
      </c>
      <c r="K211" s="17">
        <v>1350.0</v>
      </c>
      <c r="M211" s="17" t="s">
        <v>23</v>
      </c>
    </row>
    <row r="212">
      <c r="A212" s="17" t="s">
        <v>2604</v>
      </c>
      <c r="B212" s="17">
        <v>211.0</v>
      </c>
      <c r="C212" s="17" t="s">
        <v>2825</v>
      </c>
      <c r="D212" s="17" t="s">
        <v>454</v>
      </c>
      <c r="E212" s="17" t="s">
        <v>102</v>
      </c>
      <c r="F212" s="18" t="s">
        <v>2795</v>
      </c>
      <c r="G212" s="17" t="s">
        <v>500</v>
      </c>
      <c r="H212" s="18" t="s">
        <v>35</v>
      </c>
      <c r="I212" s="17" t="s">
        <v>502</v>
      </c>
      <c r="J212" s="17" t="s">
        <v>1014</v>
      </c>
      <c r="K212" s="17">
        <v>1350.0</v>
      </c>
      <c r="M212" s="17" t="s">
        <v>23</v>
      </c>
    </row>
    <row r="213">
      <c r="A213" s="17" t="s">
        <v>2604</v>
      </c>
      <c r="B213" s="17">
        <v>212.0</v>
      </c>
      <c r="C213" s="17" t="s">
        <v>2826</v>
      </c>
      <c r="D213" s="17" t="s">
        <v>456</v>
      </c>
      <c r="E213" s="17" t="s">
        <v>102</v>
      </c>
      <c r="F213" s="18" t="s">
        <v>2795</v>
      </c>
      <c r="G213" s="17" t="s">
        <v>500</v>
      </c>
      <c r="H213" s="18" t="s">
        <v>35</v>
      </c>
      <c r="I213" s="17" t="s">
        <v>502</v>
      </c>
      <c r="J213" s="17" t="s">
        <v>1014</v>
      </c>
      <c r="K213" s="17">
        <v>1350.0</v>
      </c>
      <c r="M213" s="17" t="s">
        <v>23</v>
      </c>
    </row>
    <row r="214">
      <c r="A214" s="17" t="s">
        <v>2604</v>
      </c>
      <c r="B214" s="17">
        <v>213.0</v>
      </c>
      <c r="C214" s="17" t="s">
        <v>2827</v>
      </c>
      <c r="D214" s="17" t="s">
        <v>458</v>
      </c>
      <c r="E214" s="17" t="s">
        <v>102</v>
      </c>
      <c r="F214" s="18" t="s">
        <v>2795</v>
      </c>
      <c r="G214" s="17" t="s">
        <v>500</v>
      </c>
      <c r="H214" s="18" t="s">
        <v>35</v>
      </c>
      <c r="I214" s="17" t="s">
        <v>502</v>
      </c>
      <c r="J214" s="17" t="s">
        <v>1014</v>
      </c>
      <c r="K214" s="17">
        <v>1350.0</v>
      </c>
      <c r="M214" s="17" t="s">
        <v>23</v>
      </c>
    </row>
    <row r="215">
      <c r="A215" s="17" t="s">
        <v>2604</v>
      </c>
      <c r="B215" s="17">
        <v>214.0</v>
      </c>
      <c r="C215" s="17" t="s">
        <v>2828</v>
      </c>
      <c r="D215" s="17" t="s">
        <v>460</v>
      </c>
      <c r="E215" s="17" t="s">
        <v>102</v>
      </c>
      <c r="F215" s="18" t="s">
        <v>2795</v>
      </c>
      <c r="G215" s="17" t="s">
        <v>500</v>
      </c>
      <c r="H215" s="18" t="s">
        <v>35</v>
      </c>
      <c r="I215" s="17" t="s">
        <v>502</v>
      </c>
      <c r="J215" s="17" t="s">
        <v>1014</v>
      </c>
      <c r="K215" s="17">
        <v>1350.0</v>
      </c>
      <c r="M215" s="17" t="s">
        <v>23</v>
      </c>
    </row>
    <row r="216">
      <c r="A216" s="17" t="s">
        <v>2604</v>
      </c>
      <c r="B216" s="17">
        <v>215.0</v>
      </c>
      <c r="C216" s="17" t="s">
        <v>2829</v>
      </c>
      <c r="D216" s="17" t="s">
        <v>462</v>
      </c>
      <c r="E216" s="17" t="s">
        <v>102</v>
      </c>
      <c r="F216" s="18" t="s">
        <v>2795</v>
      </c>
      <c r="G216" s="17" t="s">
        <v>500</v>
      </c>
      <c r="H216" s="18" t="s">
        <v>35</v>
      </c>
      <c r="I216" s="17" t="s">
        <v>502</v>
      </c>
      <c r="J216" s="17" t="s">
        <v>1014</v>
      </c>
      <c r="K216" s="17">
        <v>1350.0</v>
      </c>
      <c r="M216" s="17" t="s">
        <v>23</v>
      </c>
    </row>
    <row r="217">
      <c r="A217" s="17" t="s">
        <v>2604</v>
      </c>
      <c r="B217" s="17">
        <v>216.0</v>
      </c>
      <c r="C217" s="17" t="s">
        <v>2830</v>
      </c>
      <c r="D217" s="17" t="s">
        <v>464</v>
      </c>
      <c r="E217" s="17" t="s">
        <v>102</v>
      </c>
      <c r="F217" s="18" t="s">
        <v>2795</v>
      </c>
      <c r="G217" s="17" t="s">
        <v>500</v>
      </c>
      <c r="H217" s="18" t="s">
        <v>35</v>
      </c>
      <c r="I217" s="17" t="s">
        <v>502</v>
      </c>
      <c r="J217" s="17" t="s">
        <v>1014</v>
      </c>
      <c r="K217" s="17">
        <v>1350.0</v>
      </c>
      <c r="M217" s="17" t="s">
        <v>23</v>
      </c>
    </row>
    <row r="218">
      <c r="A218" s="17" t="s">
        <v>2604</v>
      </c>
      <c r="B218" s="17">
        <v>217.0</v>
      </c>
      <c r="C218" s="17" t="s">
        <v>2831</v>
      </c>
      <c r="D218" s="17" t="s">
        <v>466</v>
      </c>
      <c r="E218" s="17" t="s">
        <v>102</v>
      </c>
      <c r="F218" s="18" t="s">
        <v>2795</v>
      </c>
      <c r="G218" s="17" t="s">
        <v>500</v>
      </c>
      <c r="H218" s="18" t="s">
        <v>35</v>
      </c>
      <c r="I218" s="17" t="s">
        <v>502</v>
      </c>
      <c r="J218" s="17" t="s">
        <v>1014</v>
      </c>
      <c r="K218" s="17">
        <v>1350.0</v>
      </c>
      <c r="M218" s="17" t="s">
        <v>23</v>
      </c>
    </row>
    <row r="219">
      <c r="A219" s="17" t="s">
        <v>2604</v>
      </c>
      <c r="B219" s="17">
        <v>218.0</v>
      </c>
      <c r="C219" s="17" t="s">
        <v>2832</v>
      </c>
      <c r="D219" s="17" t="s">
        <v>468</v>
      </c>
      <c r="E219" s="17" t="s">
        <v>102</v>
      </c>
      <c r="F219" s="18" t="s">
        <v>2795</v>
      </c>
      <c r="G219" s="17" t="s">
        <v>500</v>
      </c>
      <c r="H219" s="18" t="s">
        <v>35</v>
      </c>
      <c r="I219" s="17" t="s">
        <v>502</v>
      </c>
      <c r="J219" s="17" t="s">
        <v>1014</v>
      </c>
      <c r="K219" s="17">
        <v>1350.0</v>
      </c>
      <c r="M219" s="17" t="s">
        <v>23</v>
      </c>
    </row>
    <row r="220">
      <c r="A220" s="17" t="s">
        <v>2604</v>
      </c>
      <c r="B220" s="17">
        <v>219.0</v>
      </c>
      <c r="C220" s="17" t="s">
        <v>2833</v>
      </c>
      <c r="D220" s="17" t="s">
        <v>470</v>
      </c>
      <c r="E220" s="17" t="s">
        <v>102</v>
      </c>
      <c r="F220" s="18" t="s">
        <v>2795</v>
      </c>
      <c r="G220" s="17" t="s">
        <v>500</v>
      </c>
      <c r="H220" s="18" t="s">
        <v>35</v>
      </c>
      <c r="I220" s="17" t="s">
        <v>502</v>
      </c>
      <c r="J220" s="17" t="s">
        <v>1014</v>
      </c>
      <c r="K220" s="17">
        <v>1350.0</v>
      </c>
      <c r="M220" s="17" t="s">
        <v>23</v>
      </c>
    </row>
    <row r="221">
      <c r="A221" s="17" t="s">
        <v>2604</v>
      </c>
      <c r="B221" s="17">
        <v>220.0</v>
      </c>
      <c r="C221" s="17" t="s">
        <v>2834</v>
      </c>
      <c r="D221" s="17" t="s">
        <v>472</v>
      </c>
      <c r="E221" s="17" t="s">
        <v>102</v>
      </c>
      <c r="F221" s="18" t="s">
        <v>2795</v>
      </c>
      <c r="G221" s="17" t="s">
        <v>500</v>
      </c>
      <c r="H221" s="18" t="s">
        <v>35</v>
      </c>
      <c r="I221" s="17" t="s">
        <v>502</v>
      </c>
      <c r="J221" s="17" t="s">
        <v>1014</v>
      </c>
      <c r="K221" s="17">
        <v>1350.0</v>
      </c>
      <c r="M221" s="17" t="s">
        <v>23</v>
      </c>
    </row>
    <row r="222">
      <c r="A222" s="17" t="s">
        <v>2604</v>
      </c>
      <c r="B222" s="17">
        <v>221.0</v>
      </c>
      <c r="C222" s="17" t="s">
        <v>2835</v>
      </c>
      <c r="D222" s="17" t="s">
        <v>474</v>
      </c>
      <c r="E222" s="17" t="s">
        <v>102</v>
      </c>
      <c r="F222" s="18" t="s">
        <v>2795</v>
      </c>
      <c r="G222" s="17" t="s">
        <v>500</v>
      </c>
      <c r="H222" s="18" t="s">
        <v>35</v>
      </c>
      <c r="I222" s="17" t="s">
        <v>502</v>
      </c>
      <c r="J222" s="17" t="s">
        <v>1014</v>
      </c>
      <c r="K222" s="17">
        <v>1350.0</v>
      </c>
      <c r="M222" s="17" t="s">
        <v>23</v>
      </c>
    </row>
    <row r="223">
      <c r="A223" s="17" t="s">
        <v>2604</v>
      </c>
      <c r="B223" s="17">
        <v>222.0</v>
      </c>
      <c r="C223" s="17" t="s">
        <v>2836</v>
      </c>
      <c r="D223" s="17" t="s">
        <v>476</v>
      </c>
      <c r="E223" s="17" t="s">
        <v>102</v>
      </c>
      <c r="F223" s="18" t="s">
        <v>2795</v>
      </c>
      <c r="G223" s="17" t="s">
        <v>500</v>
      </c>
      <c r="H223" s="18" t="s">
        <v>35</v>
      </c>
      <c r="I223" s="17" t="s">
        <v>502</v>
      </c>
      <c r="J223" s="17" t="s">
        <v>1014</v>
      </c>
      <c r="K223" s="17">
        <v>1350.0</v>
      </c>
      <c r="M223" s="17" t="s">
        <v>23</v>
      </c>
    </row>
    <row r="224">
      <c r="A224" s="17" t="s">
        <v>2604</v>
      </c>
      <c r="B224" s="17">
        <v>223.0</v>
      </c>
      <c r="C224" s="17" t="s">
        <v>2837</v>
      </c>
      <c r="D224" s="17" t="s">
        <v>478</v>
      </c>
      <c r="E224" s="17" t="s">
        <v>102</v>
      </c>
      <c r="F224" s="18" t="s">
        <v>2795</v>
      </c>
      <c r="G224" s="17" t="s">
        <v>500</v>
      </c>
      <c r="H224" s="18" t="s">
        <v>35</v>
      </c>
      <c r="I224" s="17" t="s">
        <v>502</v>
      </c>
      <c r="J224" s="17" t="s">
        <v>1014</v>
      </c>
      <c r="K224" s="17">
        <v>1350.0</v>
      </c>
      <c r="M224" s="17" t="s">
        <v>23</v>
      </c>
    </row>
    <row r="225">
      <c r="A225" s="17" t="s">
        <v>2604</v>
      </c>
      <c r="B225" s="17">
        <v>224.0</v>
      </c>
      <c r="C225" s="17" t="s">
        <v>2838</v>
      </c>
      <c r="D225" s="17" t="s">
        <v>480</v>
      </c>
      <c r="E225" s="17" t="s">
        <v>102</v>
      </c>
      <c r="F225" s="18" t="s">
        <v>2795</v>
      </c>
      <c r="G225" s="17" t="s">
        <v>500</v>
      </c>
      <c r="H225" s="18" t="s">
        <v>35</v>
      </c>
      <c r="I225" s="17" t="s">
        <v>502</v>
      </c>
      <c r="J225" s="17" t="s">
        <v>1014</v>
      </c>
      <c r="K225" s="17">
        <v>1350.0</v>
      </c>
      <c r="M225" s="17" t="s">
        <v>23</v>
      </c>
    </row>
    <row r="226">
      <c r="A226" s="17" t="s">
        <v>2604</v>
      </c>
      <c r="B226" s="17">
        <v>225.0</v>
      </c>
      <c r="C226" s="17" t="s">
        <v>2839</v>
      </c>
      <c r="D226" s="17" t="s">
        <v>482</v>
      </c>
      <c r="E226" s="17" t="s">
        <v>102</v>
      </c>
      <c r="F226" s="18" t="s">
        <v>2795</v>
      </c>
      <c r="G226" s="17" t="s">
        <v>500</v>
      </c>
      <c r="H226" s="18" t="s">
        <v>35</v>
      </c>
      <c r="I226" s="17" t="s">
        <v>502</v>
      </c>
      <c r="J226" s="17" t="s">
        <v>1014</v>
      </c>
      <c r="K226" s="17">
        <v>1350.0</v>
      </c>
      <c r="M226" s="17" t="s">
        <v>23</v>
      </c>
    </row>
    <row r="227">
      <c r="A227" s="17" t="s">
        <v>2604</v>
      </c>
      <c r="B227" s="17">
        <v>226.0</v>
      </c>
      <c r="C227" s="17" t="s">
        <v>2840</v>
      </c>
      <c r="D227" s="17" t="s">
        <v>484</v>
      </c>
      <c r="E227" s="17" t="s">
        <v>102</v>
      </c>
      <c r="F227" s="18" t="s">
        <v>2795</v>
      </c>
      <c r="G227" s="17" t="s">
        <v>500</v>
      </c>
      <c r="H227" s="18" t="s">
        <v>35</v>
      </c>
      <c r="I227" s="17" t="s">
        <v>502</v>
      </c>
      <c r="J227" s="17" t="s">
        <v>1014</v>
      </c>
      <c r="K227" s="17">
        <v>1350.0</v>
      </c>
      <c r="M227" s="17" t="s">
        <v>23</v>
      </c>
    </row>
    <row r="228">
      <c r="A228" s="17" t="s">
        <v>2604</v>
      </c>
      <c r="B228" s="17">
        <v>227.0</v>
      </c>
      <c r="C228" s="17" t="s">
        <v>2841</v>
      </c>
      <c r="D228" s="17" t="s">
        <v>486</v>
      </c>
      <c r="E228" s="17" t="s">
        <v>102</v>
      </c>
      <c r="F228" s="18" t="s">
        <v>2795</v>
      </c>
      <c r="G228" s="17" t="s">
        <v>500</v>
      </c>
      <c r="H228" s="18" t="s">
        <v>35</v>
      </c>
      <c r="I228" s="17" t="s">
        <v>502</v>
      </c>
      <c r="J228" s="17" t="s">
        <v>1014</v>
      </c>
      <c r="K228" s="17">
        <v>1350.0</v>
      </c>
      <c r="M228" s="17" t="s">
        <v>23</v>
      </c>
    </row>
    <row r="229">
      <c r="A229" s="17" t="s">
        <v>2604</v>
      </c>
      <c r="B229" s="17">
        <v>228.0</v>
      </c>
      <c r="C229" s="17" t="s">
        <v>2842</v>
      </c>
      <c r="D229" s="17" t="s">
        <v>488</v>
      </c>
      <c r="E229" s="17" t="s">
        <v>102</v>
      </c>
      <c r="F229" s="18" t="s">
        <v>2795</v>
      </c>
      <c r="G229" s="17" t="s">
        <v>500</v>
      </c>
      <c r="H229" s="18" t="s">
        <v>35</v>
      </c>
      <c r="I229" s="17" t="s">
        <v>502</v>
      </c>
      <c r="J229" s="17" t="s">
        <v>1014</v>
      </c>
      <c r="K229" s="17">
        <v>1350.0</v>
      </c>
      <c r="M229" s="17" t="s">
        <v>23</v>
      </c>
    </row>
    <row r="230">
      <c r="A230" s="17" t="s">
        <v>2604</v>
      </c>
      <c r="B230" s="17">
        <v>229.0</v>
      </c>
      <c r="C230" s="17" t="s">
        <v>2843</v>
      </c>
      <c r="D230" s="17" t="s">
        <v>490</v>
      </c>
      <c r="E230" s="17" t="s">
        <v>102</v>
      </c>
      <c r="F230" s="18" t="s">
        <v>2795</v>
      </c>
      <c r="G230" s="17" t="s">
        <v>500</v>
      </c>
      <c r="H230" s="18" t="s">
        <v>35</v>
      </c>
      <c r="I230" s="17" t="s">
        <v>502</v>
      </c>
      <c r="J230" s="17" t="s">
        <v>1014</v>
      </c>
      <c r="K230" s="17">
        <v>1350.0</v>
      </c>
      <c r="M230" s="17" t="s">
        <v>23</v>
      </c>
    </row>
    <row r="231">
      <c r="A231" s="17" t="s">
        <v>2604</v>
      </c>
      <c r="B231" s="17">
        <v>230.0</v>
      </c>
      <c r="C231" s="17" t="s">
        <v>2844</v>
      </c>
      <c r="D231" s="17" t="s">
        <v>492</v>
      </c>
      <c r="E231" s="17" t="s">
        <v>102</v>
      </c>
      <c r="F231" s="18" t="s">
        <v>2795</v>
      </c>
      <c r="G231" s="17" t="s">
        <v>500</v>
      </c>
      <c r="H231" s="18" t="s">
        <v>35</v>
      </c>
      <c r="I231" s="17" t="s">
        <v>502</v>
      </c>
      <c r="J231" s="17" t="s">
        <v>1014</v>
      </c>
      <c r="K231" s="17">
        <v>1350.0</v>
      </c>
      <c r="M231" s="17" t="s">
        <v>23</v>
      </c>
    </row>
    <row r="232">
      <c r="A232" s="17" t="s">
        <v>2604</v>
      </c>
      <c r="B232" s="17">
        <v>231.0</v>
      </c>
      <c r="C232" s="17" t="s">
        <v>2845</v>
      </c>
      <c r="D232" s="17" t="s">
        <v>494</v>
      </c>
      <c r="E232" s="17" t="s">
        <v>102</v>
      </c>
      <c r="F232" s="18" t="s">
        <v>2795</v>
      </c>
      <c r="G232" s="17" t="s">
        <v>500</v>
      </c>
      <c r="H232" s="18" t="s">
        <v>35</v>
      </c>
      <c r="I232" s="17" t="s">
        <v>502</v>
      </c>
      <c r="J232" s="17" t="s">
        <v>1014</v>
      </c>
      <c r="K232" s="17">
        <v>1350.0</v>
      </c>
      <c r="M232" s="17" t="s">
        <v>23</v>
      </c>
    </row>
    <row r="233">
      <c r="A233" s="17" t="s">
        <v>2604</v>
      </c>
      <c r="B233" s="17">
        <v>232.0</v>
      </c>
      <c r="C233" s="17" t="s">
        <v>2846</v>
      </c>
      <c r="D233" s="17" t="s">
        <v>496</v>
      </c>
      <c r="E233" s="17" t="s">
        <v>102</v>
      </c>
      <c r="F233" s="18" t="s">
        <v>2795</v>
      </c>
      <c r="G233" s="17" t="s">
        <v>500</v>
      </c>
      <c r="H233" s="18" t="s">
        <v>35</v>
      </c>
      <c r="I233" s="17" t="s">
        <v>502</v>
      </c>
      <c r="J233" s="17" t="s">
        <v>1014</v>
      </c>
      <c r="K233" s="17">
        <v>1350.0</v>
      </c>
      <c r="M233" s="17" t="s">
        <v>23</v>
      </c>
    </row>
    <row r="234">
      <c r="A234" s="17" t="s">
        <v>2604</v>
      </c>
      <c r="B234" s="17">
        <v>233.0</v>
      </c>
      <c r="C234" s="17" t="s">
        <v>2847</v>
      </c>
      <c r="D234" s="17" t="s">
        <v>498</v>
      </c>
      <c r="E234" s="17" t="s">
        <v>102</v>
      </c>
      <c r="F234" s="18" t="s">
        <v>2795</v>
      </c>
      <c r="G234" s="17" t="s">
        <v>500</v>
      </c>
      <c r="H234" s="18" t="s">
        <v>35</v>
      </c>
      <c r="I234" s="17" t="s">
        <v>502</v>
      </c>
      <c r="J234" s="17" t="s">
        <v>1014</v>
      </c>
      <c r="K234" s="17">
        <v>1350.0</v>
      </c>
      <c r="M234" s="17" t="s">
        <v>23</v>
      </c>
    </row>
    <row r="235">
      <c r="A235" s="17" t="s">
        <v>2604</v>
      </c>
      <c r="B235" s="17">
        <v>234.0</v>
      </c>
      <c r="C235" s="17" t="s">
        <v>2848</v>
      </c>
      <c r="D235" s="17" t="s">
        <v>505</v>
      </c>
      <c r="E235" s="17" t="s">
        <v>102</v>
      </c>
      <c r="F235" s="18" t="s">
        <v>2795</v>
      </c>
      <c r="G235" s="17" t="s">
        <v>500</v>
      </c>
      <c r="H235" s="18" t="s">
        <v>35</v>
      </c>
      <c r="I235" s="17" t="s">
        <v>502</v>
      </c>
      <c r="J235" s="17" t="s">
        <v>1014</v>
      </c>
      <c r="K235" s="17">
        <v>1350.0</v>
      </c>
      <c r="M235" s="17" t="s">
        <v>23</v>
      </c>
    </row>
    <row r="236">
      <c r="A236" s="17" t="s">
        <v>2604</v>
      </c>
      <c r="B236" s="17">
        <v>235.0</v>
      </c>
      <c r="C236" s="17" t="s">
        <v>2849</v>
      </c>
      <c r="D236" s="17" t="s">
        <v>507</v>
      </c>
      <c r="E236" s="17" t="s">
        <v>102</v>
      </c>
      <c r="F236" s="18" t="s">
        <v>2795</v>
      </c>
      <c r="G236" s="17" t="s">
        <v>500</v>
      </c>
      <c r="H236" s="18" t="s">
        <v>35</v>
      </c>
      <c r="I236" s="17" t="s">
        <v>502</v>
      </c>
      <c r="J236" s="17" t="s">
        <v>1014</v>
      </c>
      <c r="K236" s="17">
        <v>1350.0</v>
      </c>
      <c r="M236" s="17" t="s">
        <v>23</v>
      </c>
    </row>
    <row r="237">
      <c r="A237" s="17" t="s">
        <v>2604</v>
      </c>
      <c r="B237" s="17">
        <v>236.0</v>
      </c>
      <c r="C237" s="17" t="s">
        <v>2850</v>
      </c>
      <c r="D237" s="17" t="s">
        <v>509</v>
      </c>
      <c r="E237" s="17" t="s">
        <v>102</v>
      </c>
      <c r="F237" s="18" t="s">
        <v>2795</v>
      </c>
      <c r="G237" s="17" t="s">
        <v>500</v>
      </c>
      <c r="H237" s="18" t="s">
        <v>35</v>
      </c>
      <c r="I237" s="17" t="s">
        <v>502</v>
      </c>
      <c r="J237" s="17" t="s">
        <v>1014</v>
      </c>
      <c r="K237" s="17">
        <v>1350.0</v>
      </c>
      <c r="M237" s="17" t="s">
        <v>23</v>
      </c>
    </row>
    <row r="238">
      <c r="A238" s="17" t="s">
        <v>2604</v>
      </c>
      <c r="B238" s="17">
        <v>237.0</v>
      </c>
      <c r="C238" s="17" t="s">
        <v>2851</v>
      </c>
      <c r="D238" s="17" t="s">
        <v>511</v>
      </c>
      <c r="E238" s="17" t="s">
        <v>102</v>
      </c>
      <c r="F238" s="18" t="s">
        <v>2795</v>
      </c>
      <c r="G238" s="17" t="s">
        <v>500</v>
      </c>
      <c r="H238" s="18" t="s">
        <v>35</v>
      </c>
      <c r="I238" s="17" t="s">
        <v>502</v>
      </c>
      <c r="J238" s="17" t="s">
        <v>1014</v>
      </c>
      <c r="K238" s="17">
        <v>1350.0</v>
      </c>
      <c r="M238" s="17" t="s">
        <v>23</v>
      </c>
    </row>
    <row r="239">
      <c r="A239" s="17" t="s">
        <v>2604</v>
      </c>
      <c r="B239" s="17">
        <v>238.0</v>
      </c>
      <c r="C239" s="17" t="s">
        <v>2852</v>
      </c>
      <c r="D239" s="17" t="s">
        <v>513</v>
      </c>
      <c r="E239" s="17" t="s">
        <v>102</v>
      </c>
      <c r="F239" s="18" t="s">
        <v>2795</v>
      </c>
      <c r="G239" s="17" t="s">
        <v>500</v>
      </c>
      <c r="H239" s="18" t="s">
        <v>35</v>
      </c>
      <c r="I239" s="17" t="s">
        <v>502</v>
      </c>
      <c r="J239" s="17" t="s">
        <v>1014</v>
      </c>
      <c r="K239" s="17">
        <v>1350.0</v>
      </c>
      <c r="M239" s="17" t="s">
        <v>23</v>
      </c>
    </row>
    <row r="240">
      <c r="A240" s="17" t="s">
        <v>2604</v>
      </c>
      <c r="B240" s="17">
        <v>239.0</v>
      </c>
      <c r="C240" s="17" t="s">
        <v>2853</v>
      </c>
      <c r="D240" s="17" t="s">
        <v>515</v>
      </c>
      <c r="E240" s="17" t="s">
        <v>102</v>
      </c>
      <c r="F240" s="18" t="s">
        <v>2795</v>
      </c>
      <c r="G240" s="17" t="s">
        <v>500</v>
      </c>
      <c r="H240" s="18" t="s">
        <v>35</v>
      </c>
      <c r="I240" s="17" t="s">
        <v>502</v>
      </c>
      <c r="J240" s="17" t="s">
        <v>1014</v>
      </c>
      <c r="K240" s="17">
        <v>1350.0</v>
      </c>
      <c r="M240" s="17" t="s">
        <v>23</v>
      </c>
    </row>
    <row r="241">
      <c r="A241" s="17" t="s">
        <v>2604</v>
      </c>
      <c r="B241" s="17">
        <v>240.0</v>
      </c>
      <c r="C241" s="17" t="s">
        <v>2854</v>
      </c>
      <c r="D241" s="17" t="s">
        <v>517</v>
      </c>
      <c r="E241" s="17" t="s">
        <v>102</v>
      </c>
      <c r="F241" s="18" t="s">
        <v>2795</v>
      </c>
      <c r="G241" s="17" t="s">
        <v>500</v>
      </c>
      <c r="H241" s="18" t="s">
        <v>35</v>
      </c>
      <c r="I241" s="17" t="s">
        <v>502</v>
      </c>
      <c r="J241" s="17" t="s">
        <v>1014</v>
      </c>
      <c r="K241" s="17">
        <v>1350.0</v>
      </c>
      <c r="M241" s="17" t="s">
        <v>23</v>
      </c>
    </row>
    <row r="242">
      <c r="A242" s="17" t="s">
        <v>2604</v>
      </c>
      <c r="B242" s="17">
        <v>241.0</v>
      </c>
      <c r="C242" s="17" t="s">
        <v>2855</v>
      </c>
      <c r="D242" s="17" t="s">
        <v>519</v>
      </c>
      <c r="E242" s="17" t="s">
        <v>102</v>
      </c>
      <c r="F242" s="18" t="s">
        <v>2795</v>
      </c>
      <c r="G242" s="17" t="s">
        <v>500</v>
      </c>
      <c r="H242" s="18" t="s">
        <v>35</v>
      </c>
      <c r="I242" s="17" t="s">
        <v>502</v>
      </c>
      <c r="J242" s="17" t="s">
        <v>1014</v>
      </c>
      <c r="K242" s="17">
        <v>1350.0</v>
      </c>
      <c r="M242" s="17" t="s">
        <v>23</v>
      </c>
    </row>
    <row r="243">
      <c r="A243" s="17" t="s">
        <v>2604</v>
      </c>
      <c r="B243" s="17">
        <v>242.0</v>
      </c>
      <c r="C243" s="17" t="s">
        <v>2856</v>
      </c>
      <c r="D243" s="17" t="s">
        <v>521</v>
      </c>
      <c r="E243" s="17" t="s">
        <v>102</v>
      </c>
      <c r="F243" s="18" t="s">
        <v>2795</v>
      </c>
      <c r="G243" s="17" t="s">
        <v>500</v>
      </c>
      <c r="H243" s="18" t="s">
        <v>35</v>
      </c>
      <c r="I243" s="17" t="s">
        <v>502</v>
      </c>
      <c r="J243" s="17" t="s">
        <v>1014</v>
      </c>
      <c r="K243" s="17">
        <v>1350.0</v>
      </c>
      <c r="M243" s="17" t="s">
        <v>23</v>
      </c>
    </row>
    <row r="244">
      <c r="A244" s="17" t="s">
        <v>2604</v>
      </c>
      <c r="B244" s="17">
        <v>243.0</v>
      </c>
      <c r="C244" s="17" t="s">
        <v>2857</v>
      </c>
      <c r="D244" s="17" t="s">
        <v>523</v>
      </c>
      <c r="E244" s="17" t="s">
        <v>102</v>
      </c>
      <c r="F244" s="18" t="s">
        <v>2795</v>
      </c>
      <c r="G244" s="17" t="s">
        <v>500</v>
      </c>
      <c r="H244" s="18" t="s">
        <v>35</v>
      </c>
      <c r="I244" s="17" t="s">
        <v>502</v>
      </c>
      <c r="J244" s="17" t="s">
        <v>1014</v>
      </c>
      <c r="K244" s="17">
        <v>1350.0</v>
      </c>
      <c r="M244" s="17" t="s">
        <v>23</v>
      </c>
    </row>
    <row r="245">
      <c r="A245" s="17" t="s">
        <v>2604</v>
      </c>
      <c r="B245" s="17">
        <v>244.0</v>
      </c>
      <c r="C245" s="17" t="s">
        <v>2858</v>
      </c>
      <c r="D245" s="17" t="s">
        <v>526</v>
      </c>
      <c r="E245" s="17" t="s">
        <v>102</v>
      </c>
      <c r="F245" s="18" t="s">
        <v>2795</v>
      </c>
      <c r="G245" s="17" t="s">
        <v>500</v>
      </c>
      <c r="H245" s="18" t="s">
        <v>35</v>
      </c>
      <c r="I245" s="17" t="s">
        <v>502</v>
      </c>
      <c r="J245" s="17" t="s">
        <v>1014</v>
      </c>
      <c r="K245" s="17">
        <v>1350.0</v>
      </c>
      <c r="M245" s="17" t="s">
        <v>23</v>
      </c>
    </row>
    <row r="246">
      <c r="A246" s="17" t="s">
        <v>2604</v>
      </c>
      <c r="B246" s="17">
        <v>245.0</v>
      </c>
      <c r="C246" s="17" t="s">
        <v>2859</v>
      </c>
      <c r="D246" s="17" t="s">
        <v>528</v>
      </c>
      <c r="E246" s="17" t="s">
        <v>102</v>
      </c>
      <c r="F246" s="18" t="s">
        <v>2795</v>
      </c>
      <c r="G246" s="17" t="s">
        <v>500</v>
      </c>
      <c r="H246" s="18" t="s">
        <v>35</v>
      </c>
      <c r="I246" s="17" t="s">
        <v>502</v>
      </c>
      <c r="J246" s="17" t="s">
        <v>1014</v>
      </c>
      <c r="K246" s="17">
        <v>1350.0</v>
      </c>
      <c r="M246" s="17" t="s">
        <v>23</v>
      </c>
    </row>
    <row r="247">
      <c r="A247" s="17" t="s">
        <v>2604</v>
      </c>
      <c r="B247" s="17">
        <v>246.0</v>
      </c>
      <c r="C247" s="17" t="s">
        <v>2860</v>
      </c>
      <c r="D247" s="17" t="s">
        <v>530</v>
      </c>
      <c r="E247" s="17" t="s">
        <v>102</v>
      </c>
      <c r="F247" s="18" t="s">
        <v>2795</v>
      </c>
      <c r="G247" s="17" t="s">
        <v>500</v>
      </c>
      <c r="H247" s="18" t="s">
        <v>35</v>
      </c>
      <c r="I247" s="17" t="s">
        <v>502</v>
      </c>
      <c r="J247" s="17" t="s">
        <v>1014</v>
      </c>
      <c r="K247" s="17">
        <v>1350.0</v>
      </c>
      <c r="M247" s="17" t="s">
        <v>23</v>
      </c>
    </row>
    <row r="248">
      <c r="A248" s="17" t="s">
        <v>2604</v>
      </c>
      <c r="B248" s="17">
        <v>247.0</v>
      </c>
      <c r="C248" s="17" t="s">
        <v>2861</v>
      </c>
      <c r="D248" s="17" t="s">
        <v>532</v>
      </c>
      <c r="E248" s="17" t="s">
        <v>102</v>
      </c>
      <c r="F248" s="18" t="s">
        <v>2795</v>
      </c>
      <c r="G248" s="17" t="s">
        <v>500</v>
      </c>
      <c r="H248" s="18" t="s">
        <v>35</v>
      </c>
      <c r="I248" s="17" t="s">
        <v>502</v>
      </c>
      <c r="J248" s="17" t="s">
        <v>1014</v>
      </c>
      <c r="K248" s="17">
        <v>1350.0</v>
      </c>
      <c r="M248" s="17" t="s">
        <v>23</v>
      </c>
    </row>
    <row r="249">
      <c r="A249" s="17" t="s">
        <v>2604</v>
      </c>
      <c r="B249" s="17">
        <v>248.0</v>
      </c>
      <c r="C249" s="17" t="s">
        <v>2862</v>
      </c>
      <c r="D249" s="17" t="s">
        <v>534</v>
      </c>
      <c r="E249" s="17" t="s">
        <v>102</v>
      </c>
      <c r="F249" s="18" t="s">
        <v>2795</v>
      </c>
      <c r="G249" s="17" t="s">
        <v>500</v>
      </c>
      <c r="H249" s="18" t="s">
        <v>35</v>
      </c>
      <c r="I249" s="17" t="s">
        <v>502</v>
      </c>
      <c r="J249" s="17" t="s">
        <v>1014</v>
      </c>
      <c r="K249" s="17">
        <v>1350.0</v>
      </c>
      <c r="M249" s="17" t="s">
        <v>23</v>
      </c>
    </row>
    <row r="250">
      <c r="A250" s="17" t="s">
        <v>2604</v>
      </c>
      <c r="B250" s="17">
        <v>249.0</v>
      </c>
      <c r="C250" s="17" t="s">
        <v>2863</v>
      </c>
      <c r="D250" s="17" t="s">
        <v>536</v>
      </c>
      <c r="E250" s="17" t="s">
        <v>102</v>
      </c>
      <c r="F250" s="18" t="s">
        <v>2795</v>
      </c>
      <c r="G250" s="17" t="s">
        <v>500</v>
      </c>
      <c r="H250" s="18" t="s">
        <v>35</v>
      </c>
      <c r="I250" s="17" t="s">
        <v>502</v>
      </c>
      <c r="J250" s="17" t="s">
        <v>1014</v>
      </c>
      <c r="K250" s="17">
        <v>1350.0</v>
      </c>
      <c r="M250" s="17" t="s">
        <v>23</v>
      </c>
    </row>
    <row r="251">
      <c r="A251" s="17" t="s">
        <v>2604</v>
      </c>
      <c r="B251" s="17">
        <v>250.0</v>
      </c>
      <c r="C251" s="17" t="s">
        <v>2864</v>
      </c>
      <c r="D251" s="17" t="s">
        <v>538</v>
      </c>
      <c r="E251" s="17" t="s">
        <v>102</v>
      </c>
      <c r="F251" s="18" t="s">
        <v>2795</v>
      </c>
      <c r="G251" s="17" t="s">
        <v>500</v>
      </c>
      <c r="H251" s="18" t="s">
        <v>35</v>
      </c>
      <c r="I251" s="17" t="s">
        <v>502</v>
      </c>
      <c r="J251" s="17" t="s">
        <v>1014</v>
      </c>
      <c r="K251" s="17">
        <v>1350.0</v>
      </c>
      <c r="M251" s="17" t="s">
        <v>23</v>
      </c>
    </row>
    <row r="252">
      <c r="A252" s="17" t="s">
        <v>2604</v>
      </c>
      <c r="B252" s="17">
        <v>251.0</v>
      </c>
      <c r="C252" s="17" t="s">
        <v>2865</v>
      </c>
      <c r="D252" s="17" t="s">
        <v>540</v>
      </c>
      <c r="E252" s="17" t="s">
        <v>102</v>
      </c>
      <c r="F252" s="18" t="s">
        <v>2795</v>
      </c>
      <c r="G252" s="17" t="s">
        <v>500</v>
      </c>
      <c r="H252" s="18" t="s">
        <v>35</v>
      </c>
      <c r="I252" s="17" t="s">
        <v>502</v>
      </c>
      <c r="J252" s="17" t="s">
        <v>1014</v>
      </c>
      <c r="K252" s="17">
        <v>1350.0</v>
      </c>
      <c r="M252" s="17" t="s">
        <v>23</v>
      </c>
    </row>
    <row r="253">
      <c r="A253" s="17" t="s">
        <v>2604</v>
      </c>
      <c r="B253" s="17">
        <v>252.0</v>
      </c>
      <c r="C253" s="17" t="s">
        <v>2866</v>
      </c>
      <c r="D253" s="17" t="s">
        <v>542</v>
      </c>
      <c r="E253" s="17" t="s">
        <v>102</v>
      </c>
      <c r="F253" s="18" t="s">
        <v>2795</v>
      </c>
      <c r="G253" s="17" t="s">
        <v>500</v>
      </c>
      <c r="H253" s="18" t="s">
        <v>35</v>
      </c>
      <c r="I253" s="17" t="s">
        <v>502</v>
      </c>
      <c r="J253" s="17" t="s">
        <v>1014</v>
      </c>
      <c r="K253" s="17">
        <v>1350.0</v>
      </c>
      <c r="M253" s="17" t="s">
        <v>23</v>
      </c>
    </row>
    <row r="254">
      <c r="A254" s="17" t="s">
        <v>2604</v>
      </c>
      <c r="B254" s="17">
        <v>253.0</v>
      </c>
      <c r="C254" s="17" t="s">
        <v>2867</v>
      </c>
      <c r="D254" s="17" t="s">
        <v>544</v>
      </c>
      <c r="E254" s="17" t="s">
        <v>102</v>
      </c>
      <c r="F254" s="18" t="s">
        <v>2795</v>
      </c>
      <c r="G254" s="17" t="s">
        <v>500</v>
      </c>
      <c r="H254" s="18" t="s">
        <v>35</v>
      </c>
      <c r="I254" s="17" t="s">
        <v>502</v>
      </c>
      <c r="J254" s="17" t="s">
        <v>1014</v>
      </c>
      <c r="K254" s="17">
        <v>1350.0</v>
      </c>
      <c r="M254" s="17" t="s">
        <v>23</v>
      </c>
    </row>
    <row r="255">
      <c r="A255" s="17" t="s">
        <v>2604</v>
      </c>
      <c r="B255" s="17">
        <v>254.0</v>
      </c>
      <c r="C255" s="17" t="s">
        <v>2868</v>
      </c>
      <c r="D255" s="17" t="s">
        <v>546</v>
      </c>
      <c r="E255" s="17" t="s">
        <v>102</v>
      </c>
      <c r="F255" s="18" t="s">
        <v>2795</v>
      </c>
      <c r="G255" s="17" t="s">
        <v>500</v>
      </c>
      <c r="H255" s="18" t="s">
        <v>35</v>
      </c>
      <c r="I255" s="17" t="s">
        <v>502</v>
      </c>
      <c r="J255" s="17" t="s">
        <v>1014</v>
      </c>
      <c r="K255" s="17">
        <v>1350.0</v>
      </c>
      <c r="M255" s="17" t="s">
        <v>23</v>
      </c>
    </row>
    <row r="256">
      <c r="A256" s="17" t="s">
        <v>2604</v>
      </c>
      <c r="B256" s="17">
        <v>255.0</v>
      </c>
      <c r="C256" s="17" t="s">
        <v>2869</v>
      </c>
      <c r="D256" s="17" t="s">
        <v>548</v>
      </c>
      <c r="E256" s="17" t="s">
        <v>102</v>
      </c>
      <c r="F256" s="18" t="s">
        <v>2795</v>
      </c>
      <c r="G256" s="17" t="s">
        <v>500</v>
      </c>
      <c r="H256" s="18" t="s">
        <v>35</v>
      </c>
      <c r="I256" s="17" t="s">
        <v>502</v>
      </c>
      <c r="J256" s="17" t="s">
        <v>1014</v>
      </c>
      <c r="K256" s="17">
        <v>1350.0</v>
      </c>
      <c r="M256" s="17" t="s">
        <v>23</v>
      </c>
    </row>
    <row r="257">
      <c r="A257" s="17" t="s">
        <v>2604</v>
      </c>
      <c r="B257" s="17">
        <v>256.0</v>
      </c>
      <c r="C257" s="17" t="s">
        <v>2870</v>
      </c>
      <c r="D257" s="17" t="s">
        <v>550</v>
      </c>
      <c r="E257" s="17" t="s">
        <v>102</v>
      </c>
      <c r="F257" s="18" t="s">
        <v>2795</v>
      </c>
      <c r="G257" s="17" t="s">
        <v>500</v>
      </c>
      <c r="H257" s="18" t="s">
        <v>35</v>
      </c>
      <c r="I257" s="17" t="s">
        <v>502</v>
      </c>
      <c r="J257" s="17" t="s">
        <v>1014</v>
      </c>
      <c r="K257" s="17">
        <v>1350.0</v>
      </c>
      <c r="M257" s="17" t="s">
        <v>23</v>
      </c>
    </row>
    <row r="258">
      <c r="A258" s="17" t="s">
        <v>2604</v>
      </c>
      <c r="B258" s="17">
        <v>257.0</v>
      </c>
      <c r="C258" s="17" t="s">
        <v>2871</v>
      </c>
      <c r="D258" s="17" t="s">
        <v>552</v>
      </c>
      <c r="E258" s="17" t="s">
        <v>102</v>
      </c>
      <c r="F258" s="18" t="s">
        <v>2795</v>
      </c>
      <c r="G258" s="17" t="s">
        <v>500</v>
      </c>
      <c r="H258" s="18" t="s">
        <v>35</v>
      </c>
      <c r="I258" s="17" t="s">
        <v>502</v>
      </c>
      <c r="J258" s="17" t="s">
        <v>1014</v>
      </c>
      <c r="K258" s="17">
        <v>1350.0</v>
      </c>
      <c r="M258" s="17" t="s">
        <v>23</v>
      </c>
    </row>
    <row r="259">
      <c r="A259" s="17" t="s">
        <v>2604</v>
      </c>
      <c r="B259" s="17">
        <v>258.0</v>
      </c>
      <c r="C259" s="17" t="s">
        <v>2872</v>
      </c>
      <c r="D259" s="17" t="s">
        <v>554</v>
      </c>
      <c r="E259" s="17" t="s">
        <v>102</v>
      </c>
      <c r="F259" s="18" t="s">
        <v>2795</v>
      </c>
      <c r="G259" s="17" t="s">
        <v>500</v>
      </c>
      <c r="H259" s="18" t="s">
        <v>35</v>
      </c>
      <c r="I259" s="17" t="s">
        <v>502</v>
      </c>
      <c r="J259" s="17" t="s">
        <v>1014</v>
      </c>
      <c r="K259" s="17">
        <v>1350.0</v>
      </c>
      <c r="M259" s="17" t="s">
        <v>23</v>
      </c>
    </row>
    <row r="260">
      <c r="A260" s="17" t="s">
        <v>2604</v>
      </c>
      <c r="B260" s="17">
        <v>259.0</v>
      </c>
      <c r="C260" s="17" t="s">
        <v>2873</v>
      </c>
      <c r="D260" s="17" t="s">
        <v>556</v>
      </c>
      <c r="E260" s="17" t="s">
        <v>102</v>
      </c>
      <c r="F260" s="18" t="s">
        <v>2795</v>
      </c>
      <c r="G260" s="17" t="s">
        <v>500</v>
      </c>
      <c r="H260" s="18" t="s">
        <v>35</v>
      </c>
      <c r="I260" s="17" t="s">
        <v>502</v>
      </c>
      <c r="J260" s="17" t="s">
        <v>1014</v>
      </c>
      <c r="K260" s="17">
        <v>1350.0</v>
      </c>
      <c r="M260" s="17" t="s">
        <v>23</v>
      </c>
    </row>
    <row r="261">
      <c r="A261" s="17" t="s">
        <v>2604</v>
      </c>
      <c r="B261" s="17">
        <v>260.0</v>
      </c>
      <c r="C261" s="17" t="s">
        <v>2874</v>
      </c>
      <c r="D261" s="17" t="s">
        <v>558</v>
      </c>
      <c r="E261" s="17" t="s">
        <v>102</v>
      </c>
      <c r="F261" s="18" t="s">
        <v>2795</v>
      </c>
      <c r="G261" s="17" t="s">
        <v>500</v>
      </c>
      <c r="H261" s="18" t="s">
        <v>35</v>
      </c>
      <c r="I261" s="17" t="s">
        <v>502</v>
      </c>
      <c r="J261" s="17" t="s">
        <v>1014</v>
      </c>
      <c r="K261" s="17">
        <v>1350.0</v>
      </c>
      <c r="M261" s="17" t="s">
        <v>23</v>
      </c>
    </row>
    <row r="262">
      <c r="A262" s="17" t="s">
        <v>2604</v>
      </c>
      <c r="B262" s="17">
        <v>261.0</v>
      </c>
      <c r="C262" s="17" t="s">
        <v>2875</v>
      </c>
      <c r="D262" s="17" t="s">
        <v>560</v>
      </c>
      <c r="E262" s="17" t="s">
        <v>102</v>
      </c>
      <c r="F262" s="18" t="s">
        <v>2795</v>
      </c>
      <c r="G262" s="17" t="s">
        <v>500</v>
      </c>
      <c r="H262" s="18" t="s">
        <v>35</v>
      </c>
      <c r="I262" s="17" t="s">
        <v>502</v>
      </c>
      <c r="J262" s="17" t="s">
        <v>1014</v>
      </c>
      <c r="K262" s="17">
        <v>1350.0</v>
      </c>
      <c r="M262" s="17" t="s">
        <v>23</v>
      </c>
    </row>
    <row r="263">
      <c r="A263" s="17" t="s">
        <v>2604</v>
      </c>
      <c r="B263" s="17">
        <v>262.0</v>
      </c>
      <c r="C263" s="17" t="s">
        <v>2876</v>
      </c>
      <c r="D263" s="17" t="s">
        <v>562</v>
      </c>
      <c r="E263" s="17" t="s">
        <v>102</v>
      </c>
      <c r="F263" s="18" t="s">
        <v>2795</v>
      </c>
      <c r="G263" s="17" t="s">
        <v>500</v>
      </c>
      <c r="H263" s="18" t="s">
        <v>35</v>
      </c>
      <c r="I263" s="17" t="s">
        <v>502</v>
      </c>
      <c r="J263" s="17" t="s">
        <v>1014</v>
      </c>
      <c r="K263" s="17">
        <v>1350.0</v>
      </c>
      <c r="M263" s="17" t="s">
        <v>23</v>
      </c>
    </row>
    <row r="264">
      <c r="A264" s="17" t="s">
        <v>2604</v>
      </c>
      <c r="B264" s="17">
        <v>263.0</v>
      </c>
      <c r="C264" s="17" t="s">
        <v>2877</v>
      </c>
      <c r="D264" s="17" t="s">
        <v>564</v>
      </c>
      <c r="E264" s="17" t="s">
        <v>102</v>
      </c>
      <c r="F264" s="18" t="s">
        <v>2795</v>
      </c>
      <c r="G264" s="17" t="s">
        <v>500</v>
      </c>
      <c r="H264" s="18" t="s">
        <v>35</v>
      </c>
      <c r="I264" s="17" t="s">
        <v>502</v>
      </c>
      <c r="J264" s="17" t="s">
        <v>1014</v>
      </c>
      <c r="K264" s="17">
        <v>1350.0</v>
      </c>
      <c r="M264" s="17" t="s">
        <v>23</v>
      </c>
    </row>
    <row r="265">
      <c r="A265" s="17" t="s">
        <v>2604</v>
      </c>
      <c r="B265" s="17">
        <v>264.0</v>
      </c>
      <c r="C265" s="17" t="s">
        <v>2878</v>
      </c>
      <c r="D265" s="17" t="s">
        <v>566</v>
      </c>
      <c r="E265" s="17" t="s">
        <v>102</v>
      </c>
      <c r="F265" s="18" t="s">
        <v>2795</v>
      </c>
      <c r="G265" s="17" t="s">
        <v>500</v>
      </c>
      <c r="H265" s="18" t="s">
        <v>35</v>
      </c>
      <c r="I265" s="17" t="s">
        <v>502</v>
      </c>
      <c r="J265" s="17" t="s">
        <v>1014</v>
      </c>
      <c r="K265" s="17">
        <v>1350.0</v>
      </c>
      <c r="M265" s="17" t="s">
        <v>23</v>
      </c>
    </row>
    <row r="266">
      <c r="A266" s="17" t="s">
        <v>2604</v>
      </c>
      <c r="B266" s="17">
        <v>265.0</v>
      </c>
      <c r="C266" s="17" t="s">
        <v>2879</v>
      </c>
      <c r="D266" s="17" t="s">
        <v>568</v>
      </c>
      <c r="E266" s="17" t="s">
        <v>102</v>
      </c>
      <c r="F266" s="18" t="s">
        <v>2795</v>
      </c>
      <c r="G266" s="17" t="s">
        <v>500</v>
      </c>
      <c r="H266" s="18" t="s">
        <v>35</v>
      </c>
      <c r="I266" s="17" t="s">
        <v>502</v>
      </c>
      <c r="J266" s="17" t="s">
        <v>1014</v>
      </c>
      <c r="K266" s="17">
        <v>1350.0</v>
      </c>
      <c r="M266" s="17" t="s">
        <v>23</v>
      </c>
    </row>
    <row r="267">
      <c r="A267" s="17" t="s">
        <v>2604</v>
      </c>
      <c r="B267" s="17">
        <v>266.0</v>
      </c>
      <c r="C267" s="17" t="s">
        <v>2880</v>
      </c>
      <c r="D267" s="17" t="s">
        <v>570</v>
      </c>
      <c r="E267" s="17" t="s">
        <v>102</v>
      </c>
      <c r="F267" s="18" t="s">
        <v>2795</v>
      </c>
      <c r="G267" s="17" t="s">
        <v>500</v>
      </c>
      <c r="H267" s="18" t="s">
        <v>35</v>
      </c>
      <c r="I267" s="17" t="s">
        <v>502</v>
      </c>
      <c r="J267" s="17" t="s">
        <v>1014</v>
      </c>
      <c r="K267" s="17">
        <v>1350.0</v>
      </c>
      <c r="M267" s="17" t="s">
        <v>23</v>
      </c>
    </row>
    <row r="268">
      <c r="A268" s="17" t="s">
        <v>2604</v>
      </c>
      <c r="B268" s="17">
        <v>267.0</v>
      </c>
      <c r="C268" s="17" t="s">
        <v>2881</v>
      </c>
      <c r="D268" s="17" t="s">
        <v>572</v>
      </c>
      <c r="E268" s="17" t="s">
        <v>102</v>
      </c>
      <c r="F268" s="18" t="s">
        <v>2795</v>
      </c>
      <c r="G268" s="17" t="s">
        <v>500</v>
      </c>
      <c r="H268" s="18" t="s">
        <v>35</v>
      </c>
      <c r="I268" s="17" t="s">
        <v>502</v>
      </c>
      <c r="J268" s="17" t="s">
        <v>1014</v>
      </c>
      <c r="K268" s="17">
        <v>1350.0</v>
      </c>
      <c r="M268" s="17" t="s">
        <v>23</v>
      </c>
    </row>
    <row r="269">
      <c r="A269" s="17" t="s">
        <v>2604</v>
      </c>
      <c r="B269" s="17">
        <v>268.0</v>
      </c>
      <c r="C269" s="17" t="s">
        <v>2882</v>
      </c>
      <c r="D269" s="17" t="s">
        <v>574</v>
      </c>
      <c r="E269" s="17" t="s">
        <v>102</v>
      </c>
      <c r="F269" s="18" t="s">
        <v>2795</v>
      </c>
      <c r="G269" s="17" t="s">
        <v>500</v>
      </c>
      <c r="H269" s="18" t="s">
        <v>35</v>
      </c>
      <c r="I269" s="17" t="s">
        <v>502</v>
      </c>
      <c r="J269" s="17" t="s">
        <v>1014</v>
      </c>
      <c r="K269" s="17">
        <v>1350.0</v>
      </c>
      <c r="M269" s="17" t="s">
        <v>23</v>
      </c>
    </row>
    <row r="270">
      <c r="A270" s="17" t="s">
        <v>2604</v>
      </c>
      <c r="B270" s="17">
        <v>269.0</v>
      </c>
      <c r="C270" s="17" t="s">
        <v>2883</v>
      </c>
      <c r="D270" s="17" t="s">
        <v>576</v>
      </c>
      <c r="E270" s="17" t="s">
        <v>102</v>
      </c>
      <c r="F270" s="18" t="s">
        <v>2795</v>
      </c>
      <c r="G270" s="17" t="s">
        <v>500</v>
      </c>
      <c r="H270" s="18" t="s">
        <v>35</v>
      </c>
      <c r="I270" s="17" t="s">
        <v>502</v>
      </c>
      <c r="J270" s="17" t="s">
        <v>1014</v>
      </c>
      <c r="K270" s="17">
        <v>1350.0</v>
      </c>
      <c r="M270" s="17" t="s">
        <v>23</v>
      </c>
    </row>
    <row r="271">
      <c r="A271" s="17" t="s">
        <v>2604</v>
      </c>
      <c r="B271" s="17">
        <v>270.0</v>
      </c>
      <c r="C271" s="17" t="s">
        <v>2884</v>
      </c>
      <c r="D271" s="17" t="s">
        <v>578</v>
      </c>
      <c r="E271" s="17" t="s">
        <v>102</v>
      </c>
      <c r="F271" s="18" t="s">
        <v>2795</v>
      </c>
      <c r="G271" s="17" t="s">
        <v>500</v>
      </c>
      <c r="H271" s="18" t="s">
        <v>35</v>
      </c>
      <c r="I271" s="17" t="s">
        <v>502</v>
      </c>
      <c r="J271" s="17" t="s">
        <v>1014</v>
      </c>
      <c r="K271" s="17">
        <v>1350.0</v>
      </c>
      <c r="M271" s="17" t="s">
        <v>23</v>
      </c>
    </row>
    <row r="272">
      <c r="A272" s="17" t="s">
        <v>2604</v>
      </c>
      <c r="B272" s="17">
        <v>271.0</v>
      </c>
      <c r="C272" s="17" t="s">
        <v>2885</v>
      </c>
      <c r="D272" s="17" t="s">
        <v>580</v>
      </c>
      <c r="E272" s="17" t="s">
        <v>102</v>
      </c>
      <c r="F272" s="18" t="s">
        <v>2795</v>
      </c>
      <c r="G272" s="17" t="s">
        <v>500</v>
      </c>
      <c r="H272" s="18" t="s">
        <v>35</v>
      </c>
      <c r="I272" s="17" t="s">
        <v>502</v>
      </c>
      <c r="J272" s="17" t="s">
        <v>1014</v>
      </c>
      <c r="K272" s="17">
        <v>1350.0</v>
      </c>
      <c r="M272" s="17" t="s">
        <v>23</v>
      </c>
    </row>
    <row r="273">
      <c r="A273" s="17" t="s">
        <v>2604</v>
      </c>
      <c r="B273" s="17">
        <v>272.0</v>
      </c>
      <c r="C273" s="17" t="s">
        <v>2886</v>
      </c>
      <c r="D273" s="17" t="s">
        <v>582</v>
      </c>
      <c r="E273" s="17" t="s">
        <v>102</v>
      </c>
      <c r="F273" s="18" t="s">
        <v>2795</v>
      </c>
      <c r="G273" s="17" t="s">
        <v>500</v>
      </c>
      <c r="H273" s="18" t="s">
        <v>35</v>
      </c>
      <c r="I273" s="17" t="s">
        <v>502</v>
      </c>
      <c r="J273" s="17" t="s">
        <v>1014</v>
      </c>
      <c r="K273" s="17">
        <v>1350.0</v>
      </c>
      <c r="M273" s="17" t="s">
        <v>23</v>
      </c>
    </row>
    <row r="274">
      <c r="A274" s="17" t="s">
        <v>2604</v>
      </c>
      <c r="B274" s="17">
        <v>273.0</v>
      </c>
      <c r="C274" s="17" t="s">
        <v>2887</v>
      </c>
      <c r="D274" s="17" t="s">
        <v>584</v>
      </c>
      <c r="E274" s="17" t="s">
        <v>102</v>
      </c>
      <c r="F274" s="18" t="s">
        <v>2795</v>
      </c>
      <c r="G274" s="17" t="s">
        <v>500</v>
      </c>
      <c r="H274" s="18" t="s">
        <v>35</v>
      </c>
      <c r="I274" s="17" t="s">
        <v>502</v>
      </c>
      <c r="J274" s="17" t="s">
        <v>1014</v>
      </c>
      <c r="K274" s="17">
        <v>1350.0</v>
      </c>
      <c r="M274" s="17" t="s">
        <v>23</v>
      </c>
    </row>
    <row r="275">
      <c r="A275" s="17" t="s">
        <v>2604</v>
      </c>
      <c r="B275" s="17">
        <v>274.0</v>
      </c>
      <c r="C275" s="17" t="s">
        <v>2888</v>
      </c>
      <c r="D275" s="17" t="s">
        <v>586</v>
      </c>
      <c r="E275" s="17" t="s">
        <v>102</v>
      </c>
      <c r="F275" s="18" t="s">
        <v>2795</v>
      </c>
      <c r="G275" s="17" t="s">
        <v>500</v>
      </c>
      <c r="H275" s="18" t="s">
        <v>35</v>
      </c>
      <c r="I275" s="17" t="s">
        <v>502</v>
      </c>
      <c r="J275" s="17" t="s">
        <v>1014</v>
      </c>
      <c r="K275" s="17">
        <v>1350.0</v>
      </c>
      <c r="M275" s="17" t="s">
        <v>23</v>
      </c>
    </row>
    <row r="276">
      <c r="A276" s="17" t="s">
        <v>2604</v>
      </c>
      <c r="B276" s="17">
        <v>275.0</v>
      </c>
      <c r="C276" s="17" t="s">
        <v>2889</v>
      </c>
      <c r="D276" s="17" t="s">
        <v>588</v>
      </c>
      <c r="E276" s="17" t="s">
        <v>102</v>
      </c>
      <c r="F276" s="18" t="s">
        <v>2795</v>
      </c>
      <c r="G276" s="17" t="s">
        <v>500</v>
      </c>
      <c r="H276" s="18" t="s">
        <v>35</v>
      </c>
      <c r="I276" s="17" t="s">
        <v>502</v>
      </c>
      <c r="J276" s="17" t="s">
        <v>1014</v>
      </c>
      <c r="K276" s="17">
        <v>1350.0</v>
      </c>
      <c r="M276" s="17" t="s">
        <v>23</v>
      </c>
    </row>
    <row r="277">
      <c r="A277" s="17" t="s">
        <v>2604</v>
      </c>
      <c r="B277" s="17">
        <v>276.0</v>
      </c>
      <c r="C277" s="17" t="s">
        <v>2890</v>
      </c>
      <c r="D277" s="17" t="s">
        <v>590</v>
      </c>
      <c r="E277" s="17" t="s">
        <v>102</v>
      </c>
      <c r="F277" s="18" t="s">
        <v>2795</v>
      </c>
      <c r="G277" s="17" t="s">
        <v>500</v>
      </c>
      <c r="H277" s="18" t="s">
        <v>35</v>
      </c>
      <c r="I277" s="17" t="s">
        <v>502</v>
      </c>
      <c r="J277" s="17" t="s">
        <v>1014</v>
      </c>
      <c r="K277" s="17">
        <v>1350.0</v>
      </c>
      <c r="M277" s="17" t="s">
        <v>23</v>
      </c>
    </row>
    <row r="278">
      <c r="A278" s="17" t="s">
        <v>2604</v>
      </c>
      <c r="B278" s="17">
        <v>277.0</v>
      </c>
      <c r="C278" s="17" t="s">
        <v>2891</v>
      </c>
      <c r="D278" s="17" t="s">
        <v>592</v>
      </c>
      <c r="E278" s="17" t="s">
        <v>102</v>
      </c>
      <c r="F278" s="17" t="s">
        <v>2892</v>
      </c>
      <c r="G278" s="17" t="s">
        <v>500</v>
      </c>
      <c r="H278" s="17" t="s">
        <v>35</v>
      </c>
      <c r="I278" s="17" t="s">
        <v>639</v>
      </c>
      <c r="J278" s="17" t="s">
        <v>1014</v>
      </c>
      <c r="K278" s="17">
        <v>1350.0</v>
      </c>
      <c r="M278" s="17" t="s">
        <v>23</v>
      </c>
    </row>
    <row r="279">
      <c r="A279" s="17" t="s">
        <v>2604</v>
      </c>
      <c r="B279" s="17">
        <v>278.0</v>
      </c>
      <c r="C279" s="17" t="s">
        <v>2893</v>
      </c>
      <c r="D279" s="17" t="s">
        <v>594</v>
      </c>
      <c r="E279" s="17" t="s">
        <v>102</v>
      </c>
      <c r="F279" s="17" t="s">
        <v>2892</v>
      </c>
      <c r="G279" s="17" t="s">
        <v>500</v>
      </c>
      <c r="H279" s="17" t="s">
        <v>35</v>
      </c>
      <c r="I279" s="17" t="s">
        <v>639</v>
      </c>
      <c r="J279" s="17" t="s">
        <v>1014</v>
      </c>
      <c r="K279" s="17">
        <v>1350.0</v>
      </c>
      <c r="M279" s="17" t="s">
        <v>23</v>
      </c>
    </row>
    <row r="280">
      <c r="A280" s="17" t="s">
        <v>2604</v>
      </c>
      <c r="B280" s="17">
        <v>279.0</v>
      </c>
      <c r="C280" s="17" t="s">
        <v>2894</v>
      </c>
      <c r="D280" s="17" t="s">
        <v>596</v>
      </c>
      <c r="E280" s="17" t="s">
        <v>102</v>
      </c>
      <c r="F280" s="17" t="s">
        <v>2892</v>
      </c>
      <c r="G280" s="17" t="s">
        <v>500</v>
      </c>
      <c r="H280" s="17" t="s">
        <v>35</v>
      </c>
      <c r="I280" s="17" t="s">
        <v>639</v>
      </c>
      <c r="J280" s="17" t="s">
        <v>1014</v>
      </c>
      <c r="K280" s="17">
        <v>1350.0</v>
      </c>
      <c r="M280" s="17" t="s">
        <v>23</v>
      </c>
    </row>
    <row r="281">
      <c r="A281" s="17" t="s">
        <v>2604</v>
      </c>
      <c r="B281" s="17">
        <v>280.0</v>
      </c>
      <c r="C281" s="17" t="s">
        <v>2895</v>
      </c>
      <c r="D281" s="17" t="s">
        <v>598</v>
      </c>
      <c r="E281" s="17" t="s">
        <v>102</v>
      </c>
      <c r="F281" s="17" t="s">
        <v>2892</v>
      </c>
      <c r="G281" s="17" t="s">
        <v>500</v>
      </c>
      <c r="H281" s="17" t="s">
        <v>35</v>
      </c>
      <c r="I281" s="17" t="s">
        <v>639</v>
      </c>
      <c r="J281" s="17" t="s">
        <v>1014</v>
      </c>
      <c r="K281" s="17">
        <v>1350.0</v>
      </c>
      <c r="M281" s="17" t="s">
        <v>23</v>
      </c>
    </row>
    <row r="282">
      <c r="A282" s="17" t="s">
        <v>2604</v>
      </c>
      <c r="B282" s="17">
        <v>281.0</v>
      </c>
      <c r="C282" s="17" t="s">
        <v>2896</v>
      </c>
      <c r="D282" s="17" t="s">
        <v>600</v>
      </c>
      <c r="E282" s="17" t="s">
        <v>102</v>
      </c>
      <c r="F282" s="17" t="s">
        <v>2892</v>
      </c>
      <c r="G282" s="17" t="s">
        <v>500</v>
      </c>
      <c r="H282" s="17" t="s">
        <v>35</v>
      </c>
      <c r="I282" s="17" t="s">
        <v>639</v>
      </c>
      <c r="J282" s="17" t="s">
        <v>1014</v>
      </c>
      <c r="K282" s="17">
        <v>1350.0</v>
      </c>
      <c r="M282" s="17" t="s">
        <v>23</v>
      </c>
    </row>
    <row r="283">
      <c r="A283" s="17" t="s">
        <v>2604</v>
      </c>
      <c r="B283" s="17">
        <v>282.0</v>
      </c>
      <c r="C283" s="17" t="s">
        <v>2897</v>
      </c>
      <c r="D283" s="17" t="s">
        <v>602</v>
      </c>
      <c r="E283" s="17" t="s">
        <v>102</v>
      </c>
      <c r="F283" s="17" t="s">
        <v>2892</v>
      </c>
      <c r="G283" s="17" t="s">
        <v>500</v>
      </c>
      <c r="H283" s="17" t="s">
        <v>35</v>
      </c>
      <c r="I283" s="17" t="s">
        <v>639</v>
      </c>
      <c r="J283" s="17" t="s">
        <v>1014</v>
      </c>
      <c r="K283" s="17">
        <v>1350.0</v>
      </c>
      <c r="M283" s="17" t="s">
        <v>23</v>
      </c>
    </row>
    <row r="284">
      <c r="A284" s="17" t="s">
        <v>2604</v>
      </c>
      <c r="B284" s="17">
        <v>283.0</v>
      </c>
      <c r="C284" s="17" t="s">
        <v>2898</v>
      </c>
      <c r="D284" s="17" t="s">
        <v>604</v>
      </c>
      <c r="E284" s="17" t="s">
        <v>102</v>
      </c>
      <c r="F284" s="17" t="s">
        <v>2892</v>
      </c>
      <c r="G284" s="17" t="s">
        <v>500</v>
      </c>
      <c r="H284" s="17" t="s">
        <v>35</v>
      </c>
      <c r="I284" s="17" t="s">
        <v>639</v>
      </c>
      <c r="J284" s="17" t="s">
        <v>1014</v>
      </c>
      <c r="K284" s="17">
        <v>1350.0</v>
      </c>
      <c r="M284" s="17" t="s">
        <v>23</v>
      </c>
    </row>
    <row r="285">
      <c r="A285" s="17" t="s">
        <v>2604</v>
      </c>
      <c r="B285" s="17">
        <v>284.0</v>
      </c>
      <c r="C285" s="17" t="s">
        <v>2899</v>
      </c>
      <c r="D285" s="17" t="s">
        <v>606</v>
      </c>
      <c r="E285" s="17" t="s">
        <v>102</v>
      </c>
      <c r="F285" s="17" t="s">
        <v>2892</v>
      </c>
      <c r="G285" s="17" t="s">
        <v>500</v>
      </c>
      <c r="H285" s="17" t="s">
        <v>35</v>
      </c>
      <c r="I285" s="17" t="s">
        <v>639</v>
      </c>
      <c r="J285" s="17" t="s">
        <v>1014</v>
      </c>
      <c r="K285" s="17">
        <v>1350.0</v>
      </c>
      <c r="M285" s="17" t="s">
        <v>23</v>
      </c>
    </row>
    <row r="286">
      <c r="A286" s="17" t="s">
        <v>2604</v>
      </c>
      <c r="B286" s="17">
        <v>285.0</v>
      </c>
      <c r="C286" s="17" t="s">
        <v>2900</v>
      </c>
      <c r="D286" s="17" t="s">
        <v>608</v>
      </c>
      <c r="E286" s="17" t="s">
        <v>102</v>
      </c>
      <c r="F286" s="17" t="s">
        <v>2892</v>
      </c>
      <c r="G286" s="17" t="s">
        <v>500</v>
      </c>
      <c r="H286" s="17" t="s">
        <v>35</v>
      </c>
      <c r="I286" s="17" t="s">
        <v>639</v>
      </c>
      <c r="J286" s="17" t="s">
        <v>1014</v>
      </c>
      <c r="K286" s="17">
        <v>1350.0</v>
      </c>
      <c r="M286" s="17" t="s">
        <v>23</v>
      </c>
    </row>
    <row r="287">
      <c r="A287" s="17" t="s">
        <v>2604</v>
      </c>
      <c r="B287" s="17">
        <v>286.0</v>
      </c>
      <c r="C287" s="17" t="s">
        <v>2901</v>
      </c>
      <c r="D287" s="17" t="s">
        <v>610</v>
      </c>
      <c r="E287" s="17" t="s">
        <v>102</v>
      </c>
      <c r="F287" s="17" t="s">
        <v>2892</v>
      </c>
      <c r="G287" s="17" t="s">
        <v>500</v>
      </c>
      <c r="H287" s="17" t="s">
        <v>35</v>
      </c>
      <c r="I287" s="17" t="s">
        <v>639</v>
      </c>
      <c r="J287" s="17" t="s">
        <v>1014</v>
      </c>
      <c r="K287" s="17">
        <v>1350.0</v>
      </c>
      <c r="M287" s="17" t="s">
        <v>23</v>
      </c>
    </row>
    <row r="288">
      <c r="A288" s="17" t="s">
        <v>2604</v>
      </c>
      <c r="B288" s="17">
        <v>287.0</v>
      </c>
      <c r="C288" s="17" t="s">
        <v>2902</v>
      </c>
      <c r="D288" s="17" t="s">
        <v>612</v>
      </c>
      <c r="E288" s="17" t="s">
        <v>102</v>
      </c>
      <c r="F288" s="17" t="s">
        <v>2892</v>
      </c>
      <c r="G288" s="17" t="s">
        <v>500</v>
      </c>
      <c r="H288" s="17" t="s">
        <v>35</v>
      </c>
      <c r="I288" s="17" t="s">
        <v>639</v>
      </c>
      <c r="J288" s="17" t="s">
        <v>1014</v>
      </c>
      <c r="K288" s="17">
        <v>1350.0</v>
      </c>
      <c r="M288" s="17" t="s">
        <v>23</v>
      </c>
    </row>
    <row r="289">
      <c r="A289" s="17" t="s">
        <v>2604</v>
      </c>
      <c r="B289" s="17">
        <v>288.0</v>
      </c>
      <c r="C289" s="17" t="s">
        <v>2903</v>
      </c>
      <c r="D289" s="17" t="s">
        <v>614</v>
      </c>
      <c r="E289" s="17" t="s">
        <v>102</v>
      </c>
      <c r="F289" s="17" t="s">
        <v>2892</v>
      </c>
      <c r="G289" s="17" t="s">
        <v>500</v>
      </c>
      <c r="H289" s="17" t="s">
        <v>35</v>
      </c>
      <c r="I289" s="17" t="s">
        <v>639</v>
      </c>
      <c r="J289" s="17" t="s">
        <v>1014</v>
      </c>
      <c r="K289" s="17">
        <v>1350.0</v>
      </c>
      <c r="M289" s="17" t="s">
        <v>23</v>
      </c>
    </row>
    <row r="290">
      <c r="A290" s="17" t="s">
        <v>2604</v>
      </c>
      <c r="B290" s="17">
        <v>289.0</v>
      </c>
      <c r="C290" s="17" t="s">
        <v>2904</v>
      </c>
      <c r="D290" s="17" t="s">
        <v>616</v>
      </c>
      <c r="E290" s="17" t="s">
        <v>102</v>
      </c>
      <c r="F290" s="17" t="s">
        <v>2892</v>
      </c>
      <c r="G290" s="17" t="s">
        <v>500</v>
      </c>
      <c r="H290" s="17" t="s">
        <v>35</v>
      </c>
      <c r="I290" s="17" t="s">
        <v>639</v>
      </c>
      <c r="J290" s="17" t="s">
        <v>1014</v>
      </c>
      <c r="K290" s="17">
        <v>1350.0</v>
      </c>
      <c r="M290" s="17" t="s">
        <v>23</v>
      </c>
    </row>
    <row r="291">
      <c r="A291" s="17" t="s">
        <v>2604</v>
      </c>
      <c r="B291" s="17">
        <v>290.0</v>
      </c>
      <c r="C291" s="17" t="s">
        <v>2905</v>
      </c>
      <c r="D291" s="17" t="s">
        <v>618</v>
      </c>
      <c r="E291" s="17" t="s">
        <v>102</v>
      </c>
      <c r="F291" s="17" t="s">
        <v>2892</v>
      </c>
      <c r="G291" s="17" t="s">
        <v>500</v>
      </c>
      <c r="H291" s="17" t="s">
        <v>35</v>
      </c>
      <c r="I291" s="17" t="s">
        <v>639</v>
      </c>
      <c r="J291" s="17" t="s">
        <v>1014</v>
      </c>
      <c r="K291" s="17">
        <v>1350.0</v>
      </c>
      <c r="M291" s="17" t="s">
        <v>23</v>
      </c>
    </row>
    <row r="292">
      <c r="A292" s="17" t="s">
        <v>2604</v>
      </c>
      <c r="B292" s="17">
        <v>291.0</v>
      </c>
      <c r="C292" s="17" t="s">
        <v>2906</v>
      </c>
      <c r="D292" s="17" t="s">
        <v>620</v>
      </c>
      <c r="E292" s="17" t="s">
        <v>102</v>
      </c>
      <c r="F292" s="17" t="s">
        <v>2892</v>
      </c>
      <c r="G292" s="17" t="s">
        <v>500</v>
      </c>
      <c r="H292" s="17" t="s">
        <v>35</v>
      </c>
      <c r="I292" s="17" t="s">
        <v>639</v>
      </c>
      <c r="J292" s="17" t="s">
        <v>1014</v>
      </c>
      <c r="K292" s="17">
        <v>1350.0</v>
      </c>
      <c r="M292" s="17" t="s">
        <v>23</v>
      </c>
    </row>
    <row r="293">
      <c r="A293" s="17" t="s">
        <v>2604</v>
      </c>
      <c r="B293" s="17">
        <v>292.0</v>
      </c>
      <c r="C293" s="17" t="s">
        <v>2907</v>
      </c>
      <c r="D293" s="17" t="s">
        <v>622</v>
      </c>
      <c r="E293" s="17" t="s">
        <v>102</v>
      </c>
      <c r="F293" s="17" t="s">
        <v>2892</v>
      </c>
      <c r="G293" s="17" t="s">
        <v>500</v>
      </c>
      <c r="H293" s="17" t="s">
        <v>35</v>
      </c>
      <c r="I293" s="17" t="s">
        <v>639</v>
      </c>
      <c r="J293" s="17" t="s">
        <v>1014</v>
      </c>
      <c r="K293" s="17">
        <v>1350.0</v>
      </c>
      <c r="M293" s="17" t="s">
        <v>23</v>
      </c>
    </row>
    <row r="294">
      <c r="A294" s="17" t="s">
        <v>2604</v>
      </c>
      <c r="B294" s="17">
        <v>293.0</v>
      </c>
      <c r="C294" s="17" t="s">
        <v>2908</v>
      </c>
      <c r="D294" s="17" t="s">
        <v>624</v>
      </c>
      <c r="E294" s="17" t="s">
        <v>102</v>
      </c>
      <c r="F294" s="17" t="s">
        <v>2892</v>
      </c>
      <c r="G294" s="17" t="s">
        <v>500</v>
      </c>
      <c r="H294" s="17" t="s">
        <v>35</v>
      </c>
      <c r="I294" s="17" t="s">
        <v>639</v>
      </c>
      <c r="J294" s="17" t="s">
        <v>1014</v>
      </c>
      <c r="K294" s="17">
        <v>1350.0</v>
      </c>
      <c r="M294" s="17" t="s">
        <v>23</v>
      </c>
    </row>
    <row r="295">
      <c r="A295" s="17" t="s">
        <v>2604</v>
      </c>
      <c r="B295" s="17">
        <v>294.0</v>
      </c>
      <c r="C295" s="17" t="s">
        <v>2909</v>
      </c>
      <c r="D295" s="17" t="s">
        <v>626</v>
      </c>
      <c r="E295" s="17" t="s">
        <v>102</v>
      </c>
      <c r="F295" s="17" t="s">
        <v>2892</v>
      </c>
      <c r="G295" s="17" t="s">
        <v>500</v>
      </c>
      <c r="H295" s="17" t="s">
        <v>35</v>
      </c>
      <c r="I295" s="17" t="s">
        <v>639</v>
      </c>
      <c r="J295" s="17" t="s">
        <v>1014</v>
      </c>
      <c r="K295" s="17">
        <v>1350.0</v>
      </c>
      <c r="M295" s="17" t="s">
        <v>23</v>
      </c>
    </row>
    <row r="296">
      <c r="A296" s="17" t="s">
        <v>2604</v>
      </c>
      <c r="B296" s="17">
        <v>295.0</v>
      </c>
      <c r="C296" s="17" t="s">
        <v>2910</v>
      </c>
      <c r="D296" s="17" t="s">
        <v>628</v>
      </c>
      <c r="E296" s="17" t="s">
        <v>102</v>
      </c>
      <c r="F296" s="17" t="s">
        <v>2892</v>
      </c>
      <c r="G296" s="17" t="s">
        <v>500</v>
      </c>
      <c r="H296" s="17" t="s">
        <v>35</v>
      </c>
      <c r="I296" s="17" t="s">
        <v>639</v>
      </c>
      <c r="J296" s="17" t="s">
        <v>1014</v>
      </c>
      <c r="K296" s="17">
        <v>1350.0</v>
      </c>
      <c r="M296" s="17" t="s">
        <v>23</v>
      </c>
    </row>
    <row r="297">
      <c r="A297" s="17" t="s">
        <v>2604</v>
      </c>
      <c r="B297" s="17">
        <v>296.0</v>
      </c>
      <c r="C297" s="17" t="s">
        <v>2911</v>
      </c>
      <c r="D297" s="17" t="s">
        <v>630</v>
      </c>
      <c r="E297" s="17" t="s">
        <v>102</v>
      </c>
      <c r="F297" s="17" t="s">
        <v>2892</v>
      </c>
      <c r="G297" s="17" t="s">
        <v>500</v>
      </c>
      <c r="H297" s="17" t="s">
        <v>35</v>
      </c>
      <c r="I297" s="17" t="s">
        <v>639</v>
      </c>
      <c r="J297" s="17" t="s">
        <v>1014</v>
      </c>
      <c r="K297" s="17">
        <v>1350.0</v>
      </c>
      <c r="M297" s="17" t="s">
        <v>23</v>
      </c>
    </row>
    <row r="298">
      <c r="A298" s="17" t="s">
        <v>2604</v>
      </c>
      <c r="B298" s="17">
        <v>297.0</v>
      </c>
      <c r="C298" s="17" t="s">
        <v>2912</v>
      </c>
      <c r="D298" s="17" t="s">
        <v>632</v>
      </c>
      <c r="E298" s="17" t="s">
        <v>102</v>
      </c>
      <c r="F298" s="17" t="s">
        <v>2892</v>
      </c>
      <c r="G298" s="17" t="s">
        <v>500</v>
      </c>
      <c r="H298" s="17" t="s">
        <v>35</v>
      </c>
      <c r="I298" s="17" t="s">
        <v>639</v>
      </c>
      <c r="J298" s="17" t="s">
        <v>1014</v>
      </c>
      <c r="K298" s="17">
        <v>1350.0</v>
      </c>
      <c r="M298" s="17" t="s">
        <v>23</v>
      </c>
    </row>
    <row r="299">
      <c r="A299" s="17" t="s">
        <v>2604</v>
      </c>
      <c r="B299" s="17">
        <v>298.0</v>
      </c>
      <c r="C299" s="17" t="s">
        <v>2913</v>
      </c>
      <c r="D299" s="17" t="s">
        <v>634</v>
      </c>
      <c r="E299" s="17" t="s">
        <v>102</v>
      </c>
      <c r="F299" s="17" t="s">
        <v>2892</v>
      </c>
      <c r="G299" s="17" t="s">
        <v>500</v>
      </c>
      <c r="H299" s="17" t="s">
        <v>35</v>
      </c>
      <c r="I299" s="17" t="s">
        <v>639</v>
      </c>
      <c r="J299" s="17" t="s">
        <v>1014</v>
      </c>
      <c r="K299" s="17">
        <v>1350.0</v>
      </c>
      <c r="M299" s="17" t="s">
        <v>23</v>
      </c>
    </row>
    <row r="300">
      <c r="A300" s="17" t="s">
        <v>2604</v>
      </c>
      <c r="B300" s="17">
        <v>299.0</v>
      </c>
      <c r="C300" s="17" t="s">
        <v>2914</v>
      </c>
      <c r="D300" s="17" t="s">
        <v>636</v>
      </c>
      <c r="E300" s="17" t="s">
        <v>102</v>
      </c>
      <c r="F300" s="17" t="s">
        <v>2892</v>
      </c>
      <c r="G300" s="17" t="s">
        <v>500</v>
      </c>
      <c r="H300" s="17" t="s">
        <v>35</v>
      </c>
      <c r="I300" s="17" t="s">
        <v>639</v>
      </c>
      <c r="J300" s="17" t="s">
        <v>1014</v>
      </c>
      <c r="K300" s="17">
        <v>1350.0</v>
      </c>
      <c r="M300" s="17" t="s">
        <v>23</v>
      </c>
    </row>
    <row r="301">
      <c r="A301" s="17" t="s">
        <v>2604</v>
      </c>
      <c r="B301" s="17">
        <v>300.0</v>
      </c>
      <c r="C301" s="17" t="s">
        <v>2915</v>
      </c>
      <c r="D301" s="17" t="s">
        <v>641</v>
      </c>
      <c r="E301" s="17" t="s">
        <v>102</v>
      </c>
      <c r="F301" s="17" t="s">
        <v>2892</v>
      </c>
      <c r="G301" s="17" t="s">
        <v>500</v>
      </c>
      <c r="H301" s="17" t="s">
        <v>35</v>
      </c>
      <c r="I301" s="17" t="s">
        <v>639</v>
      </c>
      <c r="J301" s="17" t="s">
        <v>1014</v>
      </c>
      <c r="K301" s="17">
        <v>1350.0</v>
      </c>
      <c r="M301" s="17" t="s">
        <v>23</v>
      </c>
    </row>
    <row r="302">
      <c r="A302" s="17" t="s">
        <v>2604</v>
      </c>
      <c r="B302" s="17">
        <v>301.0</v>
      </c>
      <c r="C302" s="17" t="s">
        <v>2916</v>
      </c>
      <c r="D302" s="17" t="s">
        <v>643</v>
      </c>
      <c r="E302" s="17" t="s">
        <v>102</v>
      </c>
      <c r="F302" s="17" t="s">
        <v>2892</v>
      </c>
      <c r="G302" s="17" t="s">
        <v>500</v>
      </c>
      <c r="H302" s="17" t="s">
        <v>35</v>
      </c>
      <c r="I302" s="17" t="s">
        <v>639</v>
      </c>
      <c r="J302" s="17" t="s">
        <v>1014</v>
      </c>
      <c r="K302" s="17">
        <v>1350.0</v>
      </c>
      <c r="M302" s="17" t="s">
        <v>23</v>
      </c>
    </row>
    <row r="303">
      <c r="A303" s="17" t="s">
        <v>2604</v>
      </c>
      <c r="B303" s="17">
        <v>302.0</v>
      </c>
      <c r="C303" s="17" t="s">
        <v>2917</v>
      </c>
      <c r="D303" s="17" t="s">
        <v>645</v>
      </c>
      <c r="E303" s="17" t="s">
        <v>102</v>
      </c>
      <c r="F303" s="17" t="s">
        <v>2892</v>
      </c>
      <c r="G303" s="17" t="s">
        <v>500</v>
      </c>
      <c r="H303" s="17" t="s">
        <v>35</v>
      </c>
      <c r="I303" s="17" t="s">
        <v>639</v>
      </c>
      <c r="J303" s="17" t="s">
        <v>1014</v>
      </c>
      <c r="K303" s="17">
        <v>1350.0</v>
      </c>
      <c r="M303" s="17" t="s">
        <v>23</v>
      </c>
    </row>
    <row r="304">
      <c r="A304" s="17" t="s">
        <v>2604</v>
      </c>
      <c r="B304" s="17">
        <v>303.0</v>
      </c>
      <c r="C304" s="17" t="s">
        <v>2918</v>
      </c>
      <c r="D304" s="17" t="s">
        <v>647</v>
      </c>
      <c r="E304" s="17" t="s">
        <v>102</v>
      </c>
      <c r="F304" s="17" t="s">
        <v>2892</v>
      </c>
      <c r="G304" s="17" t="s">
        <v>500</v>
      </c>
      <c r="H304" s="17" t="s">
        <v>35</v>
      </c>
      <c r="I304" s="17" t="s">
        <v>639</v>
      </c>
      <c r="J304" s="17" t="s">
        <v>1014</v>
      </c>
      <c r="K304" s="17">
        <v>1350.0</v>
      </c>
      <c r="M304" s="17" t="s">
        <v>23</v>
      </c>
    </row>
    <row r="305">
      <c r="A305" s="17" t="s">
        <v>2604</v>
      </c>
      <c r="B305" s="17">
        <v>304.0</v>
      </c>
      <c r="C305" s="17" t="s">
        <v>2919</v>
      </c>
      <c r="D305" s="17" t="s">
        <v>649</v>
      </c>
      <c r="E305" s="17" t="s">
        <v>102</v>
      </c>
      <c r="F305" s="17" t="s">
        <v>2892</v>
      </c>
      <c r="G305" s="17" t="s">
        <v>500</v>
      </c>
      <c r="H305" s="17" t="s">
        <v>35</v>
      </c>
      <c r="I305" s="17" t="s">
        <v>639</v>
      </c>
      <c r="J305" s="17" t="s">
        <v>1014</v>
      </c>
      <c r="K305" s="17">
        <v>1350.0</v>
      </c>
      <c r="M305" s="17" t="s">
        <v>23</v>
      </c>
    </row>
    <row r="306">
      <c r="A306" s="17" t="s">
        <v>2604</v>
      </c>
      <c r="B306" s="17">
        <v>305.0</v>
      </c>
      <c r="C306" s="17" t="s">
        <v>2920</v>
      </c>
      <c r="D306" s="17" t="s">
        <v>651</v>
      </c>
      <c r="E306" s="17" t="s">
        <v>102</v>
      </c>
      <c r="F306" s="17" t="s">
        <v>2892</v>
      </c>
      <c r="G306" s="17" t="s">
        <v>500</v>
      </c>
      <c r="H306" s="17" t="s">
        <v>35</v>
      </c>
      <c r="I306" s="17" t="s">
        <v>639</v>
      </c>
      <c r="J306" s="17" t="s">
        <v>1014</v>
      </c>
      <c r="K306" s="17">
        <v>1350.0</v>
      </c>
      <c r="M306" s="17" t="s">
        <v>23</v>
      </c>
    </row>
    <row r="307">
      <c r="A307" s="17" t="s">
        <v>2604</v>
      </c>
      <c r="B307" s="17">
        <v>306.0</v>
      </c>
      <c r="C307" s="17" t="s">
        <v>2921</v>
      </c>
      <c r="D307" s="17" t="s">
        <v>653</v>
      </c>
      <c r="E307" s="17" t="s">
        <v>102</v>
      </c>
      <c r="F307" s="17" t="s">
        <v>2892</v>
      </c>
      <c r="G307" s="17" t="s">
        <v>500</v>
      </c>
      <c r="H307" s="17" t="s">
        <v>35</v>
      </c>
      <c r="I307" s="17" t="s">
        <v>639</v>
      </c>
      <c r="J307" s="17" t="s">
        <v>1014</v>
      </c>
      <c r="K307" s="17">
        <v>1350.0</v>
      </c>
      <c r="M307" s="17" t="s">
        <v>23</v>
      </c>
    </row>
    <row r="308">
      <c r="A308" s="17" t="s">
        <v>2604</v>
      </c>
      <c r="B308" s="17">
        <v>307.0</v>
      </c>
      <c r="C308" s="17" t="s">
        <v>2922</v>
      </c>
      <c r="D308" s="17" t="s">
        <v>655</v>
      </c>
      <c r="E308" s="17" t="s">
        <v>102</v>
      </c>
      <c r="F308" s="17" t="s">
        <v>2892</v>
      </c>
      <c r="G308" s="17" t="s">
        <v>500</v>
      </c>
      <c r="H308" s="17" t="s">
        <v>35</v>
      </c>
      <c r="I308" s="17" t="s">
        <v>639</v>
      </c>
      <c r="J308" s="17" t="s">
        <v>1014</v>
      </c>
      <c r="K308" s="17">
        <v>1350.0</v>
      </c>
      <c r="M308" s="17" t="s">
        <v>23</v>
      </c>
    </row>
    <row r="309">
      <c r="A309" s="17" t="s">
        <v>2604</v>
      </c>
      <c r="B309" s="17">
        <v>308.0</v>
      </c>
      <c r="C309" s="17" t="s">
        <v>2923</v>
      </c>
      <c r="D309" s="17" t="s">
        <v>657</v>
      </c>
      <c r="E309" s="17" t="s">
        <v>102</v>
      </c>
      <c r="F309" s="17" t="s">
        <v>2892</v>
      </c>
      <c r="G309" s="17" t="s">
        <v>500</v>
      </c>
      <c r="H309" s="17" t="s">
        <v>35</v>
      </c>
      <c r="I309" s="17" t="s">
        <v>639</v>
      </c>
      <c r="J309" s="17" t="s">
        <v>1014</v>
      </c>
      <c r="K309" s="17">
        <v>1350.0</v>
      </c>
      <c r="M309" s="17" t="s">
        <v>23</v>
      </c>
    </row>
    <row r="310">
      <c r="A310" s="17" t="s">
        <v>2604</v>
      </c>
      <c r="B310" s="17">
        <v>309.0</v>
      </c>
      <c r="C310" s="17" t="s">
        <v>2924</v>
      </c>
      <c r="D310" s="17" t="s">
        <v>659</v>
      </c>
      <c r="E310" s="17" t="s">
        <v>102</v>
      </c>
      <c r="F310" s="17" t="s">
        <v>2892</v>
      </c>
      <c r="G310" s="17" t="s">
        <v>500</v>
      </c>
      <c r="H310" s="17" t="s">
        <v>35</v>
      </c>
      <c r="I310" s="17" t="s">
        <v>639</v>
      </c>
      <c r="J310" s="17" t="s">
        <v>1014</v>
      </c>
      <c r="K310" s="17">
        <v>1350.0</v>
      </c>
      <c r="M310" s="17" t="s">
        <v>23</v>
      </c>
    </row>
    <row r="311">
      <c r="A311" s="17" t="s">
        <v>2604</v>
      </c>
      <c r="B311" s="17">
        <v>310.0</v>
      </c>
      <c r="C311" s="17" t="s">
        <v>2925</v>
      </c>
      <c r="D311" s="17" t="s">
        <v>661</v>
      </c>
      <c r="E311" s="17" t="s">
        <v>102</v>
      </c>
      <c r="F311" s="17" t="s">
        <v>2892</v>
      </c>
      <c r="G311" s="17" t="s">
        <v>500</v>
      </c>
      <c r="H311" s="17" t="s">
        <v>35</v>
      </c>
      <c r="I311" s="17" t="s">
        <v>639</v>
      </c>
      <c r="J311" s="17" t="s">
        <v>1014</v>
      </c>
      <c r="K311" s="17">
        <v>1350.0</v>
      </c>
      <c r="M311" s="17" t="s">
        <v>23</v>
      </c>
    </row>
    <row r="312">
      <c r="A312" s="17" t="s">
        <v>2604</v>
      </c>
      <c r="B312" s="17">
        <v>311.0</v>
      </c>
      <c r="C312" s="17" t="s">
        <v>2926</v>
      </c>
      <c r="D312" s="17" t="s">
        <v>663</v>
      </c>
      <c r="E312" s="17" t="s">
        <v>102</v>
      </c>
      <c r="F312" s="17" t="s">
        <v>2892</v>
      </c>
      <c r="G312" s="17" t="s">
        <v>500</v>
      </c>
      <c r="H312" s="17" t="s">
        <v>35</v>
      </c>
      <c r="I312" s="17" t="s">
        <v>639</v>
      </c>
      <c r="J312" s="17" t="s">
        <v>1014</v>
      </c>
      <c r="K312" s="17">
        <v>1350.0</v>
      </c>
      <c r="M312" s="17" t="s">
        <v>23</v>
      </c>
    </row>
    <row r="313">
      <c r="A313" s="17" t="s">
        <v>2604</v>
      </c>
      <c r="B313" s="17">
        <v>312.0</v>
      </c>
      <c r="C313" s="17" t="s">
        <v>2927</v>
      </c>
      <c r="D313" s="17" t="s">
        <v>665</v>
      </c>
      <c r="E313" s="17" t="s">
        <v>102</v>
      </c>
      <c r="F313" s="17" t="s">
        <v>2892</v>
      </c>
      <c r="G313" s="17" t="s">
        <v>500</v>
      </c>
      <c r="H313" s="17" t="s">
        <v>35</v>
      </c>
      <c r="I313" s="17" t="s">
        <v>639</v>
      </c>
      <c r="J313" s="17" t="s">
        <v>1014</v>
      </c>
      <c r="K313" s="17">
        <v>1350.0</v>
      </c>
      <c r="M313" s="17" t="s">
        <v>23</v>
      </c>
    </row>
    <row r="314">
      <c r="A314" s="17" t="s">
        <v>2604</v>
      </c>
      <c r="B314" s="17">
        <v>313.0</v>
      </c>
      <c r="C314" s="17" t="s">
        <v>2928</v>
      </c>
      <c r="D314" s="17" t="s">
        <v>667</v>
      </c>
      <c r="E314" s="17" t="s">
        <v>102</v>
      </c>
      <c r="F314" s="17" t="s">
        <v>2892</v>
      </c>
      <c r="G314" s="17" t="s">
        <v>500</v>
      </c>
      <c r="H314" s="17" t="s">
        <v>35</v>
      </c>
      <c r="I314" s="17" t="s">
        <v>639</v>
      </c>
      <c r="J314" s="17" t="s">
        <v>1014</v>
      </c>
      <c r="K314" s="17">
        <v>1350.0</v>
      </c>
      <c r="M314" s="17" t="s">
        <v>23</v>
      </c>
    </row>
    <row r="315">
      <c r="A315" s="17" t="s">
        <v>2604</v>
      </c>
      <c r="B315" s="17">
        <v>314.0</v>
      </c>
      <c r="C315" s="17" t="s">
        <v>2929</v>
      </c>
      <c r="D315" s="17" t="s">
        <v>669</v>
      </c>
      <c r="E315" s="17" t="s">
        <v>102</v>
      </c>
      <c r="F315" s="17" t="s">
        <v>2892</v>
      </c>
      <c r="G315" s="17" t="s">
        <v>500</v>
      </c>
      <c r="H315" s="17" t="s">
        <v>35</v>
      </c>
      <c r="I315" s="17" t="s">
        <v>639</v>
      </c>
      <c r="J315" s="17" t="s">
        <v>1014</v>
      </c>
      <c r="K315" s="17">
        <v>1350.0</v>
      </c>
      <c r="M315" s="17" t="s">
        <v>23</v>
      </c>
    </row>
    <row r="316">
      <c r="A316" s="17" t="s">
        <v>2604</v>
      </c>
      <c r="B316" s="17">
        <v>315.0</v>
      </c>
      <c r="C316" s="17" t="s">
        <v>2930</v>
      </c>
      <c r="D316" s="17" t="s">
        <v>671</v>
      </c>
      <c r="E316" s="17" t="s">
        <v>102</v>
      </c>
      <c r="F316" s="17" t="s">
        <v>2892</v>
      </c>
      <c r="G316" s="17" t="s">
        <v>500</v>
      </c>
      <c r="H316" s="17" t="s">
        <v>35</v>
      </c>
      <c r="I316" s="17" t="s">
        <v>639</v>
      </c>
      <c r="J316" s="17" t="s">
        <v>1014</v>
      </c>
      <c r="K316" s="17">
        <v>1350.0</v>
      </c>
      <c r="M316" s="17" t="s">
        <v>23</v>
      </c>
    </row>
    <row r="317">
      <c r="A317" s="17" t="s">
        <v>2604</v>
      </c>
      <c r="B317" s="17">
        <v>316.0</v>
      </c>
      <c r="C317" s="17" t="s">
        <v>2931</v>
      </c>
      <c r="D317" s="17" t="s">
        <v>673</v>
      </c>
      <c r="E317" s="17" t="s">
        <v>102</v>
      </c>
      <c r="F317" s="17" t="s">
        <v>2892</v>
      </c>
      <c r="G317" s="17" t="s">
        <v>500</v>
      </c>
      <c r="H317" s="17" t="s">
        <v>35</v>
      </c>
      <c r="I317" s="17" t="s">
        <v>639</v>
      </c>
      <c r="J317" s="17" t="s">
        <v>1014</v>
      </c>
      <c r="K317" s="17">
        <v>1350.0</v>
      </c>
      <c r="M317" s="17" t="s">
        <v>23</v>
      </c>
    </row>
    <row r="318">
      <c r="A318" s="17" t="s">
        <v>2604</v>
      </c>
      <c r="B318" s="17">
        <v>317.0</v>
      </c>
      <c r="C318" s="17" t="s">
        <v>2932</v>
      </c>
      <c r="D318" s="17" t="s">
        <v>675</v>
      </c>
      <c r="E318" s="17" t="s">
        <v>102</v>
      </c>
      <c r="F318" s="17" t="s">
        <v>2892</v>
      </c>
      <c r="G318" s="17" t="s">
        <v>500</v>
      </c>
      <c r="H318" s="17" t="s">
        <v>35</v>
      </c>
      <c r="I318" s="17" t="s">
        <v>639</v>
      </c>
      <c r="J318" s="17" t="s">
        <v>1014</v>
      </c>
      <c r="K318" s="17">
        <v>1350.0</v>
      </c>
      <c r="M318" s="17" t="s">
        <v>23</v>
      </c>
    </row>
    <row r="319">
      <c r="A319" s="17" t="s">
        <v>2604</v>
      </c>
      <c r="B319" s="17">
        <v>318.0</v>
      </c>
      <c r="C319" s="17" t="s">
        <v>2933</v>
      </c>
      <c r="D319" s="17" t="s">
        <v>677</v>
      </c>
      <c r="E319" s="17" t="s">
        <v>102</v>
      </c>
      <c r="F319" s="17" t="s">
        <v>2892</v>
      </c>
      <c r="G319" s="17" t="s">
        <v>500</v>
      </c>
      <c r="H319" s="17" t="s">
        <v>35</v>
      </c>
      <c r="I319" s="17" t="s">
        <v>639</v>
      </c>
      <c r="J319" s="17" t="s">
        <v>1014</v>
      </c>
      <c r="K319" s="17">
        <v>1350.0</v>
      </c>
      <c r="M319" s="17" t="s">
        <v>23</v>
      </c>
    </row>
    <row r="320">
      <c r="A320" s="17" t="s">
        <v>2604</v>
      </c>
      <c r="B320" s="17">
        <v>319.0</v>
      </c>
      <c r="C320" s="17" t="s">
        <v>2934</v>
      </c>
      <c r="D320" s="17" t="s">
        <v>679</v>
      </c>
      <c r="E320" s="17" t="s">
        <v>102</v>
      </c>
      <c r="F320" s="17" t="s">
        <v>2892</v>
      </c>
      <c r="G320" s="17" t="s">
        <v>500</v>
      </c>
      <c r="H320" s="17" t="s">
        <v>35</v>
      </c>
      <c r="I320" s="17" t="s">
        <v>639</v>
      </c>
      <c r="J320" s="17" t="s">
        <v>1014</v>
      </c>
      <c r="K320" s="17">
        <v>1350.0</v>
      </c>
      <c r="M320" s="17" t="s">
        <v>23</v>
      </c>
    </row>
    <row r="321">
      <c r="A321" s="17" t="s">
        <v>2604</v>
      </c>
      <c r="B321" s="17">
        <v>320.0</v>
      </c>
      <c r="C321" s="17" t="s">
        <v>2935</v>
      </c>
      <c r="D321" s="17" t="s">
        <v>681</v>
      </c>
      <c r="E321" s="17" t="s">
        <v>102</v>
      </c>
      <c r="F321" s="17" t="s">
        <v>2892</v>
      </c>
      <c r="G321" s="17" t="s">
        <v>500</v>
      </c>
      <c r="H321" s="17" t="s">
        <v>35</v>
      </c>
      <c r="I321" s="17" t="s">
        <v>639</v>
      </c>
      <c r="J321" s="17" t="s">
        <v>1014</v>
      </c>
      <c r="K321" s="17">
        <v>1350.0</v>
      </c>
      <c r="M321" s="17" t="s">
        <v>23</v>
      </c>
    </row>
    <row r="322">
      <c r="A322" s="17" t="s">
        <v>2604</v>
      </c>
      <c r="B322" s="17">
        <v>321.0</v>
      </c>
      <c r="C322" s="17" t="s">
        <v>2936</v>
      </c>
      <c r="D322" s="17" t="s">
        <v>683</v>
      </c>
      <c r="E322" s="17" t="s">
        <v>102</v>
      </c>
      <c r="F322" s="17" t="s">
        <v>2892</v>
      </c>
      <c r="G322" s="17" t="s">
        <v>500</v>
      </c>
      <c r="H322" s="17" t="s">
        <v>35</v>
      </c>
      <c r="I322" s="17" t="s">
        <v>639</v>
      </c>
      <c r="J322" s="17" t="s">
        <v>1014</v>
      </c>
      <c r="K322" s="17">
        <v>1350.0</v>
      </c>
      <c r="M322" s="17" t="s">
        <v>23</v>
      </c>
    </row>
    <row r="323">
      <c r="A323" s="17" t="s">
        <v>2604</v>
      </c>
      <c r="B323" s="17">
        <v>322.0</v>
      </c>
      <c r="C323" s="17" t="s">
        <v>2937</v>
      </c>
      <c r="D323" s="17" t="s">
        <v>685</v>
      </c>
      <c r="E323" s="17" t="s">
        <v>102</v>
      </c>
      <c r="F323" s="17" t="s">
        <v>2892</v>
      </c>
      <c r="G323" s="17" t="s">
        <v>500</v>
      </c>
      <c r="H323" s="17" t="s">
        <v>35</v>
      </c>
      <c r="I323" s="17" t="s">
        <v>639</v>
      </c>
      <c r="J323" s="17" t="s">
        <v>1014</v>
      </c>
      <c r="K323" s="17">
        <v>1350.0</v>
      </c>
      <c r="M323" s="17" t="s">
        <v>23</v>
      </c>
    </row>
    <row r="324">
      <c r="A324" s="17" t="s">
        <v>2604</v>
      </c>
      <c r="B324" s="17">
        <v>323.0</v>
      </c>
      <c r="C324" s="17" t="s">
        <v>2938</v>
      </c>
      <c r="D324" s="17" t="s">
        <v>687</v>
      </c>
      <c r="E324" s="17" t="s">
        <v>102</v>
      </c>
      <c r="F324" s="17" t="s">
        <v>2892</v>
      </c>
      <c r="G324" s="17" t="s">
        <v>500</v>
      </c>
      <c r="H324" s="17" t="s">
        <v>35</v>
      </c>
      <c r="I324" s="17" t="s">
        <v>639</v>
      </c>
      <c r="J324" s="17" t="s">
        <v>1014</v>
      </c>
      <c r="K324" s="17">
        <v>1350.0</v>
      </c>
      <c r="M324" s="17" t="s">
        <v>23</v>
      </c>
    </row>
    <row r="325">
      <c r="A325" s="17" t="s">
        <v>2604</v>
      </c>
      <c r="B325" s="17">
        <v>324.0</v>
      </c>
      <c r="C325" s="17" t="s">
        <v>2939</v>
      </c>
      <c r="D325" s="17" t="s">
        <v>689</v>
      </c>
      <c r="E325" s="17" t="s">
        <v>102</v>
      </c>
      <c r="F325" s="17" t="s">
        <v>2892</v>
      </c>
      <c r="G325" s="17" t="s">
        <v>500</v>
      </c>
      <c r="H325" s="17" t="s">
        <v>35</v>
      </c>
      <c r="I325" s="17" t="s">
        <v>639</v>
      </c>
      <c r="J325" s="17" t="s">
        <v>1014</v>
      </c>
      <c r="K325" s="17">
        <v>1350.0</v>
      </c>
      <c r="M325" s="17" t="s">
        <v>23</v>
      </c>
    </row>
    <row r="326">
      <c r="A326" s="17" t="s">
        <v>2604</v>
      </c>
      <c r="B326" s="17">
        <v>325.0</v>
      </c>
      <c r="C326" s="17" t="s">
        <v>2940</v>
      </c>
      <c r="D326" s="17" t="s">
        <v>691</v>
      </c>
      <c r="E326" s="17" t="s">
        <v>102</v>
      </c>
      <c r="F326" s="17" t="s">
        <v>2892</v>
      </c>
      <c r="G326" s="17" t="s">
        <v>500</v>
      </c>
      <c r="H326" s="17" t="s">
        <v>35</v>
      </c>
      <c r="I326" s="17" t="s">
        <v>639</v>
      </c>
      <c r="J326" s="17" t="s">
        <v>1014</v>
      </c>
      <c r="K326" s="17">
        <v>1350.0</v>
      </c>
      <c r="M326" s="17" t="s">
        <v>23</v>
      </c>
    </row>
    <row r="327">
      <c r="A327" s="17" t="s">
        <v>2604</v>
      </c>
      <c r="B327" s="17">
        <v>326.0</v>
      </c>
      <c r="C327" s="17" t="s">
        <v>2941</v>
      </c>
      <c r="D327" s="17" t="s">
        <v>693</v>
      </c>
      <c r="E327" s="17" t="s">
        <v>102</v>
      </c>
      <c r="F327" s="17" t="s">
        <v>2892</v>
      </c>
      <c r="G327" s="17" t="s">
        <v>500</v>
      </c>
      <c r="H327" s="17" t="s">
        <v>35</v>
      </c>
      <c r="I327" s="17" t="s">
        <v>639</v>
      </c>
      <c r="J327" s="17" t="s">
        <v>1014</v>
      </c>
      <c r="K327" s="17">
        <v>1350.0</v>
      </c>
      <c r="M327" s="17" t="s">
        <v>23</v>
      </c>
    </row>
    <row r="328">
      <c r="A328" s="17" t="s">
        <v>2604</v>
      </c>
      <c r="B328" s="17">
        <v>327.0</v>
      </c>
      <c r="C328" s="17" t="s">
        <v>2942</v>
      </c>
      <c r="D328" s="17" t="s">
        <v>695</v>
      </c>
      <c r="E328" s="17" t="s">
        <v>102</v>
      </c>
      <c r="F328" s="17" t="s">
        <v>2892</v>
      </c>
      <c r="G328" s="17" t="s">
        <v>500</v>
      </c>
      <c r="H328" s="17" t="s">
        <v>35</v>
      </c>
      <c r="I328" s="17" t="s">
        <v>639</v>
      </c>
      <c r="J328" s="17" t="s">
        <v>1014</v>
      </c>
      <c r="K328" s="17">
        <v>1350.0</v>
      </c>
      <c r="M328" s="17" t="s">
        <v>23</v>
      </c>
    </row>
    <row r="329">
      <c r="A329" s="17" t="s">
        <v>2604</v>
      </c>
      <c r="B329" s="17">
        <v>328.0</v>
      </c>
      <c r="C329" s="17" t="s">
        <v>2943</v>
      </c>
      <c r="D329" s="17" t="s">
        <v>697</v>
      </c>
      <c r="E329" s="17" t="s">
        <v>102</v>
      </c>
      <c r="F329" s="17" t="s">
        <v>2892</v>
      </c>
      <c r="G329" s="17" t="s">
        <v>500</v>
      </c>
      <c r="H329" s="17" t="s">
        <v>35</v>
      </c>
      <c r="I329" s="17" t="s">
        <v>639</v>
      </c>
      <c r="J329" s="17" t="s">
        <v>1014</v>
      </c>
      <c r="K329" s="17">
        <v>1350.0</v>
      </c>
      <c r="M329" s="17" t="s">
        <v>23</v>
      </c>
    </row>
    <row r="330">
      <c r="A330" s="17" t="s">
        <v>2604</v>
      </c>
      <c r="B330" s="17">
        <v>329.0</v>
      </c>
      <c r="C330" s="17" t="s">
        <v>2944</v>
      </c>
      <c r="D330" s="17" t="s">
        <v>699</v>
      </c>
      <c r="E330" s="17" t="s">
        <v>102</v>
      </c>
      <c r="F330" s="17" t="s">
        <v>2892</v>
      </c>
      <c r="G330" s="17" t="s">
        <v>500</v>
      </c>
      <c r="H330" s="17" t="s">
        <v>35</v>
      </c>
      <c r="I330" s="17" t="s">
        <v>639</v>
      </c>
      <c r="J330" s="17" t="s">
        <v>1014</v>
      </c>
      <c r="K330" s="17">
        <v>1350.0</v>
      </c>
      <c r="M330" s="17" t="s">
        <v>23</v>
      </c>
    </row>
    <row r="331">
      <c r="A331" s="17" t="s">
        <v>2604</v>
      </c>
      <c r="B331" s="17">
        <v>330.0</v>
      </c>
      <c r="C331" s="17" t="s">
        <v>2945</v>
      </c>
      <c r="D331" s="17" t="s">
        <v>701</v>
      </c>
      <c r="E331" s="17" t="s">
        <v>102</v>
      </c>
      <c r="F331" s="17" t="s">
        <v>2892</v>
      </c>
      <c r="G331" s="17" t="s">
        <v>500</v>
      </c>
      <c r="H331" s="17" t="s">
        <v>35</v>
      </c>
      <c r="I331" s="17" t="s">
        <v>639</v>
      </c>
      <c r="J331" s="17" t="s">
        <v>1014</v>
      </c>
      <c r="K331" s="17">
        <v>1350.0</v>
      </c>
      <c r="M331" s="17" t="s">
        <v>23</v>
      </c>
    </row>
    <row r="332">
      <c r="A332" s="17" t="s">
        <v>2604</v>
      </c>
      <c r="B332" s="17">
        <v>331.0</v>
      </c>
      <c r="C332" s="17" t="s">
        <v>2946</v>
      </c>
      <c r="D332" s="17" t="s">
        <v>703</v>
      </c>
      <c r="E332" s="17" t="s">
        <v>102</v>
      </c>
      <c r="F332" s="17" t="s">
        <v>2892</v>
      </c>
      <c r="G332" s="17" t="s">
        <v>500</v>
      </c>
      <c r="H332" s="17" t="s">
        <v>35</v>
      </c>
      <c r="I332" s="17" t="s">
        <v>639</v>
      </c>
      <c r="J332" s="17" t="s">
        <v>1014</v>
      </c>
      <c r="K332" s="17">
        <v>1350.0</v>
      </c>
      <c r="M332" s="17" t="s">
        <v>23</v>
      </c>
    </row>
    <row r="333">
      <c r="A333" s="17" t="s">
        <v>2604</v>
      </c>
      <c r="B333" s="17">
        <v>332.0</v>
      </c>
      <c r="C333" s="17" t="s">
        <v>2947</v>
      </c>
      <c r="D333" s="17" t="s">
        <v>705</v>
      </c>
      <c r="E333" s="17" t="s">
        <v>102</v>
      </c>
      <c r="F333" s="17" t="s">
        <v>2892</v>
      </c>
      <c r="G333" s="17" t="s">
        <v>500</v>
      </c>
      <c r="H333" s="17" t="s">
        <v>35</v>
      </c>
      <c r="I333" s="17" t="s">
        <v>639</v>
      </c>
      <c r="J333" s="17" t="s">
        <v>1014</v>
      </c>
      <c r="K333" s="17">
        <v>1350.0</v>
      </c>
      <c r="M333" s="17" t="s">
        <v>23</v>
      </c>
    </row>
    <row r="334">
      <c r="A334" s="17" t="s">
        <v>2604</v>
      </c>
      <c r="B334" s="17">
        <v>333.0</v>
      </c>
      <c r="C334" s="17" t="s">
        <v>2948</v>
      </c>
      <c r="D334" s="17" t="s">
        <v>707</v>
      </c>
      <c r="E334" s="17" t="s">
        <v>102</v>
      </c>
      <c r="F334" s="17" t="s">
        <v>2892</v>
      </c>
      <c r="G334" s="17" t="s">
        <v>500</v>
      </c>
      <c r="H334" s="17" t="s">
        <v>35</v>
      </c>
      <c r="I334" s="17" t="s">
        <v>639</v>
      </c>
      <c r="J334" s="17" t="s">
        <v>1014</v>
      </c>
      <c r="K334" s="17">
        <v>1350.0</v>
      </c>
      <c r="M334" s="17" t="s">
        <v>23</v>
      </c>
    </row>
    <row r="335">
      <c r="A335" s="17" t="s">
        <v>2604</v>
      </c>
      <c r="B335" s="17">
        <v>334.0</v>
      </c>
      <c r="C335" s="17" t="s">
        <v>2949</v>
      </c>
      <c r="D335" s="17" t="s">
        <v>709</v>
      </c>
      <c r="E335" s="17" t="s">
        <v>102</v>
      </c>
      <c r="F335" s="17" t="s">
        <v>2892</v>
      </c>
      <c r="G335" s="17" t="s">
        <v>500</v>
      </c>
      <c r="H335" s="17" t="s">
        <v>35</v>
      </c>
      <c r="I335" s="17" t="s">
        <v>639</v>
      </c>
      <c r="J335" s="17" t="s">
        <v>1014</v>
      </c>
      <c r="K335" s="17">
        <v>1350.0</v>
      </c>
      <c r="M335" s="17" t="s">
        <v>23</v>
      </c>
    </row>
    <row r="336">
      <c r="A336" s="17" t="s">
        <v>2604</v>
      </c>
      <c r="B336" s="17">
        <v>335.0</v>
      </c>
      <c r="C336" s="17" t="s">
        <v>2950</v>
      </c>
      <c r="D336" s="17" t="s">
        <v>711</v>
      </c>
      <c r="E336" s="17" t="s">
        <v>102</v>
      </c>
      <c r="F336" s="17" t="s">
        <v>2892</v>
      </c>
      <c r="G336" s="17" t="s">
        <v>500</v>
      </c>
      <c r="H336" s="17" t="s">
        <v>35</v>
      </c>
      <c r="I336" s="17" t="s">
        <v>639</v>
      </c>
      <c r="J336" s="17" t="s">
        <v>1014</v>
      </c>
      <c r="K336" s="17">
        <v>1350.0</v>
      </c>
      <c r="M336" s="17" t="s">
        <v>23</v>
      </c>
    </row>
    <row r="337">
      <c r="A337" s="17" t="s">
        <v>2604</v>
      </c>
      <c r="B337" s="17">
        <v>336.0</v>
      </c>
      <c r="C337" s="17" t="s">
        <v>2951</v>
      </c>
      <c r="D337" s="17" t="s">
        <v>713</v>
      </c>
      <c r="E337" s="17" t="s">
        <v>102</v>
      </c>
      <c r="F337" s="17" t="s">
        <v>2892</v>
      </c>
      <c r="G337" s="17" t="s">
        <v>500</v>
      </c>
      <c r="H337" s="17" t="s">
        <v>35</v>
      </c>
      <c r="I337" s="17" t="s">
        <v>639</v>
      </c>
      <c r="J337" s="17" t="s">
        <v>1014</v>
      </c>
      <c r="K337" s="17">
        <v>1350.0</v>
      </c>
      <c r="M337" s="17" t="s">
        <v>23</v>
      </c>
    </row>
    <row r="338">
      <c r="A338" s="17" t="s">
        <v>2604</v>
      </c>
      <c r="B338" s="17">
        <v>337.0</v>
      </c>
      <c r="C338" s="17" t="s">
        <v>2952</v>
      </c>
      <c r="D338" s="17" t="s">
        <v>715</v>
      </c>
      <c r="E338" s="17" t="s">
        <v>102</v>
      </c>
      <c r="F338" s="17" t="s">
        <v>2892</v>
      </c>
      <c r="G338" s="17" t="s">
        <v>500</v>
      </c>
      <c r="H338" s="17" t="s">
        <v>35</v>
      </c>
      <c r="I338" s="17" t="s">
        <v>639</v>
      </c>
      <c r="J338" s="17" t="s">
        <v>1014</v>
      </c>
      <c r="K338" s="17">
        <v>1350.0</v>
      </c>
      <c r="M338" s="17" t="s">
        <v>23</v>
      </c>
    </row>
    <row r="339">
      <c r="A339" s="17" t="s">
        <v>2604</v>
      </c>
      <c r="B339" s="17">
        <v>338.0</v>
      </c>
      <c r="C339" s="17" t="s">
        <v>2953</v>
      </c>
      <c r="D339" s="17" t="s">
        <v>717</v>
      </c>
      <c r="E339" s="17" t="s">
        <v>102</v>
      </c>
      <c r="F339" s="17" t="s">
        <v>2892</v>
      </c>
      <c r="G339" s="17" t="s">
        <v>500</v>
      </c>
      <c r="H339" s="17" t="s">
        <v>35</v>
      </c>
      <c r="I339" s="17" t="s">
        <v>639</v>
      </c>
      <c r="J339" s="17" t="s">
        <v>1014</v>
      </c>
      <c r="K339" s="17">
        <v>1350.0</v>
      </c>
      <c r="M339" s="17" t="s">
        <v>23</v>
      </c>
    </row>
    <row r="340">
      <c r="A340" s="17" t="s">
        <v>2604</v>
      </c>
      <c r="B340" s="17">
        <v>339.0</v>
      </c>
      <c r="C340" s="17" t="s">
        <v>2954</v>
      </c>
      <c r="D340" s="17" t="s">
        <v>719</v>
      </c>
      <c r="E340" s="17" t="s">
        <v>102</v>
      </c>
      <c r="F340" s="17" t="s">
        <v>2892</v>
      </c>
      <c r="G340" s="17" t="s">
        <v>500</v>
      </c>
      <c r="H340" s="17" t="s">
        <v>35</v>
      </c>
      <c r="I340" s="17" t="s">
        <v>639</v>
      </c>
      <c r="J340" s="17" t="s">
        <v>1014</v>
      </c>
      <c r="K340" s="17">
        <v>1350.0</v>
      </c>
      <c r="M340" s="17" t="s">
        <v>23</v>
      </c>
    </row>
    <row r="341">
      <c r="A341" s="17" t="s">
        <v>2604</v>
      </c>
      <c r="B341" s="17">
        <v>340.0</v>
      </c>
      <c r="C341" s="17" t="s">
        <v>2955</v>
      </c>
      <c r="D341" s="17" t="s">
        <v>721</v>
      </c>
      <c r="E341" s="17" t="s">
        <v>102</v>
      </c>
      <c r="F341" s="17" t="s">
        <v>2892</v>
      </c>
      <c r="G341" s="17" t="s">
        <v>500</v>
      </c>
      <c r="H341" s="17" t="s">
        <v>35</v>
      </c>
      <c r="I341" s="17" t="s">
        <v>639</v>
      </c>
      <c r="J341" s="17" t="s">
        <v>1014</v>
      </c>
      <c r="K341" s="17">
        <v>1350.0</v>
      </c>
      <c r="M341" s="17" t="s">
        <v>23</v>
      </c>
    </row>
    <row r="342">
      <c r="A342" s="17" t="s">
        <v>2604</v>
      </c>
      <c r="B342" s="17">
        <v>341.0</v>
      </c>
      <c r="C342" s="17" t="s">
        <v>2956</v>
      </c>
      <c r="D342" s="17" t="s">
        <v>723</v>
      </c>
      <c r="E342" s="17" t="s">
        <v>102</v>
      </c>
      <c r="F342" s="17" t="s">
        <v>2892</v>
      </c>
      <c r="G342" s="17" t="s">
        <v>500</v>
      </c>
      <c r="H342" s="17" t="s">
        <v>35</v>
      </c>
      <c r="I342" s="17" t="s">
        <v>639</v>
      </c>
      <c r="J342" s="17" t="s">
        <v>1014</v>
      </c>
      <c r="K342" s="17">
        <v>1350.0</v>
      </c>
      <c r="M342" s="17" t="s">
        <v>23</v>
      </c>
    </row>
    <row r="343">
      <c r="A343" s="17" t="s">
        <v>2604</v>
      </c>
      <c r="B343" s="17">
        <v>342.0</v>
      </c>
      <c r="C343" s="17" t="s">
        <v>2957</v>
      </c>
      <c r="D343" s="17" t="s">
        <v>725</v>
      </c>
      <c r="E343" s="17" t="s">
        <v>102</v>
      </c>
      <c r="F343" s="17" t="s">
        <v>2892</v>
      </c>
      <c r="G343" s="17" t="s">
        <v>500</v>
      </c>
      <c r="H343" s="17" t="s">
        <v>35</v>
      </c>
      <c r="I343" s="17" t="s">
        <v>639</v>
      </c>
      <c r="J343" s="17" t="s">
        <v>1014</v>
      </c>
      <c r="K343" s="17">
        <v>1350.0</v>
      </c>
      <c r="M343" s="17" t="s">
        <v>23</v>
      </c>
    </row>
    <row r="344">
      <c r="A344" s="17" t="s">
        <v>2604</v>
      </c>
      <c r="B344" s="17">
        <v>343.0</v>
      </c>
      <c r="C344" s="17" t="s">
        <v>2958</v>
      </c>
      <c r="D344" s="17" t="s">
        <v>727</v>
      </c>
      <c r="E344" s="17" t="s">
        <v>102</v>
      </c>
      <c r="F344" s="17" t="s">
        <v>2892</v>
      </c>
      <c r="G344" s="17" t="s">
        <v>500</v>
      </c>
      <c r="H344" s="17" t="s">
        <v>35</v>
      </c>
      <c r="I344" s="17" t="s">
        <v>639</v>
      </c>
      <c r="J344" s="17" t="s">
        <v>1014</v>
      </c>
      <c r="K344" s="17">
        <v>1350.0</v>
      </c>
      <c r="M344" s="17" t="s">
        <v>23</v>
      </c>
    </row>
    <row r="345">
      <c r="A345" s="17" t="s">
        <v>2604</v>
      </c>
      <c r="B345" s="17">
        <v>344.0</v>
      </c>
      <c r="C345" s="17" t="s">
        <v>2959</v>
      </c>
      <c r="D345" s="17" t="s">
        <v>729</v>
      </c>
      <c r="E345" s="17" t="s">
        <v>102</v>
      </c>
      <c r="F345" s="17" t="s">
        <v>2892</v>
      </c>
      <c r="G345" s="17" t="s">
        <v>500</v>
      </c>
      <c r="H345" s="17" t="s">
        <v>35</v>
      </c>
      <c r="I345" s="17" t="s">
        <v>639</v>
      </c>
      <c r="J345" s="17" t="s">
        <v>1014</v>
      </c>
      <c r="K345" s="17">
        <v>1350.0</v>
      </c>
      <c r="M345" s="17" t="s">
        <v>23</v>
      </c>
    </row>
    <row r="346">
      <c r="A346" s="17" t="s">
        <v>2604</v>
      </c>
      <c r="B346" s="17">
        <v>345.0</v>
      </c>
      <c r="C346" s="17" t="s">
        <v>2960</v>
      </c>
      <c r="D346" s="17" t="s">
        <v>1190</v>
      </c>
      <c r="E346" s="17" t="s">
        <v>102</v>
      </c>
      <c r="F346" s="17" t="s">
        <v>23</v>
      </c>
      <c r="G346" s="17" t="s">
        <v>23</v>
      </c>
      <c r="H346" s="17" t="s">
        <v>23</v>
      </c>
      <c r="I346" s="17" t="s">
        <v>23</v>
      </c>
      <c r="J346" s="17" t="s">
        <v>23</v>
      </c>
      <c r="K346" s="17" t="s">
        <v>23</v>
      </c>
      <c r="M346" s="17" t="s">
        <v>23</v>
      </c>
    </row>
    <row r="347">
      <c r="A347" s="17" t="s">
        <v>2604</v>
      </c>
      <c r="B347" s="17">
        <v>346.0</v>
      </c>
      <c r="C347" s="17" t="s">
        <v>2961</v>
      </c>
      <c r="D347" s="17" t="s">
        <v>1190</v>
      </c>
      <c r="E347" s="17" t="s">
        <v>102</v>
      </c>
      <c r="F347" s="17" t="s">
        <v>23</v>
      </c>
      <c r="G347" s="17" t="s">
        <v>23</v>
      </c>
      <c r="H347" s="17" t="s">
        <v>23</v>
      </c>
      <c r="I347" s="17" t="s">
        <v>23</v>
      </c>
      <c r="J347" s="17" t="s">
        <v>23</v>
      </c>
      <c r="K347" s="17" t="s">
        <v>23</v>
      </c>
      <c r="M347" s="17" t="s">
        <v>23</v>
      </c>
    </row>
    <row r="348">
      <c r="A348" s="17" t="s">
        <v>2604</v>
      </c>
      <c r="B348" s="17">
        <v>347.0</v>
      </c>
      <c r="C348" s="17" t="s">
        <v>2962</v>
      </c>
      <c r="D348" s="17" t="s">
        <v>1190</v>
      </c>
      <c r="E348" s="17" t="s">
        <v>102</v>
      </c>
      <c r="F348" s="17" t="s">
        <v>23</v>
      </c>
      <c r="G348" s="17" t="s">
        <v>23</v>
      </c>
      <c r="H348" s="17" t="s">
        <v>23</v>
      </c>
      <c r="I348" s="17" t="s">
        <v>23</v>
      </c>
      <c r="J348" s="17" t="s">
        <v>23</v>
      </c>
      <c r="K348" s="17" t="s">
        <v>23</v>
      </c>
      <c r="M348" s="17" t="s">
        <v>23</v>
      </c>
    </row>
    <row r="349">
      <c r="A349" s="17" t="s">
        <v>2604</v>
      </c>
      <c r="B349" s="17">
        <v>348.0</v>
      </c>
      <c r="C349" s="17" t="s">
        <v>2963</v>
      </c>
      <c r="D349" s="17" t="s">
        <v>1190</v>
      </c>
      <c r="E349" s="17" t="s">
        <v>102</v>
      </c>
      <c r="F349" s="17" t="s">
        <v>23</v>
      </c>
      <c r="G349" s="17" t="s">
        <v>23</v>
      </c>
      <c r="H349" s="17" t="s">
        <v>23</v>
      </c>
      <c r="I349" s="17" t="s">
        <v>23</v>
      </c>
      <c r="J349" s="17" t="s">
        <v>23</v>
      </c>
      <c r="K349" s="17" t="s">
        <v>23</v>
      </c>
      <c r="M349" s="17" t="s">
        <v>23</v>
      </c>
    </row>
    <row r="350">
      <c r="A350" s="17" t="s">
        <v>2604</v>
      </c>
      <c r="B350" s="17">
        <v>349.0</v>
      </c>
      <c r="C350" s="17" t="s">
        <v>2964</v>
      </c>
      <c r="D350" s="17" t="s">
        <v>1023</v>
      </c>
      <c r="E350" s="17" t="s">
        <v>102</v>
      </c>
      <c r="F350" s="17" t="s">
        <v>23</v>
      </c>
      <c r="G350" s="17" t="s">
        <v>23</v>
      </c>
      <c r="H350" s="17" t="s">
        <v>23</v>
      </c>
      <c r="I350" s="17" t="s">
        <v>23</v>
      </c>
      <c r="J350" s="17" t="s">
        <v>23</v>
      </c>
      <c r="K350" s="17" t="s">
        <v>23</v>
      </c>
      <c r="M350" s="17" t="s">
        <v>23</v>
      </c>
    </row>
  </sheetData>
  <drawing r:id="rId2"/>
  <legacyDrawing r:id="rId3"/>
</worksheet>
</file>