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claudio_ua_pt/Documents/STIC/documentosTrabalho/2021 - APs/"/>
    </mc:Choice>
  </mc:AlternateContent>
  <xr:revisionPtr revIDLastSave="0" documentId="8_{09D23DFA-9168-4D7B-B34B-9F48A27D6155}" xr6:coauthVersionLast="47" xr6:coauthVersionMax="47" xr10:uidLastSave="{00000000-0000-0000-0000-000000000000}"/>
  <bookViews>
    <workbookView xWindow="28800" yWindow="-5805" windowWidth="16200" windowHeight="14175" firstSheet="2" activeTab="2" xr2:uid="{F66FA9BE-F0A0-4134-92D3-31D04D63960C}"/>
  </bookViews>
  <sheets>
    <sheet name="Métodos" sheetId="1" r:id="rId1"/>
    <sheet name="Sheet1" sheetId="3" r:id="rId2"/>
    <sheet name="APs" sheetId="2" r:id="rId3"/>
  </sheets>
  <definedNames>
    <definedName name="_xlnm._FilterDatabase" localSheetId="2" hidden="1">APs!$F$1:$F$773</definedName>
  </definedNames>
  <calcPr calcId="191028"/>
  <pivotCaches>
    <pivotCache cacheId="117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G23" i="2"/>
  <c r="G22" i="2"/>
  <c r="F24" i="2"/>
  <c r="F23" i="2"/>
  <c r="F22" i="2"/>
  <c r="G524" i="2"/>
  <c r="G410" i="2"/>
  <c r="G411" i="2"/>
  <c r="G474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7" i="2"/>
  <c r="L6" i="2"/>
  <c r="L5" i="2"/>
  <c r="L4" i="2"/>
  <c r="L3" i="2"/>
  <c r="L2" i="2"/>
  <c r="D56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6" i="2" s="1"/>
  <c r="G120" i="2"/>
  <c r="F7" i="2" s="1"/>
  <c r="G121" i="2"/>
  <c r="F8" i="2" s="1"/>
  <c r="G122" i="2"/>
  <c r="F9" i="2" s="1"/>
  <c r="G123" i="2"/>
  <c r="F10" i="2" s="1"/>
  <c r="G124" i="2"/>
  <c r="F11" i="2" s="1"/>
  <c r="G125" i="2"/>
  <c r="F12" i="2" s="1"/>
  <c r="G126" i="2"/>
  <c r="F13" i="2" s="1"/>
  <c r="G127" i="2"/>
  <c r="F14" i="2" s="1"/>
  <c r="G128" i="2"/>
  <c r="F15" i="2" s="1"/>
  <c r="G129" i="2"/>
  <c r="F16" i="2" s="1"/>
  <c r="G130" i="2"/>
  <c r="F17" i="2" s="1"/>
  <c r="G131" i="2"/>
  <c r="F18" i="2" s="1"/>
  <c r="G132" i="2"/>
  <c r="F19" i="2" s="1"/>
  <c r="G133" i="2"/>
  <c r="F20" i="2" s="1"/>
  <c r="G134" i="2"/>
  <c r="F21" i="2" s="1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F81" i="2" s="1"/>
  <c r="G184" i="2"/>
  <c r="F82" i="2" s="1"/>
  <c r="G185" i="2"/>
  <c r="F83" i="2" s="1"/>
  <c r="G186" i="2"/>
  <c r="F84" i="2" s="1"/>
  <c r="G187" i="2"/>
  <c r="F85" i="2" s="1"/>
  <c r="G188" i="2"/>
  <c r="F86" i="2" s="1"/>
  <c r="G189" i="2"/>
  <c r="F87" i="2" s="1"/>
  <c r="G190" i="2"/>
  <c r="F88" i="2" s="1"/>
  <c r="G191" i="2"/>
  <c r="F89" i="2" s="1"/>
  <c r="G192" i="2"/>
  <c r="F90" i="2" s="1"/>
  <c r="G193" i="2"/>
  <c r="F91" i="2" s="1"/>
  <c r="G194" i="2"/>
  <c r="F92" i="2" s="1"/>
  <c r="G195" i="2"/>
  <c r="F93" i="2" s="1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F111" i="2" s="1"/>
  <c r="G276" i="2"/>
  <c r="F112" i="2" s="1"/>
  <c r="G277" i="2"/>
  <c r="G278" i="2"/>
  <c r="G279" i="2"/>
  <c r="G280" i="2"/>
  <c r="G281" i="2"/>
  <c r="G282" i="2"/>
  <c r="G283" i="2"/>
  <c r="F148" i="2" s="1"/>
  <c r="G284" i="2"/>
  <c r="F149" i="2" s="1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F3" i="2" s="1"/>
  <c r="G304" i="2"/>
  <c r="F4" i="2" s="1"/>
  <c r="G305" i="2"/>
  <c r="F5" i="2" s="1"/>
  <c r="G306" i="2"/>
  <c r="F150" i="2" s="1"/>
  <c r="G307" i="2"/>
  <c r="F151" i="2" s="1"/>
  <c r="G308" i="2"/>
  <c r="F152" i="2" s="1"/>
  <c r="G309" i="2"/>
  <c r="F153" i="2" s="1"/>
  <c r="G310" i="2"/>
  <c r="F154" i="2" s="1"/>
  <c r="G311" i="2"/>
  <c r="F155" i="2" s="1"/>
  <c r="G312" i="2"/>
  <c r="F156" i="2" s="1"/>
  <c r="G313" i="2"/>
  <c r="F157" i="2" s="1"/>
  <c r="G314" i="2"/>
  <c r="F158" i="2" s="1"/>
  <c r="G315" i="2"/>
  <c r="F159" i="2" s="1"/>
  <c r="G316" i="2"/>
  <c r="F160" i="2" s="1"/>
  <c r="G317" i="2"/>
  <c r="G318" i="2"/>
  <c r="G319" i="2"/>
  <c r="G320" i="2"/>
  <c r="G321" i="2"/>
  <c r="F238" i="2" s="1"/>
  <c r="G322" i="2"/>
  <c r="F239" i="2" s="1"/>
  <c r="G323" i="2"/>
  <c r="F240" i="2" s="1"/>
  <c r="G324" i="2"/>
  <c r="F241" i="2" s="1"/>
  <c r="G325" i="2"/>
  <c r="F242" i="2" s="1"/>
  <c r="G326" i="2"/>
  <c r="F243" i="2" s="1"/>
  <c r="G327" i="2"/>
  <c r="F244" i="2" s="1"/>
  <c r="G328" i="2"/>
  <c r="F245" i="2" s="1"/>
  <c r="G329" i="2"/>
  <c r="F246" i="2" s="1"/>
  <c r="G330" i="2"/>
  <c r="F264" i="2" s="1"/>
  <c r="G331" i="2"/>
  <c r="F265" i="2" s="1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F76" i="2" s="1"/>
  <c r="G350" i="2"/>
  <c r="F77" i="2" s="1"/>
  <c r="G351" i="2"/>
  <c r="F78" i="2" s="1"/>
  <c r="G352" i="2"/>
  <c r="F79" i="2" s="1"/>
  <c r="G353" i="2"/>
  <c r="F80" i="2" s="1"/>
  <c r="G354" i="2"/>
  <c r="G355" i="2"/>
  <c r="G356" i="2"/>
  <c r="G357" i="2"/>
  <c r="G358" i="2"/>
  <c r="G359" i="2"/>
  <c r="G360" i="2"/>
  <c r="G361" i="2"/>
  <c r="G362" i="2"/>
  <c r="G363" i="2"/>
  <c r="F328" i="2" s="1"/>
  <c r="G364" i="2"/>
  <c r="F329" i="2" s="1"/>
  <c r="G365" i="2"/>
  <c r="F330" i="2" s="1"/>
  <c r="G366" i="2"/>
  <c r="F331" i="2" s="1"/>
  <c r="G367" i="2"/>
  <c r="F332" i="2" s="1"/>
  <c r="G368" i="2"/>
  <c r="F333" i="2" s="1"/>
  <c r="G369" i="2"/>
  <c r="F334" i="2" s="1"/>
  <c r="G370" i="2"/>
  <c r="F335" i="2" s="1"/>
  <c r="G371" i="2"/>
  <c r="F336" i="2" s="1"/>
  <c r="G372" i="2"/>
  <c r="F337" i="2" s="1"/>
  <c r="G373" i="2"/>
  <c r="F338" i="2" s="1"/>
  <c r="G374" i="2"/>
  <c r="F339" i="2" s="1"/>
  <c r="G375" i="2"/>
  <c r="F340" i="2" s="1"/>
  <c r="G376" i="2"/>
  <c r="F341" i="2" s="1"/>
  <c r="G377" i="2"/>
  <c r="F342" i="2" s="1"/>
  <c r="G378" i="2"/>
  <c r="F193" i="2" s="1"/>
  <c r="G379" i="2"/>
  <c r="F194" i="2" s="1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F395" i="2" s="1"/>
  <c r="G403" i="2"/>
  <c r="F396" i="2" s="1"/>
  <c r="G404" i="2"/>
  <c r="F397" i="2" s="1"/>
  <c r="G405" i="2"/>
  <c r="F398" i="2" s="1"/>
  <c r="G406" i="2"/>
  <c r="F399" i="2" s="1"/>
  <c r="G407" i="2"/>
  <c r="F400" i="2" s="1"/>
  <c r="G408" i="2"/>
  <c r="F401" i="2" s="1"/>
  <c r="G409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F176" i="2" s="1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F222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F125" i="2" s="1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F524" i="2" s="1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F106" i="2" s="1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F40" i="2" s="1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F56" i="2" s="1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F229" i="2" s="1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F547" i="2" s="1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F563" i="2" s="1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F421" i="2" s="1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F437" i="2" s="1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F451" i="2" s="1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F278" i="2" s="1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F294" i="2" s="1"/>
  <c r="G715" i="2"/>
  <c r="G716" i="2"/>
  <c r="G717" i="2"/>
  <c r="G718" i="2"/>
  <c r="G719" i="2"/>
  <c r="G720" i="2"/>
  <c r="G721" i="2"/>
  <c r="G722" i="2"/>
  <c r="G723" i="2"/>
  <c r="F303" i="2" s="1"/>
  <c r="G724" i="2"/>
  <c r="G725" i="2"/>
  <c r="G726" i="2"/>
  <c r="G727" i="2"/>
  <c r="G728" i="2"/>
  <c r="G729" i="2"/>
  <c r="F309" i="2" s="1"/>
  <c r="G730" i="2"/>
  <c r="G731" i="2"/>
  <c r="G732" i="2"/>
  <c r="G733" i="2"/>
  <c r="G734" i="2"/>
  <c r="F705" i="2" s="1"/>
  <c r="G735" i="2"/>
  <c r="G736" i="2"/>
  <c r="G737" i="2"/>
  <c r="G738" i="2"/>
  <c r="G739" i="2"/>
  <c r="F710" i="2" s="1"/>
  <c r="G740" i="2"/>
  <c r="G741" i="2"/>
  <c r="G742" i="2"/>
  <c r="G743" i="2"/>
  <c r="G744" i="2"/>
  <c r="G745" i="2"/>
  <c r="F716" i="2" s="1"/>
  <c r="G746" i="2"/>
  <c r="G747" i="2"/>
  <c r="G748" i="2"/>
  <c r="G749" i="2"/>
  <c r="G750" i="2"/>
  <c r="G751" i="2"/>
  <c r="G752" i="2"/>
  <c r="G753" i="2"/>
  <c r="G754" i="2"/>
  <c r="F141" i="2" s="1"/>
  <c r="G755" i="2"/>
  <c r="G756" i="2"/>
  <c r="G757" i="2"/>
  <c r="G758" i="2"/>
  <c r="F145" i="2" s="1"/>
  <c r="G759" i="2"/>
  <c r="G760" i="2"/>
  <c r="G761" i="2"/>
  <c r="G762" i="2"/>
  <c r="F463" i="2" s="1"/>
  <c r="G763" i="2"/>
  <c r="G764" i="2"/>
  <c r="G765" i="2"/>
  <c r="G766" i="2"/>
  <c r="F467" i="2" s="1"/>
  <c r="G767" i="2"/>
  <c r="G768" i="2"/>
  <c r="G769" i="2"/>
  <c r="G770" i="2"/>
  <c r="F471" i="2" s="1"/>
  <c r="G771" i="2"/>
  <c r="F472" i="2" s="1"/>
  <c r="G2" i="2"/>
  <c r="F479" i="2" l="1"/>
  <c r="F589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535" i="2"/>
  <c r="F534" i="2"/>
  <c r="F533" i="2"/>
  <c r="F532" i="2"/>
  <c r="F531" i="2"/>
  <c r="F530" i="2"/>
  <c r="F529" i="2"/>
  <c r="F528" i="2"/>
  <c r="F527" i="2"/>
  <c r="F415" i="2"/>
  <c r="F511" i="2"/>
  <c r="F510" i="2"/>
  <c r="F509" i="2"/>
  <c r="F580" i="2"/>
  <c r="F579" i="2"/>
  <c r="F578" i="2"/>
  <c r="F577" i="2"/>
  <c r="F576" i="2"/>
  <c r="F575" i="2"/>
  <c r="F574" i="2"/>
  <c r="F362" i="2"/>
  <c r="F361" i="2"/>
  <c r="F360" i="2"/>
  <c r="F359" i="2"/>
  <c r="F358" i="2"/>
  <c r="F357" i="2"/>
  <c r="F539" i="2"/>
  <c r="F538" i="2"/>
  <c r="F537" i="2"/>
  <c r="F536" i="2"/>
  <c r="F2" i="2"/>
  <c r="F599" i="2"/>
  <c r="F598" i="2"/>
  <c r="F59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460" i="2"/>
  <c r="F459" i="2"/>
  <c r="F458" i="2"/>
  <c r="F457" i="2"/>
  <c r="F456" i="2"/>
  <c r="F455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223" i="2"/>
  <c r="F600" i="2"/>
  <c r="F461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259" i="2"/>
  <c r="F257" i="2"/>
  <c r="F256" i="2"/>
  <c r="F255" i="2"/>
  <c r="F254" i="2"/>
  <c r="F253" i="2"/>
  <c r="F252" i="2"/>
  <c r="F251" i="2"/>
  <c r="F250" i="2"/>
  <c r="F249" i="2"/>
  <c r="F248" i="2"/>
  <c r="F247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327" i="2"/>
  <c r="F326" i="2"/>
  <c r="F325" i="2"/>
  <c r="F324" i="2"/>
  <c r="F323" i="2"/>
  <c r="F322" i="2"/>
  <c r="F321" i="2"/>
  <c r="F320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121" i="2"/>
  <c r="F120" i="2"/>
  <c r="F119" i="2"/>
  <c r="F118" i="2"/>
  <c r="F117" i="2"/>
  <c r="F116" i="2"/>
  <c r="F115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414" i="2"/>
  <c r="F75" i="2"/>
  <c r="F74" i="2"/>
  <c r="F73" i="2"/>
  <c r="F72" i="2"/>
  <c r="F71" i="2"/>
  <c r="F70" i="2"/>
  <c r="F69" i="2"/>
  <c r="F68" i="2"/>
  <c r="F67" i="2"/>
  <c r="F66" i="2"/>
  <c r="F110" i="2"/>
  <c r="F109" i="2"/>
  <c r="F108" i="2"/>
  <c r="F107" i="2"/>
  <c r="F482" i="2"/>
  <c r="F319" i="2"/>
  <c r="F318" i="2"/>
  <c r="F317" i="2"/>
  <c r="F316" i="2"/>
  <c r="F315" i="2"/>
  <c r="F314" i="2"/>
  <c r="F313" i="2"/>
  <c r="F725" i="2"/>
  <c r="F724" i="2"/>
  <c r="F723" i="2"/>
  <c r="F722" i="2"/>
  <c r="F721" i="2"/>
  <c r="F720" i="2"/>
  <c r="F719" i="2"/>
  <c r="F718" i="2"/>
  <c r="F717" i="2"/>
  <c r="F663" i="2"/>
  <c r="F662" i="2"/>
  <c r="F661" i="2"/>
  <c r="F660" i="2"/>
  <c r="F659" i="2"/>
  <c r="F658" i="2"/>
  <c r="F657" i="2"/>
  <c r="F656" i="2"/>
  <c r="F655" i="2"/>
  <c r="F654" i="2"/>
  <c r="F653" i="2"/>
  <c r="F114" i="2"/>
  <c r="F113" i="2"/>
  <c r="F478" i="2"/>
  <c r="F476" i="2"/>
  <c r="F258" i="2"/>
  <c r="F474" i="2"/>
  <c r="F592" i="2"/>
  <c r="F168" i="2"/>
  <c r="F202" i="2"/>
  <c r="F192" i="2"/>
  <c r="F363" i="2"/>
  <c r="F383" i="2"/>
  <c r="F392" i="2"/>
  <c r="F516" i="2"/>
  <c r="F701" i="2"/>
  <c r="F48" i="2"/>
  <c r="F51" i="2"/>
  <c r="F237" i="2"/>
  <c r="F715" i="2"/>
  <c r="F135" i="2"/>
  <c r="F137" i="2"/>
  <c r="F138" i="2"/>
  <c r="F142" i="2"/>
  <c r="F702" i="2"/>
  <c r="F703" i="2"/>
  <c r="F584" i="2"/>
  <c r="F220" i="2"/>
  <c r="F221" i="2"/>
  <c r="F389" i="2"/>
  <c r="F390" i="2"/>
  <c r="F95" i="2"/>
  <c r="F99" i="2"/>
  <c r="F103" i="2"/>
  <c r="F25" i="2"/>
  <c r="F96" i="2"/>
  <c r="F100" i="2"/>
  <c r="F104" i="2"/>
  <c r="F26" i="2"/>
  <c r="F97" i="2"/>
  <c r="F101" i="2"/>
  <c r="F105" i="2"/>
  <c r="F53" i="2"/>
  <c r="F57" i="2"/>
  <c r="F54" i="2"/>
  <c r="F58" i="2"/>
  <c r="F55" i="2"/>
  <c r="F707" i="2"/>
  <c r="F711" i="2"/>
  <c r="F470" i="2"/>
  <c r="F466" i="2"/>
  <c r="F462" i="2"/>
  <c r="F144" i="2"/>
  <c r="F140" i="2"/>
  <c r="F136" i="2"/>
  <c r="F714" i="2"/>
  <c r="F709" i="2"/>
  <c r="F704" i="2"/>
  <c r="F307" i="2"/>
  <c r="F302" i="2"/>
  <c r="F290" i="2"/>
  <c r="F274" i="2"/>
  <c r="F449" i="2"/>
  <c r="F433" i="2"/>
  <c r="F417" i="2"/>
  <c r="F559" i="2"/>
  <c r="F543" i="2"/>
  <c r="F225" i="2"/>
  <c r="F52" i="2"/>
  <c r="F36" i="2"/>
  <c r="F102" i="2"/>
  <c r="F520" i="2"/>
  <c r="F367" i="2"/>
  <c r="F218" i="2"/>
  <c r="F188" i="2"/>
  <c r="F172" i="2"/>
  <c r="F581" i="2"/>
  <c r="F585" i="2"/>
  <c r="F195" i="2"/>
  <c r="F199" i="2"/>
  <c r="F203" i="2"/>
  <c r="F207" i="2"/>
  <c r="F211" i="2"/>
  <c r="F215" i="2"/>
  <c r="F219" i="2"/>
  <c r="F582" i="2"/>
  <c r="F586" i="2"/>
  <c r="F196" i="2"/>
  <c r="F200" i="2"/>
  <c r="F204" i="2"/>
  <c r="F208" i="2"/>
  <c r="F212" i="2"/>
  <c r="F216" i="2"/>
  <c r="F583" i="2"/>
  <c r="F587" i="2"/>
  <c r="F197" i="2"/>
  <c r="F201" i="2"/>
  <c r="F205" i="2"/>
  <c r="F209" i="2"/>
  <c r="F213" i="2"/>
  <c r="F217" i="2"/>
  <c r="F372" i="2"/>
  <c r="F376" i="2"/>
  <c r="F380" i="2"/>
  <c r="F384" i="2"/>
  <c r="F388" i="2"/>
  <c r="F373" i="2"/>
  <c r="F377" i="2"/>
  <c r="F381" i="2"/>
  <c r="F385" i="2"/>
  <c r="F370" i="2"/>
  <c r="F374" i="2"/>
  <c r="F378" i="2"/>
  <c r="F382" i="2"/>
  <c r="F386" i="2"/>
  <c r="F387" i="2"/>
  <c r="F512" i="2"/>
  <c r="F260" i="2"/>
  <c r="F189" i="2"/>
  <c r="F122" i="2"/>
  <c r="F513" i="2"/>
  <c r="F261" i="2"/>
  <c r="F190" i="2"/>
  <c r="F123" i="2"/>
  <c r="F514" i="2"/>
  <c r="F262" i="2"/>
  <c r="F191" i="2"/>
  <c r="F29" i="2"/>
  <c r="F30" i="2"/>
  <c r="F27" i="2"/>
  <c r="F31" i="2"/>
  <c r="F61" i="2"/>
  <c r="F65" i="2"/>
  <c r="F62" i="2"/>
  <c r="F59" i="2"/>
  <c r="F63" i="2"/>
  <c r="F469" i="2"/>
  <c r="F465" i="2"/>
  <c r="F147" i="2"/>
  <c r="F143" i="2"/>
  <c r="F139" i="2"/>
  <c r="F134" i="2"/>
  <c r="F713" i="2"/>
  <c r="F708" i="2"/>
  <c r="F311" i="2"/>
  <c r="F306" i="2"/>
  <c r="F299" i="2"/>
  <c r="F286" i="2"/>
  <c r="F270" i="2"/>
  <c r="F445" i="2"/>
  <c r="F429" i="2"/>
  <c r="F571" i="2"/>
  <c r="F555" i="2"/>
  <c r="F64" i="2"/>
  <c r="F32" i="2"/>
  <c r="F98" i="2"/>
  <c r="F379" i="2"/>
  <c r="F263" i="2"/>
  <c r="F214" i="2"/>
  <c r="F198" i="2"/>
  <c r="F184" i="2"/>
  <c r="F371" i="2"/>
  <c r="F206" i="2"/>
  <c r="F161" i="2"/>
  <c r="F165" i="2"/>
  <c r="F169" i="2"/>
  <c r="F173" i="2"/>
  <c r="F177" i="2"/>
  <c r="F181" i="2"/>
  <c r="F185" i="2"/>
  <c r="F162" i="2"/>
  <c r="F166" i="2"/>
  <c r="F170" i="2"/>
  <c r="F174" i="2"/>
  <c r="F178" i="2"/>
  <c r="F182" i="2"/>
  <c r="F186" i="2"/>
  <c r="F163" i="2"/>
  <c r="F167" i="2"/>
  <c r="F171" i="2"/>
  <c r="F175" i="2"/>
  <c r="F179" i="2"/>
  <c r="F183" i="2"/>
  <c r="F187" i="2"/>
  <c r="F126" i="2"/>
  <c r="F130" i="2"/>
  <c r="F364" i="2"/>
  <c r="F368" i="2"/>
  <c r="F127" i="2"/>
  <c r="F131" i="2"/>
  <c r="F365" i="2"/>
  <c r="F369" i="2"/>
  <c r="F124" i="2"/>
  <c r="F128" i="2"/>
  <c r="F132" i="2"/>
  <c r="F366" i="2"/>
  <c r="F517" i="2"/>
  <c r="F521" i="2"/>
  <c r="F525" i="2"/>
  <c r="F393" i="2"/>
  <c r="F518" i="2"/>
  <c r="F522" i="2"/>
  <c r="F526" i="2"/>
  <c r="F394" i="2"/>
  <c r="F519" i="2"/>
  <c r="F523" i="2"/>
  <c r="F33" i="2"/>
  <c r="F37" i="2"/>
  <c r="F41" i="2"/>
  <c r="F45" i="2"/>
  <c r="F49" i="2"/>
  <c r="F34" i="2"/>
  <c r="F38" i="2"/>
  <c r="F42" i="2"/>
  <c r="F46" i="2"/>
  <c r="F50" i="2"/>
  <c r="F35" i="2"/>
  <c r="F39" i="2"/>
  <c r="F43" i="2"/>
  <c r="F47" i="2"/>
  <c r="F226" i="2"/>
  <c r="F230" i="2"/>
  <c r="F234" i="2"/>
  <c r="F540" i="2"/>
  <c r="F544" i="2"/>
  <c r="F548" i="2"/>
  <c r="F552" i="2"/>
  <c r="F556" i="2"/>
  <c r="F560" i="2"/>
  <c r="F564" i="2"/>
  <c r="F568" i="2"/>
  <c r="F572" i="2"/>
  <c r="F418" i="2"/>
  <c r="F422" i="2"/>
  <c r="F426" i="2"/>
  <c r="F430" i="2"/>
  <c r="F434" i="2"/>
  <c r="F438" i="2"/>
  <c r="F442" i="2"/>
  <c r="F446" i="2"/>
  <c r="F452" i="2"/>
  <c r="F267" i="2"/>
  <c r="F271" i="2"/>
  <c r="F275" i="2"/>
  <c r="F279" i="2"/>
  <c r="F283" i="2"/>
  <c r="F287" i="2"/>
  <c r="F291" i="2"/>
  <c r="F295" i="2"/>
  <c r="F227" i="2"/>
  <c r="F231" i="2"/>
  <c r="F235" i="2"/>
  <c r="F541" i="2"/>
  <c r="F545" i="2"/>
  <c r="F549" i="2"/>
  <c r="F553" i="2"/>
  <c r="F557" i="2"/>
  <c r="F561" i="2"/>
  <c r="F565" i="2"/>
  <c r="F569" i="2"/>
  <c r="F573" i="2"/>
  <c r="F419" i="2"/>
  <c r="F423" i="2"/>
  <c r="F427" i="2"/>
  <c r="F431" i="2"/>
  <c r="F435" i="2"/>
  <c r="F439" i="2"/>
  <c r="F443" i="2"/>
  <c r="F447" i="2"/>
  <c r="F453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224" i="2"/>
  <c r="F228" i="2"/>
  <c r="F232" i="2"/>
  <c r="F236" i="2"/>
  <c r="F542" i="2"/>
  <c r="F546" i="2"/>
  <c r="F550" i="2"/>
  <c r="F554" i="2"/>
  <c r="F558" i="2"/>
  <c r="F562" i="2"/>
  <c r="F566" i="2"/>
  <c r="F570" i="2"/>
  <c r="F416" i="2"/>
  <c r="F420" i="2"/>
  <c r="F424" i="2"/>
  <c r="F428" i="2"/>
  <c r="F432" i="2"/>
  <c r="F436" i="2"/>
  <c r="F440" i="2"/>
  <c r="F444" i="2"/>
  <c r="F448" i="2"/>
  <c r="F450" i="2"/>
  <c r="F454" i="2"/>
  <c r="F269" i="2"/>
  <c r="F273" i="2"/>
  <c r="F277" i="2"/>
  <c r="F281" i="2"/>
  <c r="F285" i="2"/>
  <c r="F289" i="2"/>
  <c r="F293" i="2"/>
  <c r="F297" i="2"/>
  <c r="F301" i="2"/>
  <c r="F468" i="2"/>
  <c r="F464" i="2"/>
  <c r="F146" i="2"/>
  <c r="F133" i="2"/>
  <c r="F712" i="2"/>
  <c r="F706" i="2"/>
  <c r="F310" i="2"/>
  <c r="F305" i="2"/>
  <c r="F298" i="2"/>
  <c r="F282" i="2"/>
  <c r="F266" i="2"/>
  <c r="F441" i="2"/>
  <c r="F425" i="2"/>
  <c r="F567" i="2"/>
  <c r="F551" i="2"/>
  <c r="F233" i="2"/>
  <c r="F60" i="2"/>
  <c r="F44" i="2"/>
  <c r="F28" i="2"/>
  <c r="F94" i="2"/>
  <c r="F391" i="2"/>
  <c r="F375" i="2"/>
  <c r="F129" i="2"/>
  <c r="F515" i="2"/>
  <c r="F210" i="2"/>
  <c r="F588" i="2"/>
  <c r="F180" i="2"/>
  <c r="F164" i="2"/>
  <c r="F477" i="2"/>
  <c r="F475" i="2"/>
  <c r="F473" i="2"/>
  <c r="F595" i="2"/>
  <c r="F591" i="2"/>
  <c r="F481" i="2"/>
  <c r="F594" i="2"/>
  <c r="F590" i="2"/>
  <c r="F480" i="2"/>
  <c r="F593" i="2"/>
  <c r="F483" i="2"/>
  <c r="F596" i="2"/>
</calcChain>
</file>

<file path=xl/sharedStrings.xml><?xml version="1.0" encoding="utf-8"?>
<sst xmlns="http://schemas.openxmlformats.org/spreadsheetml/2006/main" count="1778" uniqueCount="920">
  <si>
    <t>pi-g.4ies</t>
  </si>
  <si>
    <t>Método</t>
  </si>
  <si>
    <t>URL</t>
  </si>
  <si>
    <t>Status Dev</t>
  </si>
  <si>
    <t>Status Deployment</t>
  </si>
  <si>
    <t>AccessPoint</t>
  </si>
  <si>
    <t>GET</t>
  </si>
  <si>
    <t>/AccessPoint</t>
  </si>
  <si>
    <t>Done</t>
  </si>
  <si>
    <t>Not Done</t>
  </si>
  <si>
    <t>AccessPointById</t>
  </si>
  <si>
    <t>/AccessPoint/{id}</t>
  </si>
  <si>
    <t>AccessPointCount</t>
  </si>
  <si>
    <t>/AccessPoint/count</t>
  </si>
  <si>
    <t>RogueAccessPointAlarm</t>
  </si>
  <si>
    <t>/RogueAccessPointAlarm</t>
  </si>
  <si>
    <t>RogueAccessPointAlarmById</t>
  </si>
  <si>
    <t>/RogueAccessPointAlarm/{id}</t>
  </si>
  <si>
    <t>RogueAccessPointAlarmCount</t>
  </si>
  <si>
    <t>/RogueAccessPoinAlarmt/count</t>
  </si>
  <si>
    <t>NetworkMetrics</t>
  </si>
  <si>
    <t>/NetworkMetrics/{building}</t>
  </si>
  <si>
    <t>Row Labels</t>
  </si>
  <si>
    <t>Count of Edifício</t>
  </si>
  <si>
    <t>aauav</t>
  </si>
  <si>
    <t>biblioteca</t>
  </si>
  <si>
    <t>cantina</t>
  </si>
  <si>
    <t>ccci</t>
  </si>
  <si>
    <t>ciaq</t>
  </si>
  <si>
    <t>cicfano</t>
  </si>
  <si>
    <t>cocrr</t>
  </si>
  <si>
    <t>cpct</t>
  </si>
  <si>
    <t>cufc</t>
  </si>
  <si>
    <t>dao</t>
  </si>
  <si>
    <t>dbio</t>
  </si>
  <si>
    <t>dcspt</t>
  </si>
  <si>
    <t>deca</t>
  </si>
  <si>
    <t>decivil</t>
  </si>
  <si>
    <t>degeit</t>
  </si>
  <si>
    <t>dem</t>
  </si>
  <si>
    <t>demac</t>
  </si>
  <si>
    <t>dep</t>
  </si>
  <si>
    <t>deti</t>
  </si>
  <si>
    <t>dlc</t>
  </si>
  <si>
    <t>dmat</t>
  </si>
  <si>
    <t>dq</t>
  </si>
  <si>
    <t>ecomare</t>
  </si>
  <si>
    <t>ecr</t>
  </si>
  <si>
    <t>edif1</t>
  </si>
  <si>
    <t>edif3</t>
  </si>
  <si>
    <t>edif37</t>
  </si>
  <si>
    <t>esan</t>
  </si>
  <si>
    <t>essua</t>
  </si>
  <si>
    <t>estga</t>
  </si>
  <si>
    <t>ext</t>
  </si>
  <si>
    <t>fabrica</t>
  </si>
  <si>
    <t>fis</t>
  </si>
  <si>
    <t>geo</t>
  </si>
  <si>
    <t>gretua</t>
  </si>
  <si>
    <t>idad</t>
  </si>
  <si>
    <t>ieeta</t>
  </si>
  <si>
    <t>iera</t>
  </si>
  <si>
    <t>isca</t>
  </si>
  <si>
    <t>it</t>
  </si>
  <si>
    <t>labtec</t>
  </si>
  <si>
    <t>lca</t>
  </si>
  <si>
    <t>mesh</t>
  </si>
  <si>
    <t>pah</t>
  </si>
  <si>
    <t>ra</t>
  </si>
  <si>
    <t>rabumba</t>
  </si>
  <si>
    <t>rdocentes</t>
  </si>
  <si>
    <t>santajoana</t>
  </si>
  <si>
    <t>snack</t>
  </si>
  <si>
    <t>spare</t>
  </si>
  <si>
    <t>stic</t>
  </si>
  <si>
    <t>ztc</t>
  </si>
  <si>
    <t>Grand Total</t>
  </si>
  <si>
    <t>Column1.id</t>
  </si>
  <si>
    <t>Column1.location</t>
  </si>
  <si>
    <t>Column1.name</t>
  </si>
  <si>
    <t>latitude</t>
  </si>
  <si>
    <t>longitude</t>
  </si>
  <si>
    <t>Responsável</t>
  </si>
  <si>
    <t>Edifício</t>
  </si>
  <si>
    <t>Piso</t>
  </si>
  <si>
    <t>cima teto falso</t>
  </si>
  <si>
    <t>aauav-ap01</t>
  </si>
  <si>
    <t>diogo.fernandes77@ua.pt</t>
  </si>
  <si>
    <t>1,63</t>
  </si>
  <si>
    <t>aauav-ap02</t>
  </si>
  <si>
    <t>tiagobarros99@ua.pt</t>
  </si>
  <si>
    <t>sala reunioes</t>
  </si>
  <si>
    <t>aauav-ap04</t>
  </si>
  <si>
    <t>pedromsilva99@ua.pt</t>
  </si>
  <si>
    <t>default location</t>
  </si>
  <si>
    <t>aauav-ap05</t>
  </si>
  <si>
    <t>tiago.adonis@ua.pt</t>
  </si>
  <si>
    <t>1,33</t>
  </si>
  <si>
    <t>aauav-ap06</t>
  </si>
  <si>
    <t>antonioccdomingues@ua.pt</t>
  </si>
  <si>
    <t>1,69</t>
  </si>
  <si>
    <t>aauav-ap07</t>
  </si>
  <si>
    <t>ruimigueloliveira@ua.pt</t>
  </si>
  <si>
    <t>sbidm</t>
  </si>
  <si>
    <t>biblioteca-ap01</t>
  </si>
  <si>
    <t>dvicente@ua.pt</t>
  </si>
  <si>
    <t>biblioteca-ap02</t>
  </si>
  <si>
    <t>apteixeira@ua.pt</t>
  </si>
  <si>
    <t>biblioteca-ap03</t>
  </si>
  <si>
    <t>rodrigo.santos18@ua.pt</t>
  </si>
  <si>
    <t>biblioteca-ap04</t>
  </si>
  <si>
    <t>miguel.f.cabral@ua.pt</t>
  </si>
  <si>
    <t>biblioteca-ap05</t>
  </si>
  <si>
    <t>joaoroliveira@ua.pt</t>
  </si>
  <si>
    <t>biblioteca-ap06</t>
  </si>
  <si>
    <t>bernardo.barreto@ua.pt</t>
  </si>
  <si>
    <t>biblioteca-ap07</t>
  </si>
  <si>
    <t>biblioteca-ap08</t>
  </si>
  <si>
    <t>biblioteca-ap09</t>
  </si>
  <si>
    <t>biblioteca-ap10</t>
  </si>
  <si>
    <t>biblioteca-ap11</t>
  </si>
  <si>
    <t>biblioteca-ap12</t>
  </si>
  <si>
    <t>biblioteca-ap13</t>
  </si>
  <si>
    <t>biblioteca-ap14</t>
  </si>
  <si>
    <t>biblioteca-ap15</t>
  </si>
  <si>
    <t>biblioteca-ap16</t>
  </si>
  <si>
    <t>biblioteca-ap17</t>
  </si>
  <si>
    <t>biblioteca-ap18</t>
  </si>
  <si>
    <t>biblioteca-ap20</t>
  </si>
  <si>
    <t>biblioteca-ap21</t>
  </si>
  <si>
    <t>biblioteca-ap22</t>
  </si>
  <si>
    <t>biblioteca-ap23</t>
  </si>
  <si>
    <t>biblioteca-ap24</t>
  </si>
  <si>
    <t>biblioteca-ap26</t>
  </si>
  <si>
    <t>sala refeicoes sul</t>
  </si>
  <si>
    <t>cantina-ap07</t>
  </si>
  <si>
    <t>STIC-UA</t>
  </si>
  <si>
    <t>cantina-sap01.core.ua.pt</t>
  </si>
  <si>
    <t>cantina-sap02.core.ua.pt</t>
  </si>
  <si>
    <t>cantina-sap03.core.ua.pt</t>
  </si>
  <si>
    <t>cantina-sap04.core.ua.pt</t>
  </si>
  <si>
    <t>cantina-sap05.core.ua.pt</t>
  </si>
  <si>
    <t>cantina-sap06.core.ua.pt</t>
  </si>
  <si>
    <t>ccci-ap01</t>
  </si>
  <si>
    <t xml:space="preserve">40.6290883	</t>
  </si>
  <si>
    <t>ccci-ap02</t>
  </si>
  <si>
    <t>ccci-ap03</t>
  </si>
  <si>
    <t>ccci-ap04</t>
  </si>
  <si>
    <t>ccci-ap05</t>
  </si>
  <si>
    <t xml:space="preserve">40.6290765	</t>
  </si>
  <si>
    <t>ccci-ap06</t>
  </si>
  <si>
    <t>ccci-ap07</t>
  </si>
  <si>
    <t xml:space="preserve">40.6288905	</t>
  </si>
  <si>
    <t>ccci-ap08</t>
  </si>
  <si>
    <t>ccci-ap09</t>
  </si>
  <si>
    <t>ccci-ap10</t>
  </si>
  <si>
    <t>ccci-ap11</t>
  </si>
  <si>
    <t>ciaq-ap01</t>
  </si>
  <si>
    <t>ciaq-ap02</t>
  </si>
  <si>
    <t>ciaq-ap03</t>
  </si>
  <si>
    <t>ciaq-ap04</t>
  </si>
  <si>
    <t>cicfano-ap01</t>
  </si>
  <si>
    <t>cicfano-ap02</t>
  </si>
  <si>
    <t>cicfano-ap03</t>
  </si>
  <si>
    <t>cicfano-ap04</t>
  </si>
  <si>
    <t>cicfano-ap05</t>
  </si>
  <si>
    <t>cicfano-ap06</t>
  </si>
  <si>
    <t>cicfano-ap07</t>
  </si>
  <si>
    <t>cicfano-ap08</t>
  </si>
  <si>
    <t>cicfano-ap09</t>
  </si>
  <si>
    <t>cicfano-ap10</t>
  </si>
  <si>
    <t>cicfano-ap11</t>
  </si>
  <si>
    <t>cocrr-ap01</t>
  </si>
  <si>
    <t>cocrr-ap02</t>
  </si>
  <si>
    <t>cocrr-ap03</t>
  </si>
  <si>
    <t>cocrr-ap04</t>
  </si>
  <si>
    <t>cocrr-ap05</t>
  </si>
  <si>
    <t>cocrr-ap06</t>
  </si>
  <si>
    <t>cocrr-ap07</t>
  </si>
  <si>
    <t>cocrr-ap08</t>
  </si>
  <si>
    <t>cocrr-ap09</t>
  </si>
  <si>
    <t>pavilhão-ieeta</t>
  </si>
  <si>
    <t>cocrr-ap10</t>
  </si>
  <si>
    <t>cpct-ap02</t>
  </si>
  <si>
    <t>cpct-ap03</t>
  </si>
  <si>
    <t>cpct-ap04</t>
  </si>
  <si>
    <t>cpct-ap05</t>
  </si>
  <si>
    <t>cpct-ap07</t>
  </si>
  <si>
    <t>cpct-ap08</t>
  </si>
  <si>
    <t>cpct-ap09</t>
  </si>
  <si>
    <t>cpct-ap10</t>
  </si>
  <si>
    <t>cpct-ap11</t>
  </si>
  <si>
    <t>cpct-ap12</t>
  </si>
  <si>
    <t>CPCT</t>
  </si>
  <si>
    <t>cpct-ap13</t>
  </si>
  <si>
    <t>cpct-ap14</t>
  </si>
  <si>
    <t>cpct-ap15</t>
  </si>
  <si>
    <t>cpct-ap16</t>
  </si>
  <si>
    <t>cpct-ap17</t>
  </si>
  <si>
    <t>cpct-ap18</t>
  </si>
  <si>
    <t>cpct-ap19</t>
  </si>
  <si>
    <t>cpct-ap20</t>
  </si>
  <si>
    <t>cpct-ap21</t>
  </si>
  <si>
    <t>cpct-ap22</t>
  </si>
  <si>
    <t>cufc-sap01.core.ua.pt</t>
  </si>
  <si>
    <t>dao-ap01</t>
  </si>
  <si>
    <t>dao-ap02</t>
  </si>
  <si>
    <t>dao-ap03</t>
  </si>
  <si>
    <t>dao-ap04</t>
  </si>
  <si>
    <t>dao-ap05</t>
  </si>
  <si>
    <t>dao-ap06</t>
  </si>
  <si>
    <t>dao-ap07</t>
  </si>
  <si>
    <t>dao-ap08</t>
  </si>
  <si>
    <t>dao-ap09</t>
  </si>
  <si>
    <t>dao-ap10</t>
  </si>
  <si>
    <t>dao-ap11</t>
  </si>
  <si>
    <t>dao-ap12</t>
  </si>
  <si>
    <t>sala 320</t>
  </si>
  <si>
    <t>dao-ap13</t>
  </si>
  <si>
    <t>dao-ap14</t>
  </si>
  <si>
    <t>dao-ap15</t>
  </si>
  <si>
    <t>dao-ap17</t>
  </si>
  <si>
    <t>dbio-ap01</t>
  </si>
  <si>
    <t>dbio-ap02</t>
  </si>
  <si>
    <t>dbio-ap03</t>
  </si>
  <si>
    <t>dbio-ap04</t>
  </si>
  <si>
    <t>dbio-ap05</t>
  </si>
  <si>
    <t>dbio-ap06</t>
  </si>
  <si>
    <t>dbio-ap07</t>
  </si>
  <si>
    <t>dbio-ap08</t>
  </si>
  <si>
    <t>dbio-ap09</t>
  </si>
  <si>
    <t>dbio-ap10</t>
  </si>
  <si>
    <t>dbio-ap11</t>
  </si>
  <si>
    <t>dbio-ap12</t>
  </si>
  <si>
    <t>dbio-ap13</t>
  </si>
  <si>
    <t>dbio-ap14</t>
  </si>
  <si>
    <t>dbio-ap15</t>
  </si>
  <si>
    <t>dbio-ap16</t>
  </si>
  <si>
    <t>dbio-ap17</t>
  </si>
  <si>
    <t>dbio-ap18</t>
  </si>
  <si>
    <t>dbio-ap19</t>
  </si>
  <si>
    <t>dbio-ap20</t>
  </si>
  <si>
    <t>dbio-ap21</t>
  </si>
  <si>
    <t>dbio-ap22</t>
  </si>
  <si>
    <t>dbio-ap23</t>
  </si>
  <si>
    <t>dbio-ap26</t>
  </si>
  <si>
    <t>dcspt-ap01</t>
  </si>
  <si>
    <t>dcspt-ap02</t>
  </si>
  <si>
    <t>dcspt-ap03</t>
  </si>
  <si>
    <t>dcspt-ap04</t>
  </si>
  <si>
    <t>dcspt-ap05</t>
  </si>
  <si>
    <t>dcspt-ap06</t>
  </si>
  <si>
    <t>dcspt-ap07</t>
  </si>
  <si>
    <t>dcspt-ap08</t>
  </si>
  <si>
    <t>dcspt-ap09</t>
  </si>
  <si>
    <t>dcspt-ap10</t>
  </si>
  <si>
    <t>dcspt-ap11</t>
  </si>
  <si>
    <t>dcspt-ap12</t>
  </si>
  <si>
    <t>dcspt-ap13</t>
  </si>
  <si>
    <t>dcspt-ap14</t>
  </si>
  <si>
    <t>deca-ap01</t>
  </si>
  <si>
    <t>deca-ap02</t>
  </si>
  <si>
    <t>deca-ap03</t>
  </si>
  <si>
    <t>deca-ap04</t>
  </si>
  <si>
    <t>deca-ap05</t>
  </si>
  <si>
    <t>deca-ap06</t>
  </si>
  <si>
    <t>deca-ap07</t>
  </si>
  <si>
    <t>deca-ap08</t>
  </si>
  <si>
    <t>deca-ap09</t>
  </si>
  <si>
    <t>deca-ap10</t>
  </si>
  <si>
    <t>deca-ap11</t>
  </si>
  <si>
    <t>deca-ap12</t>
  </si>
  <si>
    <t>deca-ap13</t>
  </si>
  <si>
    <t>deca-ap14</t>
  </si>
  <si>
    <t>deca-ap15</t>
  </si>
  <si>
    <t>deca-ap16</t>
  </si>
  <si>
    <t>deca-ap17</t>
  </si>
  <si>
    <t>21.2.16</t>
  </si>
  <si>
    <t>deca-ap18</t>
  </si>
  <si>
    <t>deca-ap19</t>
  </si>
  <si>
    <t>decivil-ap01</t>
  </si>
  <si>
    <t>decivil-ap02</t>
  </si>
  <si>
    <t>decivil-ap03</t>
  </si>
  <si>
    <t>decivil-ap04</t>
  </si>
  <si>
    <t>decivil-ap05</t>
  </si>
  <si>
    <t>decivil-ap06</t>
  </si>
  <si>
    <t>degeit-ap01</t>
  </si>
  <si>
    <t>degeit-ap02</t>
  </si>
  <si>
    <t>degeit-ap03</t>
  </si>
  <si>
    <t>degeit-ap04</t>
  </si>
  <si>
    <t>degeit-ap05</t>
  </si>
  <si>
    <t>degeit-ap06</t>
  </si>
  <si>
    <t>degeit-ap07</t>
  </si>
  <si>
    <t>degeit-ap08</t>
  </si>
  <si>
    <t>degeit-ap09</t>
  </si>
  <si>
    <t>degeit-ap10</t>
  </si>
  <si>
    <t>degeit-ap11</t>
  </si>
  <si>
    <t>degeit-ap12</t>
  </si>
  <si>
    <t>degeit-ap13</t>
  </si>
  <si>
    <t>degeit-ap14</t>
  </si>
  <si>
    <t>degeit-ap15</t>
  </si>
  <si>
    <t>degeit-ap16</t>
  </si>
  <si>
    <t>snack sala principal</t>
  </si>
  <si>
    <t>degeit-ap17</t>
  </si>
  <si>
    <t>sala formacao degei</t>
  </si>
  <si>
    <t>degeit-ap18</t>
  </si>
  <si>
    <t>degeit-ap19</t>
  </si>
  <si>
    <t>degeit-ap20</t>
  </si>
  <si>
    <t>degeit-ap21</t>
  </si>
  <si>
    <t>demac-ap01</t>
  </si>
  <si>
    <t>demac-ap02</t>
  </si>
  <si>
    <t>demac-ap03</t>
  </si>
  <si>
    <t>demac-ap04</t>
  </si>
  <si>
    <t>demac-ap05</t>
  </si>
  <si>
    <t>demac-ap06</t>
  </si>
  <si>
    <t>demac-ap07</t>
  </si>
  <si>
    <t>demac-ap08</t>
  </si>
  <si>
    <t>demac-ap09</t>
  </si>
  <si>
    <t>demac-ap10</t>
  </si>
  <si>
    <t xml:space="preserve">40.634465	</t>
  </si>
  <si>
    <t>demac-ap11</t>
  </si>
  <si>
    <t>demac-ap12</t>
  </si>
  <si>
    <t>demac-ap13</t>
  </si>
  <si>
    <t>--</t>
  </si>
  <si>
    <t>demac-ap14</t>
  </si>
  <si>
    <t>demac-ap15</t>
  </si>
  <si>
    <t>demac-ap16</t>
  </si>
  <si>
    <t>demac-ap17</t>
  </si>
  <si>
    <t>demac-ap18</t>
  </si>
  <si>
    <t>dem-ap01</t>
  </si>
  <si>
    <t>dem-ap02</t>
  </si>
  <si>
    <t>dem-ap04</t>
  </si>
  <si>
    <t>dem-ap05</t>
  </si>
  <si>
    <t>dem-ap06</t>
  </si>
  <si>
    <t>dem-ap07</t>
  </si>
  <si>
    <t>dem-ap08</t>
  </si>
  <si>
    <t>dem-ap09</t>
  </si>
  <si>
    <t>dem-ap10</t>
  </si>
  <si>
    <t>dem-ap11</t>
  </si>
  <si>
    <t>dem-ap12</t>
  </si>
  <si>
    <t>dem-ap13</t>
  </si>
  <si>
    <t>dem-ap14</t>
  </si>
  <si>
    <t>dem-ap15</t>
  </si>
  <si>
    <t>dem-ap16</t>
  </si>
  <si>
    <t>dem-ap17</t>
  </si>
  <si>
    <t>dem-ap19</t>
  </si>
  <si>
    <t>dem-ap20</t>
  </si>
  <si>
    <t>DEM-LEICA-AP</t>
  </si>
  <si>
    <t>dep-ap01</t>
  </si>
  <si>
    <t>dep-ap02</t>
  </si>
  <si>
    <t>dep-ap03</t>
  </si>
  <si>
    <t>dep-ap04</t>
  </si>
  <si>
    <t>dep-ap05</t>
  </si>
  <si>
    <t>dep-ap06</t>
  </si>
  <si>
    <t>dep-ap07</t>
  </si>
  <si>
    <t>dep-ap08</t>
  </si>
  <si>
    <t>dep-ap09</t>
  </si>
  <si>
    <t>dep-ap10</t>
  </si>
  <si>
    <t>dep-ap11</t>
  </si>
  <si>
    <t>mediateca</t>
  </si>
  <si>
    <t>dep-ap12</t>
  </si>
  <si>
    <t>dep-ap13</t>
  </si>
  <si>
    <t>dep-ap14</t>
  </si>
  <si>
    <t>dep-ap15</t>
  </si>
  <si>
    <t>dep-ap16</t>
  </si>
  <si>
    <t>dep-ap17</t>
  </si>
  <si>
    <t>dep-ap18</t>
  </si>
  <si>
    <t>dep-ap19</t>
  </si>
  <si>
    <t>deti-ap01</t>
  </si>
  <si>
    <t>deti-ap02</t>
  </si>
  <si>
    <t>deti-ap03</t>
  </si>
  <si>
    <t>deti-ap04</t>
  </si>
  <si>
    <t>deti-ap05</t>
  </si>
  <si>
    <t>deti-ap06</t>
  </si>
  <si>
    <t>deti-ap07</t>
  </si>
  <si>
    <t>deti-ap08</t>
  </si>
  <si>
    <t>deti-ap09</t>
  </si>
  <si>
    <t>deti-ap10</t>
  </si>
  <si>
    <t>deti-ap11</t>
  </si>
  <si>
    <t>deti-ap12</t>
  </si>
  <si>
    <t>deti-ap13</t>
  </si>
  <si>
    <t>deti-ap14</t>
  </si>
  <si>
    <t>deti-ap15</t>
  </si>
  <si>
    <t>deti-ap16</t>
  </si>
  <si>
    <t>deti-ap17</t>
  </si>
  <si>
    <t>deti-ap18</t>
  </si>
  <si>
    <t>deti-ap19</t>
  </si>
  <si>
    <t>6.1.39</t>
  </si>
  <si>
    <t>deti-ap20</t>
  </si>
  <si>
    <t>deti-ap21</t>
  </si>
  <si>
    <t>deti-ap22</t>
  </si>
  <si>
    <t>deti-ap23</t>
  </si>
  <si>
    <t>dlc-ap01</t>
  </si>
  <si>
    <t>dlc-ap02</t>
  </si>
  <si>
    <t>dlc-ap03</t>
  </si>
  <si>
    <t>dlc-ap04</t>
  </si>
  <si>
    <t>dlc-ap05</t>
  </si>
  <si>
    <t>dlc-ap06</t>
  </si>
  <si>
    <t>dlc-ap07</t>
  </si>
  <si>
    <t>dlc-ap08</t>
  </si>
  <si>
    <t>dlc-ap09</t>
  </si>
  <si>
    <t>dlc-ap10</t>
  </si>
  <si>
    <t>dlc-ap11</t>
  </si>
  <si>
    <t>dlc-ap12</t>
  </si>
  <si>
    <t>dlc-ap13</t>
  </si>
  <si>
    <t>dlc-ap14</t>
  </si>
  <si>
    <t>dlc-ap15</t>
  </si>
  <si>
    <t>dmat-ap01</t>
  </si>
  <si>
    <t>dmat-ap02</t>
  </si>
  <si>
    <t>dmat-ap03</t>
  </si>
  <si>
    <t>dmat-ap04</t>
  </si>
  <si>
    <t>dmat-ap05</t>
  </si>
  <si>
    <t>dmat-ap06</t>
  </si>
  <si>
    <t>dmat-ap07</t>
  </si>
  <si>
    <t>dmat-ap08</t>
  </si>
  <si>
    <t>dmat-ap09</t>
  </si>
  <si>
    <t>dmat-ap10</t>
  </si>
  <si>
    <t>dmat-ap11</t>
  </si>
  <si>
    <t>dmat-ap12</t>
  </si>
  <si>
    <t>dmat-ap13</t>
  </si>
  <si>
    <t>open space STIC</t>
  </si>
  <si>
    <t>dmat-ap14</t>
  </si>
  <si>
    <t>dmat-ap15</t>
  </si>
  <si>
    <t>11.2.37</t>
  </si>
  <si>
    <t>dmat-ap16</t>
  </si>
  <si>
    <t>dmat-ap17</t>
  </si>
  <si>
    <t>dmat-ap18</t>
  </si>
  <si>
    <t>dmat-ap19</t>
  </si>
  <si>
    <t>dmat-ap20</t>
  </si>
  <si>
    <t>dmat-ap22</t>
  </si>
  <si>
    <t>dmat-ap24</t>
  </si>
  <si>
    <t>dmat-ap25</t>
  </si>
  <si>
    <t>dq-ap01</t>
  </si>
  <si>
    <t>dq-ap02</t>
  </si>
  <si>
    <t>dq-ap03</t>
  </si>
  <si>
    <t>dq-ap04</t>
  </si>
  <si>
    <t>dq-ap05</t>
  </si>
  <si>
    <t>dq-ap06</t>
  </si>
  <si>
    <t>dq-ap07</t>
  </si>
  <si>
    <t>dq-ap08</t>
  </si>
  <si>
    <t>dq-ap09</t>
  </si>
  <si>
    <t>dq-ap10</t>
  </si>
  <si>
    <t>dq-ap11</t>
  </si>
  <si>
    <t>dq-ap12</t>
  </si>
  <si>
    <t>dq-ap13</t>
  </si>
  <si>
    <t>dq-ap14</t>
  </si>
  <si>
    <t>dq-ap15</t>
  </si>
  <si>
    <t>dq-ap16</t>
  </si>
  <si>
    <t>dq-ap17</t>
  </si>
  <si>
    <t>dq-ap18</t>
  </si>
  <si>
    <t>dq-ap19</t>
  </si>
  <si>
    <t>dq-ap20</t>
  </si>
  <si>
    <t>dq-ap21</t>
  </si>
  <si>
    <t>dq-ap22</t>
  </si>
  <si>
    <t>dq-ap23</t>
  </si>
  <si>
    <t>quimica</t>
  </si>
  <si>
    <t>dq-ap24</t>
  </si>
  <si>
    <t>ecomare-ap01</t>
  </si>
  <si>
    <t>ecomare-ap02</t>
  </si>
  <si>
    <t>ecomare-ap03</t>
  </si>
  <si>
    <t>ecomare-ap04</t>
  </si>
  <si>
    <t>ecomare-ap05</t>
  </si>
  <si>
    <t>ecomare-ap06</t>
  </si>
  <si>
    <t>ecomare-ap07</t>
  </si>
  <si>
    <t>ecomare-ap08</t>
  </si>
  <si>
    <t>ecomare-ap09</t>
  </si>
  <si>
    <t>ecomare-external</t>
  </si>
  <si>
    <t>ecomare-ap10</t>
  </si>
  <si>
    <t>ecomare-ap11</t>
  </si>
  <si>
    <t>ecr-ap01</t>
  </si>
  <si>
    <t>ecr-ap02</t>
  </si>
  <si>
    <t>ecr-ap03</t>
  </si>
  <si>
    <t>ecr-ap04</t>
  </si>
  <si>
    <t>ecr-ap05</t>
  </si>
  <si>
    <t>ecr-ap06</t>
  </si>
  <si>
    <t>ecr-ap07</t>
  </si>
  <si>
    <t>ecr-ap08</t>
  </si>
  <si>
    <t>ecr-ap09</t>
  </si>
  <si>
    <t>ecr-ap10</t>
  </si>
  <si>
    <t>ecr-ap11</t>
  </si>
  <si>
    <t>ecr-ap12</t>
  </si>
  <si>
    <t>ecr-ap13</t>
  </si>
  <si>
    <t>ecr-ap14</t>
  </si>
  <si>
    <t>ecr-ap15</t>
  </si>
  <si>
    <t>ecr-ap16</t>
  </si>
  <si>
    <t>ecr-ap17</t>
  </si>
  <si>
    <t>ecr-ap18</t>
  </si>
  <si>
    <t>ecr-ap19</t>
  </si>
  <si>
    <t>ecr-ap20</t>
  </si>
  <si>
    <t>ecr-ap21</t>
  </si>
  <si>
    <t>ecr-ap22</t>
  </si>
  <si>
    <t>auditorio</t>
  </si>
  <si>
    <t>ecr-ap23</t>
  </si>
  <si>
    <t>ecr-ap25</t>
  </si>
  <si>
    <t>ecr-ap26</t>
  </si>
  <si>
    <t>ecr-ap27</t>
  </si>
  <si>
    <t>UA-Campus_Santiago</t>
  </si>
  <si>
    <t>ecr-sap20.core.ua.pt</t>
  </si>
  <si>
    <t>edif1-ap01</t>
  </si>
  <si>
    <t>edif1-ap02</t>
  </si>
  <si>
    <t>edif1-ap03</t>
  </si>
  <si>
    <t>edif1-ap04</t>
  </si>
  <si>
    <t>edif1-ap05</t>
  </si>
  <si>
    <t>edif1-ap06</t>
  </si>
  <si>
    <t>CIAQ</t>
  </si>
  <si>
    <t>edif1-ap07</t>
  </si>
  <si>
    <t>edif1-ap08</t>
  </si>
  <si>
    <t>edif1-ap09</t>
  </si>
  <si>
    <t>edif1-ap10</t>
  </si>
  <si>
    <t>edif37-ap01</t>
  </si>
  <si>
    <t>edif37-ap02</t>
  </si>
  <si>
    <t>edif37-ap03</t>
  </si>
  <si>
    <t>edif3-ap01</t>
  </si>
  <si>
    <t>edif3-ap02</t>
  </si>
  <si>
    <t>edif3-ap03</t>
  </si>
  <si>
    <t>edif3-ap04</t>
  </si>
  <si>
    <t>edif3-ap05</t>
  </si>
  <si>
    <t>edif3-ap06</t>
  </si>
  <si>
    <t>edif3-ap07</t>
  </si>
  <si>
    <t>edif3-ap08</t>
  </si>
  <si>
    <t>edif3-ap09</t>
  </si>
  <si>
    <t>edif3-ap10</t>
  </si>
  <si>
    <t>edif3-ap11</t>
  </si>
  <si>
    <t>edif3-ap12</t>
  </si>
  <si>
    <t>edif3-ap13</t>
  </si>
  <si>
    <t>edif3-ap14</t>
  </si>
  <si>
    <t>edif3-sap12.core.ua.pt</t>
  </si>
  <si>
    <t>esan-ap01</t>
  </si>
  <si>
    <t>esan-ap02</t>
  </si>
  <si>
    <t>esan-ap03</t>
  </si>
  <si>
    <t>esan-ap04</t>
  </si>
  <si>
    <t>esan-ap05</t>
  </si>
  <si>
    <t>esan-ap06</t>
  </si>
  <si>
    <t>esan-ap07</t>
  </si>
  <si>
    <t>essua-ap01</t>
  </si>
  <si>
    <t>essua-ap02</t>
  </si>
  <si>
    <t>essua-ap03</t>
  </si>
  <si>
    <t>essua-ap04</t>
  </si>
  <si>
    <t>essua-ap05</t>
  </si>
  <si>
    <t>essua-ap06</t>
  </si>
  <si>
    <t>essua-ap07</t>
  </si>
  <si>
    <t>essua-ap08</t>
  </si>
  <si>
    <t>essua-ap09</t>
  </si>
  <si>
    <t>essua-ap10</t>
  </si>
  <si>
    <t>essua-ap11</t>
  </si>
  <si>
    <t>essua-ap12</t>
  </si>
  <si>
    <t>essua-ap13</t>
  </si>
  <si>
    <t>essua-ap14</t>
  </si>
  <si>
    <t>essua-ap15</t>
  </si>
  <si>
    <t>essua-ap16</t>
  </si>
  <si>
    <t>essua-ap18</t>
  </si>
  <si>
    <t>essua-ap19</t>
  </si>
  <si>
    <t>essua-ap20</t>
  </si>
  <si>
    <t>essua-ap21</t>
  </si>
  <si>
    <t>essua-ap22</t>
  </si>
  <si>
    <t>essua-ap23</t>
  </si>
  <si>
    <t>essua-ap24</t>
  </si>
  <si>
    <t>essua-ap25</t>
  </si>
  <si>
    <t>essua-ap26</t>
  </si>
  <si>
    <t>essua-ap27</t>
  </si>
  <si>
    <t>essua-ap28</t>
  </si>
  <si>
    <t>essua-ap29</t>
  </si>
  <si>
    <t>essua-ap30</t>
  </si>
  <si>
    <t>estga-ap01</t>
  </si>
  <si>
    <t>estga-ap02</t>
  </si>
  <si>
    <t>estga-ap03</t>
  </si>
  <si>
    <t>estga-ap04</t>
  </si>
  <si>
    <t>estga-ap05</t>
  </si>
  <si>
    <t>estga-ap12</t>
  </si>
  <si>
    <t>estga-ra-ap01</t>
  </si>
  <si>
    <t>estga-ra-ap02</t>
  </si>
  <si>
    <t>estga-ra-ap03</t>
  </si>
  <si>
    <t>estga-ra-ap04</t>
  </si>
  <si>
    <t>estga-ra-ap05</t>
  </si>
  <si>
    <t>estga-ra-ap06</t>
  </si>
  <si>
    <t>estga-ra-ap07</t>
  </si>
  <si>
    <t>estga-ra-ap08</t>
  </si>
  <si>
    <t>sala professores</t>
  </si>
  <si>
    <t>estga-ra-ap09</t>
  </si>
  <si>
    <t>estga-ra-ap10</t>
  </si>
  <si>
    <t>estga-sap01.core.ua.pt</t>
  </si>
  <si>
    <t>Univ. Aveiro * Univ. Aveiro * ESTGA - electomecanica corredor na esteira</t>
  </si>
  <si>
    <t>estga-sap02.core.ua.pt</t>
  </si>
  <si>
    <t>Univ. Aveiro * Univ. Aveiro * ESTGA - auditorio piso1</t>
  </si>
  <si>
    <t>estga-sap03.core.ua.pt</t>
  </si>
  <si>
    <t>Univ. Aveiro * Univ. Aveiro * ESTGA - auditorio piso2</t>
  </si>
  <si>
    <t>estga-sap04.core.ua.pt</t>
  </si>
  <si>
    <t>Univ. Aveiro * Univ. Aveiro * ESTGA - auditorio piso0</t>
  </si>
  <si>
    <t>estga-sap05.core.ua.pt</t>
  </si>
  <si>
    <t>Univ. Aveiro * Univ. Aveiro * ESTGA - cantina piso0 na esteira</t>
  </si>
  <si>
    <t>estga-sap06.core.ua.pt</t>
  </si>
  <si>
    <t>Univ. Aveiro * Univ. Aveiro * ESTGA - cantina piso1 na esteira</t>
  </si>
  <si>
    <t>estga-sap07.core.ua.pt</t>
  </si>
  <si>
    <t>Univ. Aveiro * Univ. Aveiro * ESTGA - oficinas piso0 na esteira</t>
  </si>
  <si>
    <t>estga-sap08.core.ua.pt</t>
  </si>
  <si>
    <t>estga-sap09.core.ua.pt</t>
  </si>
  <si>
    <t>Univ. Aveiro * ESTGA - Edif. principal</t>
  </si>
  <si>
    <t>estga-sap10.core.ua.pt</t>
  </si>
  <si>
    <t>estga-sap11.core.ua.pt</t>
  </si>
  <si>
    <t>estga-sap13.core.ua.pt</t>
  </si>
  <si>
    <t>estga-sap14.core.ua.pt</t>
  </si>
  <si>
    <t>estga-sap15.core.ua.pt</t>
  </si>
  <si>
    <t>estga-sap16.core.ua.pt</t>
  </si>
  <si>
    <t>Univ. Aveiro * ESTGA - Edif. Electro_Mecbnica</t>
  </si>
  <si>
    <t>estga-sap22.core.ua.pt</t>
  </si>
  <si>
    <t>estga-sap26.core.ua.pt</t>
  </si>
  <si>
    <t>ext-sap01.core.ua.pt</t>
  </si>
  <si>
    <t>ext-sap03.core.ua.pt</t>
  </si>
  <si>
    <t>ext-sap04.core.ua.pt</t>
  </si>
  <si>
    <t>fabrica-ap01</t>
  </si>
  <si>
    <t>fabrica-ap02</t>
  </si>
  <si>
    <t>fabrica-ap03</t>
  </si>
  <si>
    <t>fabrica-ap04</t>
  </si>
  <si>
    <t>fabrica-ap05</t>
  </si>
  <si>
    <t>default</t>
  </si>
  <si>
    <t>fabrica-ap06</t>
  </si>
  <si>
    <t>fabrica-ap07</t>
  </si>
  <si>
    <t>fabrica-ap08</t>
  </si>
  <si>
    <t>fabrica-ap09</t>
  </si>
  <si>
    <t>fabrica-ap10</t>
  </si>
  <si>
    <t>fabrica-ap11</t>
  </si>
  <si>
    <t>sala do caracol</t>
  </si>
  <si>
    <t>fabrica-ap12</t>
  </si>
  <si>
    <t>fabrica-ap13</t>
  </si>
  <si>
    <t>fabrica-ap14</t>
  </si>
  <si>
    <t>fis-ap01</t>
  </si>
  <si>
    <t xml:space="preserve">40.6300706	</t>
  </si>
  <si>
    <t>fis-ap02</t>
  </si>
  <si>
    <t>fis-ap03</t>
  </si>
  <si>
    <t>----</t>
  </si>
  <si>
    <t>------</t>
  </si>
  <si>
    <t>fis-ap04</t>
  </si>
  <si>
    <t>fis-ap05</t>
  </si>
  <si>
    <t>fis-ap06</t>
  </si>
  <si>
    <t>fis-ap07</t>
  </si>
  <si>
    <t>fis-ap08</t>
  </si>
  <si>
    <t>fis-ap09</t>
  </si>
  <si>
    <t>fis-ap10</t>
  </si>
  <si>
    <t>fis-ap11</t>
  </si>
  <si>
    <t>fis-ap12</t>
  </si>
  <si>
    <t>fis-ap13</t>
  </si>
  <si>
    <t>fis-ap14</t>
  </si>
  <si>
    <t>fis-ap15</t>
  </si>
  <si>
    <t>fis-ap16</t>
  </si>
  <si>
    <t>geo-ap01</t>
  </si>
  <si>
    <t>geo-ap02</t>
  </si>
  <si>
    <t>geo-ap03</t>
  </si>
  <si>
    <t>geo-ap04</t>
  </si>
  <si>
    <t>geo-ap05</t>
  </si>
  <si>
    <t>geo-ap06</t>
  </si>
  <si>
    <t>geo-ap07</t>
  </si>
  <si>
    <t>geo-ap08</t>
  </si>
  <si>
    <t>geo-ap09</t>
  </si>
  <si>
    <t>geo-ap10</t>
  </si>
  <si>
    <t>geo-ap11</t>
  </si>
  <si>
    <t>geo-ap12</t>
  </si>
  <si>
    <t>geo-ap13</t>
  </si>
  <si>
    <t>geo-ap14</t>
  </si>
  <si>
    <t>geo-ap15</t>
  </si>
  <si>
    <t>geo-ap16</t>
  </si>
  <si>
    <t>geo-ap17</t>
  </si>
  <si>
    <t>geo-ap18</t>
  </si>
  <si>
    <t>geo-ap19</t>
  </si>
  <si>
    <t>gretua-ap01</t>
  </si>
  <si>
    <t>gretua-ap02</t>
  </si>
  <si>
    <t>idad-ap01</t>
  </si>
  <si>
    <t>????</t>
  </si>
  <si>
    <t>idad-ap02</t>
  </si>
  <si>
    <t>ieeta-ap01</t>
  </si>
  <si>
    <t>ieeta-ap02</t>
  </si>
  <si>
    <t>ieeta-ap03</t>
  </si>
  <si>
    <t>?</t>
  </si>
  <si>
    <t>ieeta-ap04</t>
  </si>
  <si>
    <t>ieeta-ap05</t>
  </si>
  <si>
    <t>ieeta-ap06</t>
  </si>
  <si>
    <t>ieeta-ap07</t>
  </si>
  <si>
    <t>ieeta-ap08</t>
  </si>
  <si>
    <t>ieeta-ap09</t>
  </si>
  <si>
    <t>ieeta-ap10</t>
  </si>
  <si>
    <t>ieeta-ap11</t>
  </si>
  <si>
    <t>ieeta-ap12</t>
  </si>
  <si>
    <t>iera-ap01</t>
  </si>
  <si>
    <t>isca-ap01</t>
  </si>
  <si>
    <t>isca-ap02</t>
  </si>
  <si>
    <t>isca-ap03</t>
  </si>
  <si>
    <t>isca-ap04</t>
  </si>
  <si>
    <t>isca-ap05</t>
  </si>
  <si>
    <t>isca-ap06</t>
  </si>
  <si>
    <t>isca-ap07</t>
  </si>
  <si>
    <t>isca-ap08</t>
  </si>
  <si>
    <t>isca-ap09</t>
  </si>
  <si>
    <t>isca-ap10</t>
  </si>
  <si>
    <t>???</t>
  </si>
  <si>
    <t>isca-ap11</t>
  </si>
  <si>
    <t>isca-ap13</t>
  </si>
  <si>
    <t>isca-ap14</t>
  </si>
  <si>
    <t>isca-ap15</t>
  </si>
  <si>
    <t>isca-ap16</t>
  </si>
  <si>
    <t>it-ap01</t>
  </si>
  <si>
    <t>it-ap02</t>
  </si>
  <si>
    <t>it-ap03</t>
  </si>
  <si>
    <t>it-ap04</t>
  </si>
  <si>
    <t>it-ap05</t>
  </si>
  <si>
    <t>it-ap06</t>
  </si>
  <si>
    <t>labtec-ap01</t>
  </si>
  <si>
    <t>labtec-ap02</t>
  </si>
  <si>
    <t>labtec-ap03</t>
  </si>
  <si>
    <t>labtec-ap04</t>
  </si>
  <si>
    <t>labtec-ap05</t>
  </si>
  <si>
    <t>labtec-ap06</t>
  </si>
  <si>
    <t>labtec-ap07</t>
  </si>
  <si>
    <t>labtec-ap08</t>
  </si>
  <si>
    <t>labtec-ap09</t>
  </si>
  <si>
    <t>labtec-ap10</t>
  </si>
  <si>
    <t>labtec-ap11</t>
  </si>
  <si>
    <t>labtec-ap12</t>
  </si>
  <si>
    <t>labtec-ap13</t>
  </si>
  <si>
    <t>labtec-ap14</t>
  </si>
  <si>
    <t>labtec-ap15</t>
  </si>
  <si>
    <t>labtec-ap16</t>
  </si>
  <si>
    <t>labtec-ap17</t>
  </si>
  <si>
    <t>labtec-ap18</t>
  </si>
  <si>
    <t>lca-ap01</t>
  </si>
  <si>
    <t>lca-ap02</t>
  </si>
  <si>
    <t>fabrica cilo</t>
  </si>
  <si>
    <t>mesh-fabrica-rap01</t>
  </si>
  <si>
    <t>mesh-joserabumba-map01</t>
  </si>
  <si>
    <t>sto antonio</t>
  </si>
  <si>
    <t>mesh-stantonio-map01</t>
  </si>
  <si>
    <t>mesh-stantonio-map02</t>
  </si>
  <si>
    <t>mesh-stantonio-map03</t>
  </si>
  <si>
    <t>stic - telhado</t>
  </si>
  <si>
    <t>mesh-stic-rap01</t>
  </si>
  <si>
    <t>pah-ap01</t>
  </si>
  <si>
    <t>pah-ap02</t>
  </si>
  <si>
    <t>pah-ap03</t>
  </si>
  <si>
    <t>pah-ap04</t>
  </si>
  <si>
    <t>pah-sap03.core.ua.pt</t>
  </si>
  <si>
    <t>pah-sap04.core.ua.pt</t>
  </si>
  <si>
    <t>pah-sap06.core.ua.pt</t>
  </si>
  <si>
    <t>ra-avenida-ap01</t>
  </si>
  <si>
    <t>ra-avenida-ap02</t>
  </si>
  <si>
    <t>ra-b01-ap01</t>
  </si>
  <si>
    <t>ra-b01-ap02</t>
  </si>
  <si>
    <t>ra-b01-ap03</t>
  </si>
  <si>
    <t>ra-b01-ap04</t>
  </si>
  <si>
    <t>ra-b01-ap05</t>
  </si>
  <si>
    <t>ra-b01-ap06</t>
  </si>
  <si>
    <t>ra-b02-ap01</t>
  </si>
  <si>
    <t>ra-b02-ap02</t>
  </si>
  <si>
    <t>ra-b02-ap03</t>
  </si>
  <si>
    <t>ra-b02-ap04</t>
  </si>
  <si>
    <t>ra-b02-ap05</t>
  </si>
  <si>
    <t>ra-b02-ap06</t>
  </si>
  <si>
    <t>ra-b03-ap01</t>
  </si>
  <si>
    <t>ra-b03-ap02</t>
  </si>
  <si>
    <t>ra-b03-ap03</t>
  </si>
  <si>
    <t>ra-b03-ap04</t>
  </si>
  <si>
    <t>ra-b03-ap05</t>
  </si>
  <si>
    <t>ra-b03-ap06</t>
  </si>
  <si>
    <t>ra-b04-ap01</t>
  </si>
  <si>
    <t>ra-b04-ap02</t>
  </si>
  <si>
    <t>ra-b04-ap03</t>
  </si>
  <si>
    <t>ra-b05-ap01</t>
  </si>
  <si>
    <t>ra-b05-ap02</t>
  </si>
  <si>
    <t>ra-b05-ap03</t>
  </si>
  <si>
    <t>ra-b05-ap04</t>
  </si>
  <si>
    <t>ra-b05-ap05</t>
  </si>
  <si>
    <t>ra-b05-ap06</t>
  </si>
  <si>
    <t>ra-b06-ap01</t>
  </si>
  <si>
    <t>ra-b06-ap02</t>
  </si>
  <si>
    <t>ra-b06-ap03</t>
  </si>
  <si>
    <t>ra-b06-ap04</t>
  </si>
  <si>
    <t>ra-b06-ap05</t>
  </si>
  <si>
    <t>ra-b07-ap01</t>
  </si>
  <si>
    <t>ra-b07-ap02</t>
  </si>
  <si>
    <t>ra-b07-ap03</t>
  </si>
  <si>
    <t>ra-b07-ap04</t>
  </si>
  <si>
    <t>ra-b07-ap05</t>
  </si>
  <si>
    <t>ra-b07-ap06</t>
  </si>
  <si>
    <t>ra-b07-ap07</t>
  </si>
  <si>
    <t>ra-b08-ap01</t>
  </si>
  <si>
    <t>ra-b08-ap02</t>
  </si>
  <si>
    <t>ra-b08-ap03</t>
  </si>
  <si>
    <t>ra-b08-ap04</t>
  </si>
  <si>
    <t>ra-b08-ap05</t>
  </si>
  <si>
    <t>ra-b08-ap06</t>
  </si>
  <si>
    <t>ra-b09-ap01</t>
  </si>
  <si>
    <t>ra-b09-ap02</t>
  </si>
  <si>
    <t>ra-b09-ap03</t>
  </si>
  <si>
    <t>ra-b09-ap04</t>
  </si>
  <si>
    <t>ra-b09-ap05</t>
  </si>
  <si>
    <t>ra-b09-ap06</t>
  </si>
  <si>
    <t>ra-b10-ap01</t>
  </si>
  <si>
    <t>ra-b10-ap02</t>
  </si>
  <si>
    <t>ra-b10-ap03</t>
  </si>
  <si>
    <t>ra-b10-ap04</t>
  </si>
  <si>
    <t>ra-b10-ap05</t>
  </si>
  <si>
    <t>ra-b10-ap06</t>
  </si>
  <si>
    <t>ra-b11-ap01</t>
  </si>
  <si>
    <t>ra-b11-ap02</t>
  </si>
  <si>
    <t>ra-b11-ap03</t>
  </si>
  <si>
    <t>ra-b11-ap04</t>
  </si>
  <si>
    <t>ra-b11-ap05</t>
  </si>
  <si>
    <t>ra-b11-ap06</t>
  </si>
  <si>
    <t>ra-b12-ap01</t>
  </si>
  <si>
    <t>ra-b12-ap02</t>
  </si>
  <si>
    <t>ra-b12-ap03</t>
  </si>
  <si>
    <t>ra-b12-ap04</t>
  </si>
  <si>
    <t>ra-b12-ap05</t>
  </si>
  <si>
    <t>ra-b12-ap06</t>
  </si>
  <si>
    <t>ra-b13-ap01</t>
  </si>
  <si>
    <t>ra-b13-ap02</t>
  </si>
  <si>
    <t>ra-b13-ap03</t>
  </si>
  <si>
    <t>ra-b13-ap04</t>
  </si>
  <si>
    <t>ra-b13-ap05</t>
  </si>
  <si>
    <t>ra-b13-ap06</t>
  </si>
  <si>
    <t>ra-b14-ap01</t>
  </si>
  <si>
    <t>ra-b14-ap02</t>
  </si>
  <si>
    <t>ra-b14-ap03</t>
  </si>
  <si>
    <t>ra-b14-ap04</t>
  </si>
  <si>
    <t>ra-b14-ap05</t>
  </si>
  <si>
    <t>ra-b14-ap06</t>
  </si>
  <si>
    <t>rabumba-ap01</t>
  </si>
  <si>
    <t>rabumba-ap02</t>
  </si>
  <si>
    <t>ra-crasto-ap01</t>
  </si>
  <si>
    <t>ra-crasto-ap02</t>
  </si>
  <si>
    <t>ra-crasto-ap03</t>
  </si>
  <si>
    <t>ra-crasto-ap04</t>
  </si>
  <si>
    <t>ra-crasto-ap05</t>
  </si>
  <si>
    <t>ra-crasto-ap06</t>
  </si>
  <si>
    <t>ra-crasto-ap07</t>
  </si>
  <si>
    <t>ra-crasto-ap08</t>
  </si>
  <si>
    <t>ra-crasto-ap09</t>
  </si>
  <si>
    <t>loteXX</t>
  </si>
  <si>
    <t>ra-crasto-ap10</t>
  </si>
  <si>
    <t>ra-crasto-ap11</t>
  </si>
  <si>
    <t>ra-crasto-ap12</t>
  </si>
  <si>
    <t>ra-crasto-ap13</t>
  </si>
  <si>
    <t>ra-crasto-ap14</t>
  </si>
  <si>
    <t>ra-crasto-ap15</t>
  </si>
  <si>
    <t>ra-crasto-ap16</t>
  </si>
  <si>
    <t>ra-crasto-ap17</t>
  </si>
  <si>
    <t>ra-crasto-ap18</t>
  </si>
  <si>
    <t>ra-crasto-ap19</t>
  </si>
  <si>
    <t>ra-crasto-ap20</t>
  </si>
  <si>
    <t>ra-crasto-ap21</t>
  </si>
  <si>
    <t>ra-crasto-ap22</t>
  </si>
  <si>
    <t>ra-crasto-ap23</t>
  </si>
  <si>
    <t>ra-crasto-ap24</t>
  </si>
  <si>
    <t>ra-crasto-ap25</t>
  </si>
  <si>
    <t>ra-crasto-ap26</t>
  </si>
  <si>
    <t>ra-crasto-ap27</t>
  </si>
  <si>
    <t>ra-crasto-ap28</t>
  </si>
  <si>
    <t>ra-crasto-ap29</t>
  </si>
  <si>
    <t>ra-crasto-ap30</t>
  </si>
  <si>
    <t>ra-crasto-ap31</t>
  </si>
  <si>
    <t>ra-crasto-ap32</t>
  </si>
  <si>
    <t>ra-crasto-ap33</t>
  </si>
  <si>
    <t>ra-crasto-ap34</t>
  </si>
  <si>
    <t>ra-crasto-ap35</t>
  </si>
  <si>
    <t>ra-crasto-ap36</t>
  </si>
  <si>
    <t>ra-crasto-ap37</t>
  </si>
  <si>
    <t>ra-crasto-ap38</t>
  </si>
  <si>
    <t>ra-crasto-ap39</t>
  </si>
  <si>
    <t>ra-crasto-ap40</t>
  </si>
  <si>
    <t>ra-crasto-ap41</t>
  </si>
  <si>
    <t>ra-crasto-ap42</t>
  </si>
  <si>
    <t>ra-feminina-ap01</t>
  </si>
  <si>
    <t>ra-feminina-ap02</t>
  </si>
  <si>
    <t>ra-feminina-ap03</t>
  </si>
  <si>
    <t>ra-masculina-ap01</t>
  </si>
  <si>
    <t>ra-masculina-ap02</t>
  </si>
  <si>
    <t>ra-masculina-ap03</t>
  </si>
  <si>
    <t>ra-masculina-ap04</t>
  </si>
  <si>
    <t>ra-santiago-ap01</t>
  </si>
  <si>
    <t>ra-santiago-ap02</t>
  </si>
  <si>
    <t>ra-santiago-ap03</t>
  </si>
  <si>
    <t>rdocentes-ap01</t>
  </si>
  <si>
    <t>rdocentes-ap02</t>
  </si>
  <si>
    <t>rdocentes-ap03</t>
  </si>
  <si>
    <t>rdocentes-ap04</t>
  </si>
  <si>
    <t>rdocentes-ap05</t>
  </si>
  <si>
    <t>rdocentes-ap06</t>
  </si>
  <si>
    <t>rdocentes-ap07</t>
  </si>
  <si>
    <t>rdocentes-ap08</t>
  </si>
  <si>
    <t>rdocentes-ap09</t>
  </si>
  <si>
    <t>rdocentes-ap10</t>
  </si>
  <si>
    <t>rdocentes-ap11</t>
  </si>
  <si>
    <t>santajoana-ap01</t>
  </si>
  <si>
    <t>santajoana-ap02</t>
  </si>
  <si>
    <t>santajoana-ap03</t>
  </si>
  <si>
    <t>snack-ap02</t>
  </si>
  <si>
    <t>snack-ap03</t>
  </si>
  <si>
    <t>snack-sap01.core.ua.pt</t>
  </si>
  <si>
    <t>Garagem_Frente_Reitoria</t>
  </si>
  <si>
    <t>spare-ap02</t>
  </si>
  <si>
    <t>sala montagens</t>
  </si>
  <si>
    <t>stic-ap01</t>
  </si>
  <si>
    <t>stic-ap02</t>
  </si>
  <si>
    <t>stic-ap03</t>
  </si>
  <si>
    <t>ztc-ap01</t>
  </si>
  <si>
    <t>ztc-ap02</t>
  </si>
  <si>
    <t>ztc-ap03</t>
  </si>
  <si>
    <t>ztc-ap04</t>
  </si>
  <si>
    <t>ztc-ap05</t>
  </si>
  <si>
    <t>ztc-ap06</t>
  </si>
  <si>
    <t>ZTC-EditoraUA</t>
  </si>
  <si>
    <t>ztc-ap07</t>
  </si>
  <si>
    <t>ztc-ap08</t>
  </si>
  <si>
    <t>ztc-ap09</t>
  </si>
  <si>
    <t>ztc-ap10</t>
  </si>
  <si>
    <t>ztc-ap11</t>
  </si>
  <si>
    <t>ztc-ap12</t>
  </si>
  <si>
    <t>ztc-ap13</t>
  </si>
  <si>
    <t>ztc-ap14</t>
  </si>
  <si>
    <t>ztc-ap15</t>
  </si>
  <si>
    <t>ztc-ap16</t>
  </si>
  <si>
    <t>ztc-ap17</t>
  </si>
  <si>
    <t>ztc-ap18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</si>
</sst>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C4C4C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4" borderId="1" xfId="0" applyFont="1" applyFill="1" applyBorder="1"/>
    <xf numFmtId="0" fontId="3" fillId="4" borderId="0" xfId="0" applyFont="1" applyFill="1"/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1" fillId="2" borderId="2" xfId="1" applyBorder="1"/>
    <xf numFmtId="0" fontId="2" fillId="3" borderId="2" xfId="2" applyBorder="1"/>
    <xf numFmtId="0" fontId="3" fillId="5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3"/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7" fillId="0" borderId="0" xfId="0" applyFont="1"/>
    <xf numFmtId="0" fontId="4" fillId="6" borderId="0" xfId="0" applyFont="1" applyFill="1" applyAlignment="1">
      <alignment wrapText="1"/>
    </xf>
    <xf numFmtId="3" fontId="0" fillId="0" borderId="0" xfId="0" applyNumberFormat="1"/>
    <xf numFmtId="0" fontId="8" fillId="0" borderId="0" xfId="0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áudio Teixeira" refreshedDate="44294.777660648149" createdVersion="6" refreshedVersion="6" minRefreshableVersion="3" recordCount="768" xr:uid="{AE340601-7E04-47A3-85EB-F76971052452}">
  <cacheSource type="worksheet">
    <worksheetSource ref="A1:G771" sheet="APs"/>
  </cacheSource>
  <cacheFields count="7">
    <cacheField name="Column1.id" numFmtId="0">
      <sharedItems containsSemiMixedTypes="0" containsString="0" containsNumber="1" containsInteger="1" minValue="10055296" maxValue="8865741953"/>
    </cacheField>
    <cacheField name="Column1.location" numFmtId="0">
      <sharedItems containsBlank="1"/>
    </cacheField>
    <cacheField name="Column1.name" numFmtId="0">
      <sharedItems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Responsável" numFmtId="0">
      <sharedItems containsNonDate="0" containsString="0" containsBlank="1"/>
    </cacheField>
    <cacheField name="Edifício" numFmtId="0">
      <sharedItems count="52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ac"/>
        <s v="dem"/>
        <s v="dep"/>
        <s v="deti"/>
        <s v="dlc"/>
        <s v="dmat"/>
        <s v="dq"/>
        <s v="ecomare"/>
        <s v="ecr"/>
        <s v="edif1"/>
        <s v="edif37"/>
        <s v="edif3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1857374445"/>
    <s v="cima teto falso"/>
    <s v="aauav-ap01"/>
    <m/>
    <m/>
    <m/>
    <x v="0"/>
  </r>
  <r>
    <n v="1857374439"/>
    <s v="1,63"/>
    <s v="aauav-ap02"/>
    <m/>
    <m/>
    <m/>
    <x v="0"/>
  </r>
  <r>
    <n v="1808240680"/>
    <s v="sala reunioes"/>
    <s v="aauav-ap04"/>
    <m/>
    <m/>
    <m/>
    <x v="0"/>
  </r>
  <r>
    <n v="1808240678"/>
    <s v="default location"/>
    <s v="aauav-ap05"/>
    <m/>
    <m/>
    <m/>
    <x v="0"/>
  </r>
  <r>
    <n v="1857374437"/>
    <s v="1,33"/>
    <s v="aauav-ap06"/>
    <m/>
    <m/>
    <m/>
    <x v="0"/>
  </r>
  <r>
    <n v="1857374441"/>
    <s v="1,69"/>
    <s v="aauav-ap07"/>
    <m/>
    <m/>
    <m/>
    <x v="0"/>
  </r>
  <r>
    <n v="3555679178"/>
    <s v="sbidm"/>
    <s v="biblioteca-ap01"/>
    <m/>
    <m/>
    <m/>
    <x v="1"/>
  </r>
  <r>
    <n v="3555679186"/>
    <s v="sbidm"/>
    <s v="biblioteca-ap02"/>
    <m/>
    <m/>
    <m/>
    <x v="1"/>
  </r>
  <r>
    <n v="3555679280"/>
    <s v="sbidm"/>
    <s v="biblioteca-ap03"/>
    <m/>
    <m/>
    <m/>
    <x v="1"/>
  </r>
  <r>
    <n v="3555679140"/>
    <s v="sbidm"/>
    <s v="biblioteca-ap04"/>
    <m/>
    <m/>
    <m/>
    <x v="1"/>
  </r>
  <r>
    <n v="3555679146"/>
    <s v="sbidm"/>
    <s v="biblioteca-ap05"/>
    <m/>
    <m/>
    <m/>
    <x v="1"/>
  </r>
  <r>
    <n v="3555679310"/>
    <s v="sbidm"/>
    <s v="biblioteca-ap06"/>
    <m/>
    <m/>
    <m/>
    <x v="1"/>
  </r>
  <r>
    <n v="3555679218"/>
    <s v="sbidm"/>
    <s v="biblioteca-ap07"/>
    <m/>
    <m/>
    <m/>
    <x v="1"/>
  </r>
  <r>
    <n v="3555679194"/>
    <s v="default location"/>
    <s v="biblioteca-ap08"/>
    <m/>
    <m/>
    <m/>
    <x v="1"/>
  </r>
  <r>
    <n v="3555679174"/>
    <s v="sbidm"/>
    <s v="biblioteca-ap09"/>
    <m/>
    <m/>
    <m/>
    <x v="1"/>
  </r>
  <r>
    <n v="1808240684"/>
    <s v="default location"/>
    <s v="biblioteca-ap10"/>
    <m/>
    <m/>
    <m/>
    <x v="1"/>
  </r>
  <r>
    <n v="1808240682"/>
    <s v="default location"/>
    <s v="biblioteca-ap11"/>
    <m/>
    <m/>
    <m/>
    <x v="1"/>
  </r>
  <r>
    <n v="1808240688"/>
    <s v="default location"/>
    <s v="biblioteca-ap12"/>
    <m/>
    <m/>
    <m/>
    <x v="1"/>
  </r>
  <r>
    <n v="1811459872"/>
    <s v="default location"/>
    <s v="biblioteca-ap13"/>
    <m/>
    <m/>
    <m/>
    <x v="1"/>
  </r>
  <r>
    <n v="3340397077"/>
    <s v="default location"/>
    <s v="biblioteca-ap14"/>
    <m/>
    <m/>
    <m/>
    <x v="1"/>
  </r>
  <r>
    <n v="1811459870"/>
    <s v="default location"/>
    <s v="biblioteca-ap15"/>
    <m/>
    <m/>
    <m/>
    <x v="1"/>
  </r>
  <r>
    <n v="1811459866"/>
    <s v="default location"/>
    <s v="biblioteca-ap18"/>
    <m/>
    <m/>
    <m/>
    <x v="1"/>
  </r>
  <r>
    <n v="1808240565"/>
    <s v="default location"/>
    <s v="biblioteca-ap20"/>
    <m/>
    <m/>
    <m/>
    <x v="1"/>
  </r>
  <r>
    <n v="5575497985"/>
    <s v="default location"/>
    <s v="biblioteca-ap21"/>
    <m/>
    <m/>
    <m/>
    <x v="1"/>
  </r>
  <r>
    <n v="5575497983"/>
    <s v="default location"/>
    <s v="biblioteca-ap22"/>
    <m/>
    <m/>
    <m/>
    <x v="1"/>
  </r>
  <r>
    <n v="1811459874"/>
    <s v="default location"/>
    <s v="biblioteca-ap23"/>
    <m/>
    <m/>
    <m/>
    <x v="1"/>
  </r>
  <r>
    <n v="6857537781"/>
    <s v="default location"/>
    <s v="biblioteca-ap24"/>
    <m/>
    <m/>
    <m/>
    <x v="1"/>
  </r>
  <r>
    <n v="7447168967"/>
    <s v="default location"/>
    <s v="biblioteca-ap26"/>
    <m/>
    <m/>
    <m/>
    <x v="1"/>
  </r>
  <r>
    <n v="1857374447"/>
    <s v="sala refeicoes sul"/>
    <s v="cantina-ap07"/>
    <m/>
    <m/>
    <m/>
    <x v="2"/>
  </r>
  <r>
    <n v="7310925726"/>
    <s v="STIC-UA"/>
    <s v="cantina-sap01.core.ua.pt"/>
    <m/>
    <m/>
    <m/>
    <x v="2"/>
  </r>
  <r>
    <n v="3428077083"/>
    <s v="STIC-UA"/>
    <s v="cantina-sap02.core.ua.pt"/>
    <m/>
    <m/>
    <m/>
    <x v="2"/>
  </r>
  <r>
    <n v="3428077085"/>
    <s v="STIC-UA"/>
    <s v="cantina-sap03.core.ua.pt"/>
    <m/>
    <m/>
    <m/>
    <x v="2"/>
  </r>
  <r>
    <n v="3428077087"/>
    <s v="STIC-UA"/>
    <s v="cantina-sap04.core.ua.pt"/>
    <m/>
    <m/>
    <m/>
    <x v="2"/>
  </r>
  <r>
    <n v="3428077089"/>
    <s v="STIC-UA"/>
    <s v="cantina-sap05.core.ua.pt"/>
    <m/>
    <m/>
    <m/>
    <x v="2"/>
  </r>
  <r>
    <n v="3428077091"/>
    <s v="STIC-UA"/>
    <s v="cantina-sap06.core.ua.pt"/>
    <m/>
    <m/>
    <m/>
    <x v="2"/>
  </r>
  <r>
    <n v="3206523132"/>
    <s v="default location"/>
    <s v="ccci-ap01"/>
    <m/>
    <m/>
    <m/>
    <x v="3"/>
  </r>
  <r>
    <n v="3206523134"/>
    <s v="default location"/>
    <s v="ccci-ap02"/>
    <m/>
    <m/>
    <m/>
    <x v="3"/>
  </r>
  <r>
    <n v="3206523138"/>
    <s v="default location"/>
    <s v="ccci-ap03"/>
    <m/>
    <m/>
    <m/>
    <x v="3"/>
  </r>
  <r>
    <n v="3206523140"/>
    <s v="default location"/>
    <s v="ccci-ap04"/>
    <m/>
    <m/>
    <m/>
    <x v="3"/>
  </r>
  <r>
    <n v="3206523136"/>
    <s v="default location"/>
    <s v="ccci-ap05"/>
    <m/>
    <m/>
    <m/>
    <x v="3"/>
  </r>
  <r>
    <n v="3206523144"/>
    <s v="default location"/>
    <s v="ccci-ap06"/>
    <m/>
    <m/>
    <m/>
    <x v="3"/>
  </r>
  <r>
    <n v="2932885435"/>
    <s v="default location"/>
    <s v="ccci-ap07"/>
    <m/>
    <m/>
    <m/>
    <x v="3"/>
  </r>
  <r>
    <n v="3206523142"/>
    <s v="default location"/>
    <s v="ccci-ap08"/>
    <m/>
    <m/>
    <m/>
    <x v="3"/>
  </r>
  <r>
    <n v="2932885431"/>
    <s v="default location"/>
    <s v="ccci-ap09"/>
    <m/>
    <m/>
    <m/>
    <x v="3"/>
  </r>
  <r>
    <n v="3107779020"/>
    <s v="default location"/>
    <s v="ccci-ap10"/>
    <m/>
    <m/>
    <m/>
    <x v="3"/>
  </r>
  <r>
    <n v="2610311733"/>
    <s v="default location"/>
    <s v="ccci-ap11"/>
    <m/>
    <m/>
    <m/>
    <x v="3"/>
  </r>
  <r>
    <n v="7310925679"/>
    <s v="default location"/>
    <s v="ciaq-ap01"/>
    <m/>
    <m/>
    <m/>
    <x v="4"/>
  </r>
  <r>
    <n v="7310925681"/>
    <s v="default location"/>
    <s v="ciaq-ap02"/>
    <m/>
    <m/>
    <m/>
    <x v="4"/>
  </r>
  <r>
    <n v="4433305696"/>
    <s v="default location"/>
    <s v="ciaq-ap03"/>
    <m/>
    <m/>
    <m/>
    <x v="4"/>
  </r>
  <r>
    <n v="7310925653"/>
    <s v="default location"/>
    <s v="ciaq-ap04"/>
    <m/>
    <m/>
    <m/>
    <x v="4"/>
  </r>
  <r>
    <n v="5348776432"/>
    <s v="default location"/>
    <s v="cicfano-ap01"/>
    <m/>
    <m/>
    <m/>
    <x v="5"/>
  </r>
  <r>
    <n v="5348776426"/>
    <s v="default location"/>
    <s v="cicfano-ap02"/>
    <m/>
    <m/>
    <m/>
    <x v="5"/>
  </r>
  <r>
    <n v="5575498347"/>
    <s v="default location"/>
    <s v="cicfano-ap03"/>
    <m/>
    <m/>
    <m/>
    <x v="5"/>
  </r>
  <r>
    <n v="5575498782"/>
    <s v="default location"/>
    <s v="cicfano-ap04"/>
    <m/>
    <m/>
    <m/>
    <x v="5"/>
  </r>
  <r>
    <n v="5575498349"/>
    <s v="default location"/>
    <s v="cicfano-ap05"/>
    <m/>
    <m/>
    <m/>
    <x v="5"/>
  </r>
  <r>
    <n v="1861243742"/>
    <s v="default location"/>
    <s v="cicfano-ap06"/>
    <m/>
    <m/>
    <m/>
    <x v="5"/>
  </r>
  <r>
    <n v="1861243758"/>
    <s v="default location"/>
    <s v="cicfano-ap07"/>
    <m/>
    <m/>
    <m/>
    <x v="5"/>
  </r>
  <r>
    <n v="6749666923"/>
    <s v="default location"/>
    <s v="cicfano-ap08"/>
    <m/>
    <m/>
    <m/>
    <x v="5"/>
  </r>
  <r>
    <n v="2781042357"/>
    <s v="default location"/>
    <s v="cicfano-ap09"/>
    <m/>
    <m/>
    <m/>
    <x v="5"/>
  </r>
  <r>
    <n v="6749666857"/>
    <s v="default location"/>
    <s v="cicfano-ap10"/>
    <m/>
    <m/>
    <m/>
    <x v="5"/>
  </r>
  <r>
    <n v="6749666855"/>
    <s v="default location"/>
    <s v="cicfano-ap11"/>
    <m/>
    <m/>
    <m/>
    <x v="5"/>
  </r>
  <r>
    <n v="813470120"/>
    <s v="default location"/>
    <s v="cocrr-ap01"/>
    <m/>
    <m/>
    <m/>
    <x v="6"/>
  </r>
  <r>
    <n v="813470116"/>
    <s v="default location"/>
    <s v="cocrr-ap02"/>
    <m/>
    <m/>
    <m/>
    <x v="6"/>
  </r>
  <r>
    <n v="813470110"/>
    <s v="default location"/>
    <s v="cocrr-ap03"/>
    <m/>
    <m/>
    <m/>
    <x v="6"/>
  </r>
  <r>
    <n v="813470112"/>
    <s v="default location"/>
    <s v="cocrr-ap04"/>
    <m/>
    <m/>
    <m/>
    <x v="6"/>
  </r>
  <r>
    <n v="813470118"/>
    <s v="default location"/>
    <s v="cocrr-ap05"/>
    <m/>
    <m/>
    <m/>
    <x v="6"/>
  </r>
  <r>
    <n v="813470114"/>
    <s v="default location"/>
    <s v="cocrr-ap06"/>
    <m/>
    <m/>
    <m/>
    <x v="6"/>
  </r>
  <r>
    <n v="813470108"/>
    <s v="default location"/>
    <s v="cocrr-ap07"/>
    <m/>
    <m/>
    <m/>
    <x v="6"/>
  </r>
  <r>
    <n v="813470122"/>
    <s v="default location"/>
    <s v="cocrr-ap08"/>
    <m/>
    <m/>
    <m/>
    <x v="6"/>
  </r>
  <r>
    <n v="813470124"/>
    <s v="default location"/>
    <s v="cocrr-ap09"/>
    <m/>
    <m/>
    <m/>
    <x v="6"/>
  </r>
  <r>
    <n v="813470106"/>
    <s v="pavilhão-ieeta"/>
    <s v="cocrr-ap10"/>
    <m/>
    <m/>
    <m/>
    <x v="6"/>
  </r>
  <r>
    <n v="1857374413"/>
    <s v="default location"/>
    <s v="cpct-ap02"/>
    <m/>
    <m/>
    <m/>
    <x v="7"/>
  </r>
  <r>
    <n v="1857374435"/>
    <s v="default location"/>
    <s v="cpct-ap03"/>
    <m/>
    <m/>
    <m/>
    <x v="7"/>
  </r>
  <r>
    <n v="1857374397"/>
    <s v="default location"/>
    <s v="cpct-ap04"/>
    <m/>
    <m/>
    <m/>
    <x v="7"/>
  </r>
  <r>
    <n v="1857374403"/>
    <s v="default location"/>
    <s v="cpct-ap05"/>
    <m/>
    <m/>
    <m/>
    <x v="7"/>
  </r>
  <r>
    <n v="5575497981"/>
    <s v="default location"/>
    <s v="cpct-ap07"/>
    <m/>
    <m/>
    <m/>
    <x v="7"/>
  </r>
  <r>
    <n v="5575497979"/>
    <s v="default location"/>
    <s v="cpct-ap08"/>
    <m/>
    <m/>
    <m/>
    <x v="7"/>
  </r>
  <r>
    <n v="1857374405"/>
    <s v="default location"/>
    <s v="cpct-ap09"/>
    <m/>
    <m/>
    <m/>
    <x v="7"/>
  </r>
  <r>
    <n v="1857374393"/>
    <s v="default location"/>
    <s v="cpct-ap10"/>
    <m/>
    <m/>
    <m/>
    <x v="7"/>
  </r>
  <r>
    <n v="7050315277"/>
    <s v="default location"/>
    <s v="cpct-ap11"/>
    <m/>
    <m/>
    <m/>
    <x v="7"/>
  </r>
  <r>
    <n v="7050315273"/>
    <s v="default location"/>
    <s v="cpct-ap12"/>
    <m/>
    <m/>
    <m/>
    <x v="7"/>
  </r>
  <r>
    <n v="7050315275"/>
    <s v="CPCT"/>
    <s v="cpct-ap13"/>
    <m/>
    <m/>
    <m/>
    <x v="7"/>
  </r>
  <r>
    <n v="1857374433"/>
    <s v="default location"/>
    <s v="cpct-ap14"/>
    <m/>
    <m/>
    <m/>
    <x v="7"/>
  </r>
  <r>
    <n v="7050315279"/>
    <s v="CPCT"/>
    <s v="cpct-ap15"/>
    <m/>
    <m/>
    <m/>
    <x v="7"/>
  </r>
  <r>
    <n v="7050315281"/>
    <s v="default location"/>
    <s v="cpct-ap16"/>
    <m/>
    <m/>
    <m/>
    <x v="7"/>
  </r>
  <r>
    <n v="7050315287"/>
    <s v="default location"/>
    <s v="cpct-ap17"/>
    <m/>
    <m/>
    <m/>
    <x v="7"/>
  </r>
  <r>
    <n v="7050315289"/>
    <s v="default location"/>
    <s v="cpct-ap18"/>
    <m/>
    <m/>
    <m/>
    <x v="7"/>
  </r>
  <r>
    <n v="7050315283"/>
    <s v="default location"/>
    <s v="cpct-ap19"/>
    <m/>
    <m/>
    <m/>
    <x v="7"/>
  </r>
  <r>
    <n v="7050315285"/>
    <s v="default location"/>
    <s v="cpct-ap20"/>
    <m/>
    <m/>
    <m/>
    <x v="7"/>
  </r>
  <r>
    <n v="6857537775"/>
    <s v="default location"/>
    <s v="cpct-ap21"/>
    <m/>
    <m/>
    <m/>
    <x v="7"/>
  </r>
  <r>
    <n v="7447168771"/>
    <s v="default location"/>
    <s v="cpct-ap22"/>
    <m/>
    <m/>
    <m/>
    <x v="7"/>
  </r>
  <r>
    <n v="2384045669"/>
    <s v="STIC-UA"/>
    <s v="cufc-sap01.core.ua.pt"/>
    <m/>
    <m/>
    <m/>
    <x v="8"/>
  </r>
  <r>
    <n v="1861243993"/>
    <s v="default location"/>
    <s v="dao-ap01"/>
    <m/>
    <m/>
    <m/>
    <x v="9"/>
  </r>
  <r>
    <n v="6857537761"/>
    <s v="default location"/>
    <s v="dao-ap02"/>
    <m/>
    <m/>
    <m/>
    <x v="9"/>
  </r>
  <r>
    <n v="1861244011"/>
    <s v="default location"/>
    <s v="dao-ap03"/>
    <m/>
    <m/>
    <m/>
    <x v="9"/>
  </r>
  <r>
    <n v="1861243977"/>
    <s v="default location"/>
    <s v="dao-ap04"/>
    <m/>
    <m/>
    <m/>
    <x v="9"/>
  </r>
  <r>
    <n v="1861243999"/>
    <s v="default location"/>
    <s v="dao-ap05"/>
    <m/>
    <m/>
    <m/>
    <x v="9"/>
  </r>
  <r>
    <n v="6857537763"/>
    <s v="default location"/>
    <s v="dao-ap06"/>
    <m/>
    <m/>
    <m/>
    <x v="9"/>
  </r>
  <r>
    <n v="1861243975"/>
    <s v="default location"/>
    <s v="dao-ap07"/>
    <m/>
    <m/>
    <m/>
    <x v="9"/>
  </r>
  <r>
    <n v="7050315293"/>
    <s v="default location"/>
    <s v="dao-ap08"/>
    <m/>
    <m/>
    <m/>
    <x v="9"/>
  </r>
  <r>
    <n v="7050315493"/>
    <s v="default location"/>
    <s v="dao-ap09"/>
    <m/>
    <m/>
    <m/>
    <x v="9"/>
  </r>
  <r>
    <n v="1861243979"/>
    <s v="default location"/>
    <s v="dao-ap10"/>
    <m/>
    <m/>
    <m/>
    <x v="9"/>
  </r>
  <r>
    <n v="7050315495"/>
    <s v="default location"/>
    <s v="dao-ap11"/>
    <m/>
    <m/>
    <m/>
    <x v="9"/>
  </r>
  <r>
    <n v="1861243991"/>
    <s v="default location"/>
    <s v="dao-ap12"/>
    <m/>
    <m/>
    <m/>
    <x v="9"/>
  </r>
  <r>
    <n v="4728956865"/>
    <s v="sala 320"/>
    <s v="dao-ap13"/>
    <m/>
    <m/>
    <m/>
    <x v="9"/>
  </r>
  <r>
    <n v="7447168769"/>
    <s v="default location"/>
    <s v="dao-ap14"/>
    <m/>
    <m/>
    <m/>
    <x v="9"/>
  </r>
  <r>
    <n v="7447168765"/>
    <s v="default location"/>
    <s v="dao-ap15"/>
    <m/>
    <m/>
    <m/>
    <x v="9"/>
  </r>
  <r>
    <n v="7447168763"/>
    <s v="default location"/>
    <s v="dao-ap17"/>
    <m/>
    <m/>
    <m/>
    <x v="9"/>
  </r>
  <r>
    <n v="1827292788"/>
    <s v="default location"/>
    <s v="dbio-ap01"/>
    <m/>
    <m/>
    <m/>
    <x v="10"/>
  </r>
  <r>
    <n v="1827292670"/>
    <s v="default location"/>
    <s v="dbio-ap02"/>
    <m/>
    <m/>
    <m/>
    <x v="10"/>
  </r>
  <r>
    <n v="1827292668"/>
    <s v="default location"/>
    <s v="dbio-ap03"/>
    <m/>
    <m/>
    <m/>
    <x v="10"/>
  </r>
  <r>
    <n v="7310925695"/>
    <s v="default location"/>
    <s v="dbio-ap04"/>
    <m/>
    <m/>
    <m/>
    <x v="10"/>
  </r>
  <r>
    <n v="1827292786"/>
    <s v="default location"/>
    <s v="dbio-ap05"/>
    <m/>
    <m/>
    <m/>
    <x v="10"/>
  </r>
  <r>
    <n v="1827292662"/>
    <s v="default location"/>
    <s v="dbio-ap06"/>
    <m/>
    <m/>
    <m/>
    <x v="10"/>
  </r>
  <r>
    <n v="1827292674"/>
    <s v="default location"/>
    <s v="dbio-ap07"/>
    <m/>
    <m/>
    <m/>
    <x v="10"/>
  </r>
  <r>
    <n v="1827292481"/>
    <s v="default location"/>
    <s v="dbio-ap08"/>
    <m/>
    <m/>
    <m/>
    <x v="10"/>
  </r>
  <r>
    <n v="1827292666"/>
    <s v="default location"/>
    <s v="dbio-ap09"/>
    <m/>
    <m/>
    <m/>
    <x v="10"/>
  </r>
  <r>
    <n v="1827292660"/>
    <s v="default location"/>
    <s v="dbio-ap10"/>
    <m/>
    <m/>
    <m/>
    <x v="10"/>
  </r>
  <r>
    <n v="1827292654"/>
    <s v="default location"/>
    <s v="dbio-ap11"/>
    <m/>
    <m/>
    <m/>
    <x v="10"/>
  </r>
  <r>
    <n v="1827292652"/>
    <s v="default location"/>
    <s v="dbio-ap12"/>
    <m/>
    <m/>
    <m/>
    <x v="10"/>
  </r>
  <r>
    <n v="1827292650"/>
    <s v="default location"/>
    <s v="dbio-ap13"/>
    <m/>
    <m/>
    <m/>
    <x v="10"/>
  </r>
  <r>
    <n v="1827292646"/>
    <s v="default location"/>
    <s v="dbio-ap14"/>
    <m/>
    <m/>
    <m/>
    <x v="10"/>
  </r>
  <r>
    <n v="1920716187"/>
    <s v="default location"/>
    <s v="dbio-ap15"/>
    <m/>
    <m/>
    <m/>
    <x v="10"/>
  </r>
  <r>
    <n v="1920716197"/>
    <s v="default location"/>
    <s v="dbio-ap16"/>
    <m/>
    <m/>
    <m/>
    <x v="10"/>
  </r>
  <r>
    <n v="1887460842"/>
    <s v="default location"/>
    <s v="dbio-ap17"/>
    <m/>
    <m/>
    <m/>
    <x v="10"/>
  </r>
  <r>
    <n v="1887460844"/>
    <s v="default location"/>
    <s v="dbio-ap18"/>
    <m/>
    <m/>
    <m/>
    <x v="10"/>
  </r>
  <r>
    <n v="5348776430"/>
    <s v="default location"/>
    <s v="dbio-ap19"/>
    <m/>
    <m/>
    <m/>
    <x v="10"/>
  </r>
  <r>
    <n v="7310925693"/>
    <s v="default location"/>
    <s v="dbio-ap20"/>
    <m/>
    <m/>
    <m/>
    <x v="10"/>
  </r>
  <r>
    <n v="7447169470"/>
    <s v="default location"/>
    <s v="dbio-ap21"/>
    <m/>
    <m/>
    <m/>
    <x v="10"/>
  </r>
  <r>
    <n v="7447169472"/>
    <s v="ecr"/>
    <s v="dbio-ap22"/>
    <m/>
    <m/>
    <m/>
    <x v="10"/>
  </r>
  <r>
    <n v="8096453779"/>
    <s v="default location"/>
    <s v="dbio-ap23"/>
    <m/>
    <m/>
    <m/>
    <x v="10"/>
  </r>
  <r>
    <n v="7447168951"/>
    <s v="default location"/>
    <s v="dbio-ap26"/>
    <m/>
    <m/>
    <m/>
    <x v="10"/>
  </r>
  <r>
    <n v="7257524388"/>
    <s v="default location"/>
    <s v="dcspt-ap01"/>
    <m/>
    <m/>
    <m/>
    <x v="11"/>
  </r>
  <r>
    <n v="5015288291"/>
    <s v="default location"/>
    <s v="dcspt-ap02"/>
    <m/>
    <m/>
    <m/>
    <x v="11"/>
  </r>
  <r>
    <n v="5015288293"/>
    <s v="default location"/>
    <s v="dcspt-ap03"/>
    <m/>
    <m/>
    <m/>
    <x v="11"/>
  </r>
  <r>
    <n v="4169440882"/>
    <s v="default location"/>
    <s v="dcspt-ap04"/>
    <m/>
    <m/>
    <m/>
    <x v="11"/>
  </r>
  <r>
    <n v="4169440884"/>
    <s v="default location"/>
    <s v="dcspt-ap05"/>
    <m/>
    <m/>
    <m/>
    <x v="11"/>
  </r>
  <r>
    <n v="6171177907"/>
    <s v="default location"/>
    <s v="dcspt-ap06"/>
    <m/>
    <m/>
    <m/>
    <x v="11"/>
  </r>
  <r>
    <n v="1857374463"/>
    <s v="default location"/>
    <s v="dcspt-ap07"/>
    <m/>
    <m/>
    <m/>
    <x v="11"/>
  </r>
  <r>
    <n v="1857374471"/>
    <s v="default location"/>
    <s v="dcspt-ap08"/>
    <m/>
    <m/>
    <m/>
    <x v="11"/>
  </r>
  <r>
    <n v="1857374477"/>
    <s v="default location"/>
    <s v="dcspt-ap09"/>
    <m/>
    <m/>
    <m/>
    <x v="11"/>
  </r>
  <r>
    <n v="1857374467"/>
    <s v="default location"/>
    <s v="dcspt-ap10"/>
    <m/>
    <m/>
    <m/>
    <x v="11"/>
  </r>
  <r>
    <n v="6857537755"/>
    <s v="default location"/>
    <s v="dcspt-ap11"/>
    <m/>
    <m/>
    <m/>
    <x v="11"/>
  </r>
  <r>
    <n v="6857537757"/>
    <s v="default location"/>
    <s v="dcspt-ap12"/>
    <m/>
    <m/>
    <m/>
    <x v="11"/>
  </r>
  <r>
    <n v="4169440886"/>
    <s v="default location"/>
    <s v="dcspt-ap13"/>
    <m/>
    <m/>
    <m/>
    <x v="11"/>
  </r>
  <r>
    <n v="7447168756"/>
    <s v="default location"/>
    <s v="dcspt-ap14"/>
    <m/>
    <m/>
    <m/>
    <x v="11"/>
  </r>
  <r>
    <n v="1857374381"/>
    <s v="default location"/>
    <s v="deca-ap01"/>
    <m/>
    <m/>
    <m/>
    <x v="12"/>
  </r>
  <r>
    <n v="1857374387"/>
    <s v="default location"/>
    <s v="deca-ap02"/>
    <m/>
    <m/>
    <m/>
    <x v="12"/>
  </r>
  <r>
    <n v="1857374379"/>
    <s v="default location"/>
    <s v="deca-ap03"/>
    <m/>
    <m/>
    <m/>
    <x v="12"/>
  </r>
  <r>
    <n v="1857374383"/>
    <s v="default location"/>
    <s v="deca-ap04"/>
    <m/>
    <m/>
    <m/>
    <x v="12"/>
  </r>
  <r>
    <n v="1857374385"/>
    <s v="default location"/>
    <s v="deca-ap05"/>
    <m/>
    <m/>
    <m/>
    <x v="12"/>
  </r>
  <r>
    <n v="1857374377"/>
    <s v="default location"/>
    <s v="deca-ap06"/>
    <m/>
    <m/>
    <m/>
    <x v="12"/>
  </r>
  <r>
    <n v="1857374391"/>
    <s v="default location"/>
    <s v="deca-ap07"/>
    <m/>
    <m/>
    <m/>
    <x v="12"/>
  </r>
  <r>
    <n v="1857374389"/>
    <s v="default location"/>
    <s v="deca-ap08"/>
    <m/>
    <m/>
    <m/>
    <x v="12"/>
  </r>
  <r>
    <n v="1857374361"/>
    <s v="default location"/>
    <s v="deca-ap09"/>
    <m/>
    <m/>
    <m/>
    <x v="12"/>
  </r>
  <r>
    <n v="1857374365"/>
    <s v="default location"/>
    <s v="deca-ap10"/>
    <m/>
    <m/>
    <m/>
    <x v="12"/>
  </r>
  <r>
    <n v="1857374367"/>
    <s v="default location"/>
    <s v="deca-ap11"/>
    <m/>
    <m/>
    <m/>
    <x v="12"/>
  </r>
  <r>
    <n v="1857374371"/>
    <s v="default location"/>
    <s v="deca-ap12"/>
    <m/>
    <m/>
    <m/>
    <x v="12"/>
  </r>
  <r>
    <n v="1857374375"/>
    <s v="default location"/>
    <s v="deca-ap13"/>
    <m/>
    <m/>
    <m/>
    <x v="12"/>
  </r>
  <r>
    <n v="1857374369"/>
    <s v="default location"/>
    <s v="deca-ap14"/>
    <m/>
    <m/>
    <m/>
    <x v="12"/>
  </r>
  <r>
    <n v="1857374373"/>
    <s v="default location"/>
    <s v="deca-ap15"/>
    <m/>
    <m/>
    <m/>
    <x v="12"/>
  </r>
  <r>
    <n v="1857374363"/>
    <s v="default location"/>
    <s v="deca-ap16"/>
    <m/>
    <m/>
    <m/>
    <x v="12"/>
  </r>
  <r>
    <n v="1811459868"/>
    <s v="default location"/>
    <s v="deca-ap17"/>
    <m/>
    <m/>
    <m/>
    <x v="12"/>
  </r>
  <r>
    <n v="3764896210"/>
    <s v="21.2.16"/>
    <s v="deca-ap18"/>
    <m/>
    <m/>
    <m/>
    <x v="12"/>
  </r>
  <r>
    <n v="3936213705"/>
    <s v="default location"/>
    <s v="deca-ap19"/>
    <m/>
    <m/>
    <m/>
    <x v="12"/>
  </r>
  <r>
    <n v="5008177181"/>
    <s v="default location"/>
    <s v="decivil-ap01"/>
    <m/>
    <m/>
    <m/>
    <x v="13"/>
  </r>
  <r>
    <n v="5008177179"/>
    <s v="default location"/>
    <s v="decivil-ap02"/>
    <m/>
    <m/>
    <m/>
    <x v="13"/>
  </r>
  <r>
    <n v="1827293069"/>
    <s v="default location"/>
    <s v="decivil-ap03"/>
    <m/>
    <m/>
    <m/>
    <x v="13"/>
  </r>
  <r>
    <n v="6857537787"/>
    <s v="default location"/>
    <s v="decivil-ap04"/>
    <m/>
    <m/>
    <m/>
    <x v="13"/>
  </r>
  <r>
    <n v="1827293071"/>
    <s v="default location"/>
    <s v="decivil-ap05"/>
    <m/>
    <m/>
    <m/>
    <x v="13"/>
  </r>
  <r>
    <n v="1827293084"/>
    <s v="default location"/>
    <s v="decivil-ap06"/>
    <m/>
    <m/>
    <m/>
    <x v="13"/>
  </r>
  <r>
    <n v="7050315306"/>
    <s v="default location"/>
    <s v="degeit-ap01"/>
    <m/>
    <m/>
    <m/>
    <x v="14"/>
  </r>
  <r>
    <n v="7050315308"/>
    <s v="default location"/>
    <s v="degeit-ap02"/>
    <m/>
    <m/>
    <m/>
    <x v="14"/>
  </r>
  <r>
    <n v="1861243774"/>
    <s v="default location"/>
    <s v="degeit-ap03"/>
    <m/>
    <m/>
    <m/>
    <x v="14"/>
  </r>
  <r>
    <n v="1861243762"/>
    <s v="default location"/>
    <s v="degeit-ap04"/>
    <m/>
    <m/>
    <m/>
    <x v="14"/>
  </r>
  <r>
    <n v="1861243764"/>
    <s v="default location"/>
    <s v="degeit-ap05"/>
    <m/>
    <m/>
    <m/>
    <x v="14"/>
  </r>
  <r>
    <n v="1861243780"/>
    <s v="default location"/>
    <s v="degeit-ap06"/>
    <m/>
    <m/>
    <m/>
    <x v="14"/>
  </r>
  <r>
    <n v="7050315310"/>
    <s v="default location"/>
    <s v="degeit-ap07"/>
    <m/>
    <m/>
    <m/>
    <x v="14"/>
  </r>
  <r>
    <n v="1861243782"/>
    <s v="default location"/>
    <s v="degeit-ap08"/>
    <m/>
    <m/>
    <m/>
    <x v="14"/>
  </r>
  <r>
    <n v="1861243806"/>
    <s v="default location"/>
    <s v="degeit-ap09"/>
    <m/>
    <m/>
    <m/>
    <x v="14"/>
  </r>
  <r>
    <n v="1861243790"/>
    <s v="default location"/>
    <s v="degeit-ap10"/>
    <m/>
    <m/>
    <m/>
    <x v="14"/>
  </r>
  <r>
    <n v="1861243808"/>
    <s v="default location"/>
    <s v="degeit-ap11"/>
    <m/>
    <m/>
    <m/>
    <x v="14"/>
  </r>
  <r>
    <n v="1861243812"/>
    <s v="default location"/>
    <s v="degeit-ap12"/>
    <m/>
    <m/>
    <m/>
    <x v="14"/>
  </r>
  <r>
    <n v="1861243816"/>
    <s v="default location"/>
    <s v="degeit-ap13"/>
    <m/>
    <m/>
    <m/>
    <x v="14"/>
  </r>
  <r>
    <n v="1861243814"/>
    <s v="default location"/>
    <s v="degeit-ap14"/>
    <m/>
    <m/>
    <m/>
    <x v="14"/>
  </r>
  <r>
    <n v="5348776422"/>
    <s v="default location"/>
    <s v="degeit-ap15"/>
    <m/>
    <m/>
    <m/>
    <x v="14"/>
  </r>
  <r>
    <n v="1861243788"/>
    <s v="default location"/>
    <s v="degeit-ap16"/>
    <m/>
    <m/>
    <m/>
    <x v="14"/>
  </r>
  <r>
    <n v="5348776424"/>
    <s v="snack sala principal"/>
    <s v="degeit-ap17"/>
    <m/>
    <m/>
    <m/>
    <x v="14"/>
  </r>
  <r>
    <n v="2932885077"/>
    <s v="sala formacao degei"/>
    <s v="degeit-ap18"/>
    <m/>
    <m/>
    <m/>
    <x v="14"/>
  </r>
  <r>
    <n v="5575498355"/>
    <s v="default location"/>
    <s v="degeit-ap19"/>
    <m/>
    <m/>
    <m/>
    <x v="14"/>
  </r>
  <r>
    <n v="5575498353"/>
    <s v="default location"/>
    <s v="degeit-ap20"/>
    <m/>
    <m/>
    <m/>
    <x v="14"/>
  </r>
  <r>
    <n v="8096453940"/>
    <s v="default location"/>
    <s v="degeit-ap21"/>
    <m/>
    <m/>
    <m/>
    <x v="14"/>
  </r>
  <r>
    <n v="1861243786"/>
    <s v="default location"/>
    <s v="demac-ap01"/>
    <m/>
    <m/>
    <m/>
    <x v="15"/>
  </r>
  <r>
    <n v="1861243804"/>
    <s v="default location"/>
    <s v="demac-ap02"/>
    <m/>
    <m/>
    <m/>
    <x v="15"/>
  </r>
  <r>
    <n v="1861243800"/>
    <s v="default location"/>
    <s v="demac-ap03"/>
    <m/>
    <m/>
    <m/>
    <x v="15"/>
  </r>
  <r>
    <n v="1861243820"/>
    <s v="demac"/>
    <s v="demac-ap04"/>
    <m/>
    <m/>
    <m/>
    <x v="15"/>
  </r>
  <r>
    <n v="1861243796"/>
    <s v="default location"/>
    <s v="demac-ap05"/>
    <m/>
    <m/>
    <m/>
    <x v="15"/>
  </r>
  <r>
    <n v="1861243810"/>
    <s v="default location"/>
    <s v="demac-ap06"/>
    <m/>
    <m/>
    <m/>
    <x v="15"/>
  </r>
  <r>
    <n v="1827293098"/>
    <s v="default location"/>
    <s v="demac-ap07"/>
    <m/>
    <m/>
    <m/>
    <x v="15"/>
  </r>
  <r>
    <n v="1861243798"/>
    <s v="default location"/>
    <s v="demac-ap08"/>
    <m/>
    <m/>
    <m/>
    <x v="15"/>
  </r>
  <r>
    <n v="1861243818"/>
    <s v="default location"/>
    <s v="demac-ap09"/>
    <m/>
    <m/>
    <m/>
    <x v="15"/>
  </r>
  <r>
    <n v="1827293102"/>
    <s v="default location"/>
    <s v="demac-ap10"/>
    <m/>
    <m/>
    <m/>
    <x v="15"/>
  </r>
  <r>
    <n v="1861243792"/>
    <s v="default location"/>
    <s v="demac-ap11"/>
    <m/>
    <m/>
    <m/>
    <x v="15"/>
  </r>
  <r>
    <n v="1861243822"/>
    <s v="default location"/>
    <s v="demac-ap12"/>
    <m/>
    <m/>
    <m/>
    <x v="15"/>
  </r>
  <r>
    <n v="1861243826"/>
    <s v="default location"/>
    <s v="demac-ap13"/>
    <m/>
    <m/>
    <m/>
    <x v="15"/>
  </r>
  <r>
    <n v="1861243824"/>
    <s v="default location"/>
    <s v="demac-ap14"/>
    <m/>
    <m/>
    <m/>
    <x v="15"/>
  </r>
  <r>
    <n v="7050315332"/>
    <s v="default location"/>
    <s v="demac-ap15"/>
    <m/>
    <m/>
    <m/>
    <x v="15"/>
  </r>
  <r>
    <n v="8005051106"/>
    <s v="default location"/>
    <s v="demac-ap16"/>
    <m/>
    <m/>
    <m/>
    <x v="15"/>
  </r>
  <r>
    <n v="1837671967"/>
    <s v="default location"/>
    <s v="demac-ap17"/>
    <m/>
    <m/>
    <m/>
    <x v="15"/>
  </r>
  <r>
    <n v="8005051115"/>
    <s v="default location"/>
    <s v="demac-ap18"/>
    <m/>
    <m/>
    <m/>
    <x v="15"/>
  </r>
  <r>
    <n v="1861243953"/>
    <s v="default location"/>
    <s v="dem-ap01"/>
    <m/>
    <m/>
    <m/>
    <x v="16"/>
  </r>
  <r>
    <n v="1861243959"/>
    <s v="default location"/>
    <s v="dem-ap02"/>
    <m/>
    <m/>
    <m/>
    <x v="16"/>
  </r>
  <r>
    <n v="5036791765"/>
    <s v="default location"/>
    <s v="dem-ap04"/>
    <m/>
    <m/>
    <m/>
    <x v="16"/>
  </r>
  <r>
    <n v="1861243963"/>
    <s v="default location"/>
    <s v="dem-ap05"/>
    <m/>
    <m/>
    <m/>
    <x v="16"/>
  </r>
  <r>
    <n v="1861243949"/>
    <s v="default location"/>
    <s v="dem-ap06"/>
    <m/>
    <m/>
    <m/>
    <x v="16"/>
  </r>
  <r>
    <n v="1861243961"/>
    <s v="default location"/>
    <s v="dem-ap07"/>
    <m/>
    <m/>
    <m/>
    <x v="16"/>
  </r>
  <r>
    <n v="1861243947"/>
    <s v="default location"/>
    <s v="dem-ap08"/>
    <m/>
    <m/>
    <m/>
    <x v="16"/>
  </r>
  <r>
    <n v="1861243965"/>
    <s v="default location"/>
    <s v="dem-ap09"/>
    <m/>
    <m/>
    <m/>
    <x v="16"/>
  </r>
  <r>
    <n v="1827293096"/>
    <s v="default location"/>
    <s v="dem-ap10"/>
    <m/>
    <m/>
    <m/>
    <x v="16"/>
  </r>
  <r>
    <n v="1827293088"/>
    <s v="default location"/>
    <s v="dem-ap11"/>
    <m/>
    <m/>
    <m/>
    <x v="16"/>
  </r>
  <r>
    <n v="1837671953"/>
    <s v="default location"/>
    <s v="dem-ap12"/>
    <m/>
    <m/>
    <m/>
    <x v="16"/>
  </r>
  <r>
    <n v="2272832934"/>
    <s v="default location"/>
    <s v="dem-ap13"/>
    <m/>
    <m/>
    <m/>
    <x v="16"/>
  </r>
  <r>
    <n v="6857537690"/>
    <s v="default location"/>
    <s v="dem-ap14"/>
    <m/>
    <m/>
    <m/>
    <x v="16"/>
  </r>
  <r>
    <n v="6171177378"/>
    <s v="default location"/>
    <s v="dem-ap15"/>
    <m/>
    <m/>
    <m/>
    <x v="16"/>
  </r>
  <r>
    <n v="7152827689"/>
    <s v="default location"/>
    <s v="dem-ap16"/>
    <m/>
    <m/>
    <m/>
    <x v="16"/>
  </r>
  <r>
    <n v="7310925646"/>
    <s v="default location"/>
    <s v="dem-ap17"/>
    <m/>
    <m/>
    <m/>
    <x v="16"/>
  </r>
  <r>
    <n v="7447169345"/>
    <s v="default location"/>
    <s v="dem-ap19"/>
    <m/>
    <m/>
    <m/>
    <x v="16"/>
  </r>
  <r>
    <n v="8096453761"/>
    <s v="default location"/>
    <s v="dem-ap20"/>
    <m/>
    <m/>
    <m/>
    <x v="16"/>
  </r>
  <r>
    <n v="7310925661"/>
    <s v="default location"/>
    <s v="DEM-LEICA-AP"/>
    <m/>
    <m/>
    <m/>
    <x v="16"/>
  </r>
  <r>
    <n v="1908476753"/>
    <s v="default location"/>
    <s v="dep-ap01"/>
    <m/>
    <m/>
    <m/>
    <x v="17"/>
  </r>
  <r>
    <n v="1920716206"/>
    <s v="default location"/>
    <s v="dep-ap02"/>
    <m/>
    <m/>
    <m/>
    <x v="17"/>
  </r>
  <r>
    <n v="1908476755"/>
    <s v="default location"/>
    <s v="dep-ap03"/>
    <m/>
    <m/>
    <m/>
    <x v="17"/>
  </r>
  <r>
    <n v="1908476751"/>
    <s v="default location"/>
    <s v="dep-ap04"/>
    <m/>
    <m/>
    <m/>
    <x v="17"/>
  </r>
  <r>
    <n v="1920716208"/>
    <s v="default location"/>
    <s v="dep-ap05"/>
    <m/>
    <m/>
    <m/>
    <x v="17"/>
  </r>
  <r>
    <n v="1908476745"/>
    <s v="default location"/>
    <s v="dep-ap06"/>
    <m/>
    <m/>
    <m/>
    <x v="17"/>
  </r>
  <r>
    <n v="1908476743"/>
    <s v="default location"/>
    <s v="dep-ap07"/>
    <m/>
    <m/>
    <m/>
    <x v="17"/>
  </r>
  <r>
    <n v="1908476740"/>
    <s v="default location"/>
    <s v="dep-ap08"/>
    <m/>
    <m/>
    <m/>
    <x v="17"/>
  </r>
  <r>
    <n v="1908476747"/>
    <s v="default location"/>
    <s v="dep-ap09"/>
    <m/>
    <m/>
    <m/>
    <x v="17"/>
  </r>
  <r>
    <n v="1852803204"/>
    <s v="default location"/>
    <s v="dep-ap10"/>
    <m/>
    <m/>
    <m/>
    <x v="17"/>
  </r>
  <r>
    <n v="1852803206"/>
    <s v="default location"/>
    <s v="dep-ap11"/>
    <m/>
    <m/>
    <m/>
    <x v="17"/>
  </r>
  <r>
    <n v="3574751496"/>
    <s v="mediateca"/>
    <s v="dep-ap12"/>
    <m/>
    <m/>
    <m/>
    <x v="17"/>
  </r>
  <r>
    <n v="1861244054"/>
    <s v="default location"/>
    <s v="dep-ap13"/>
    <m/>
    <m/>
    <m/>
    <x v="17"/>
  </r>
  <r>
    <n v="1852803200"/>
    <s v="default location"/>
    <s v="dep-ap14"/>
    <m/>
    <m/>
    <m/>
    <x v="17"/>
  </r>
  <r>
    <n v="1852803208"/>
    <s v="default location"/>
    <s v="dep-ap15"/>
    <m/>
    <m/>
    <m/>
    <x v="17"/>
  </r>
  <r>
    <n v="1852803202"/>
    <s v="default location"/>
    <s v="dep-ap16"/>
    <m/>
    <m/>
    <m/>
    <x v="17"/>
  </r>
  <r>
    <n v="1852803212"/>
    <s v="default location"/>
    <s v="dep-ap17"/>
    <m/>
    <m/>
    <m/>
    <x v="17"/>
  </r>
  <r>
    <n v="1852803210"/>
    <s v="default location"/>
    <s v="dep-ap18"/>
    <m/>
    <m/>
    <m/>
    <x v="17"/>
  </r>
  <r>
    <n v="4031752728"/>
    <s v="mediateca"/>
    <s v="dep-ap19"/>
    <m/>
    <m/>
    <m/>
    <x v="17"/>
  </r>
  <r>
    <n v="6857537769"/>
    <s v="default location"/>
    <s v="deti-ap01"/>
    <m/>
    <m/>
    <m/>
    <x v="18"/>
  </r>
  <r>
    <n v="8096453626"/>
    <s v="default location"/>
    <s v="deti-ap02"/>
    <m/>
    <m/>
    <m/>
    <x v="18"/>
  </r>
  <r>
    <n v="7257524370"/>
    <s v="default location"/>
    <s v="deti-ap03"/>
    <m/>
    <m/>
    <m/>
    <x v="18"/>
  </r>
  <r>
    <n v="1837671949"/>
    <s v="default location"/>
    <s v="deti-ap04"/>
    <m/>
    <m/>
    <m/>
    <x v="18"/>
  </r>
  <r>
    <n v="1837671965"/>
    <s v="default location"/>
    <s v="deti-ap05"/>
    <m/>
    <m/>
    <m/>
    <x v="18"/>
  </r>
  <r>
    <n v="7257524366"/>
    <s v="default location"/>
    <s v="deti-ap06"/>
    <m/>
    <m/>
    <m/>
    <x v="18"/>
  </r>
  <r>
    <n v="7257524374"/>
    <s v="default location"/>
    <s v="deti-ap07"/>
    <m/>
    <m/>
    <m/>
    <x v="18"/>
  </r>
  <r>
    <n v="4100592356"/>
    <s v="default location"/>
    <s v="deti-ap08"/>
    <m/>
    <m/>
    <m/>
    <x v="18"/>
  </r>
  <r>
    <n v="4100592358"/>
    <s v="default location"/>
    <s v="deti-ap09"/>
    <m/>
    <m/>
    <m/>
    <x v="18"/>
  </r>
  <r>
    <n v="7152828138"/>
    <s v="default location"/>
    <s v="deti-ap10"/>
    <m/>
    <m/>
    <m/>
    <x v="18"/>
  </r>
  <r>
    <n v="7152828080"/>
    <s v="default location"/>
    <s v="deti-ap11"/>
    <m/>
    <m/>
    <m/>
    <x v="18"/>
  </r>
  <r>
    <n v="5053550503"/>
    <s v="default location"/>
    <s v="deti-ap12"/>
    <m/>
    <m/>
    <m/>
    <x v="18"/>
  </r>
  <r>
    <n v="5036791767"/>
    <s v="default location"/>
    <s v="deti-ap13"/>
    <m/>
    <m/>
    <m/>
    <x v="18"/>
  </r>
  <r>
    <n v="5036791783"/>
    <s v="default location"/>
    <s v="deti-ap14"/>
    <m/>
    <m/>
    <m/>
    <x v="18"/>
  </r>
  <r>
    <n v="1837671955"/>
    <s v="default location"/>
    <s v="deti-ap15"/>
    <m/>
    <m/>
    <m/>
    <x v="18"/>
  </r>
  <r>
    <n v="1837671961"/>
    <s v="default location"/>
    <s v="deti-ap16"/>
    <m/>
    <m/>
    <m/>
    <x v="18"/>
  </r>
  <r>
    <n v="6857537771"/>
    <s v="default location"/>
    <s v="deti-ap17"/>
    <m/>
    <m/>
    <m/>
    <x v="18"/>
  </r>
  <r>
    <n v="7257524372"/>
    <s v="default location"/>
    <s v="deti-ap18"/>
    <m/>
    <m/>
    <m/>
    <x v="18"/>
  </r>
  <r>
    <n v="7257524376"/>
    <s v="default location"/>
    <s v="deti-ap19"/>
    <m/>
    <m/>
    <m/>
    <x v="18"/>
  </r>
  <r>
    <n v="8096453645"/>
    <s v="6.1.39"/>
    <s v="deti-ap20"/>
    <m/>
    <m/>
    <m/>
    <x v="18"/>
  </r>
  <r>
    <n v="8096453763"/>
    <s v="default location"/>
    <s v="deti-ap21"/>
    <m/>
    <m/>
    <m/>
    <x v="18"/>
  </r>
  <r>
    <n v="8096453773"/>
    <s v="default location"/>
    <s v="deti-ap22"/>
    <m/>
    <m/>
    <m/>
    <x v="18"/>
  </r>
  <r>
    <n v="8096453942"/>
    <s v="default location"/>
    <s v="deti-ap23"/>
    <m/>
    <m/>
    <m/>
    <x v="18"/>
  </r>
  <r>
    <n v="3812024331"/>
    <s v="default location"/>
    <s v="dlc-ap01"/>
    <m/>
    <m/>
    <m/>
    <x v="19"/>
  </r>
  <r>
    <n v="3812024327"/>
    <s v="default location"/>
    <s v="dlc-ap02"/>
    <m/>
    <m/>
    <m/>
    <x v="19"/>
  </r>
  <r>
    <n v="3812024337"/>
    <s v="default location"/>
    <s v="dlc-ap03"/>
    <m/>
    <m/>
    <m/>
    <x v="19"/>
  </r>
  <r>
    <n v="3812024333"/>
    <s v="default location"/>
    <s v="dlc-ap04"/>
    <m/>
    <m/>
    <m/>
    <x v="19"/>
  </r>
  <r>
    <n v="3812024339"/>
    <s v="default location"/>
    <s v="dlc-ap05"/>
    <m/>
    <m/>
    <m/>
    <x v="19"/>
  </r>
  <r>
    <n v="4315342068"/>
    <s v="default location"/>
    <s v="dlc-ap06"/>
    <m/>
    <m/>
    <m/>
    <x v="19"/>
  </r>
  <r>
    <n v="3812024341"/>
    <s v="default location"/>
    <s v="dlc-ap07"/>
    <m/>
    <m/>
    <m/>
    <x v="19"/>
  </r>
  <r>
    <n v="3812024329"/>
    <s v="default location"/>
    <s v="dlc-ap08"/>
    <m/>
    <m/>
    <m/>
    <x v="19"/>
  </r>
  <r>
    <n v="3812024325"/>
    <s v="default location"/>
    <s v="dlc-ap09"/>
    <m/>
    <m/>
    <m/>
    <x v="19"/>
  </r>
  <r>
    <n v="3812024343"/>
    <s v="default location"/>
    <s v="dlc-ap10"/>
    <m/>
    <m/>
    <m/>
    <x v="19"/>
  </r>
  <r>
    <n v="8096453701"/>
    <s v="default location"/>
    <s v="dlc-ap11"/>
    <m/>
    <m/>
    <m/>
    <x v="19"/>
  </r>
  <r>
    <n v="8096453705"/>
    <s v="default location"/>
    <s v="dlc-ap12"/>
    <m/>
    <m/>
    <m/>
    <x v="19"/>
  </r>
  <r>
    <n v="8096453703"/>
    <s v="default location"/>
    <s v="dlc-ap13"/>
    <m/>
    <m/>
    <m/>
    <x v="19"/>
  </r>
  <r>
    <n v="8096453707"/>
    <s v="default location"/>
    <s v="dlc-ap14"/>
    <m/>
    <m/>
    <m/>
    <x v="19"/>
  </r>
  <r>
    <n v="8096453724"/>
    <s v="default location"/>
    <s v="dlc-ap15"/>
    <m/>
    <m/>
    <m/>
    <x v="19"/>
  </r>
  <r>
    <n v="5575498784"/>
    <s v="default location"/>
    <s v="dmat-ap01"/>
    <m/>
    <m/>
    <m/>
    <x v="20"/>
  </r>
  <r>
    <n v="7152828130"/>
    <s v="default location"/>
    <s v="dmat-ap02"/>
    <m/>
    <m/>
    <m/>
    <x v="20"/>
  </r>
  <r>
    <n v="8096454298"/>
    <s v="default location"/>
    <s v="dmat-ap03"/>
    <m/>
    <m/>
    <m/>
    <x v="20"/>
  </r>
  <r>
    <n v="7152828118"/>
    <s v="default location"/>
    <s v="dmat-ap04"/>
    <m/>
    <m/>
    <m/>
    <x v="20"/>
  </r>
  <r>
    <n v="7152828120"/>
    <s v="default location"/>
    <s v="dmat-ap05"/>
    <m/>
    <m/>
    <m/>
    <x v="20"/>
  </r>
  <r>
    <n v="7152828128"/>
    <s v="default location"/>
    <s v="dmat-ap06"/>
    <m/>
    <m/>
    <m/>
    <x v="20"/>
  </r>
  <r>
    <n v="7152828122"/>
    <s v="default location"/>
    <s v="dmat-ap07"/>
    <m/>
    <m/>
    <m/>
    <x v="20"/>
  </r>
  <r>
    <n v="5015288283"/>
    <s v="default location"/>
    <s v="dmat-ap08"/>
    <m/>
    <m/>
    <m/>
    <x v="20"/>
  </r>
  <r>
    <n v="5015288281"/>
    <s v="default location"/>
    <s v="dmat-ap09"/>
    <m/>
    <m/>
    <m/>
    <x v="20"/>
  </r>
  <r>
    <n v="1861243776"/>
    <s v="default location"/>
    <s v="dmat-ap10"/>
    <m/>
    <m/>
    <m/>
    <x v="20"/>
  </r>
  <r>
    <n v="5015288285"/>
    <s v="default location"/>
    <s v="dmat-ap11"/>
    <m/>
    <m/>
    <m/>
    <x v="20"/>
  </r>
  <r>
    <n v="5015288287"/>
    <s v="default location"/>
    <s v="dmat-ap12"/>
    <m/>
    <m/>
    <m/>
    <x v="20"/>
  </r>
  <r>
    <n v="6857537759"/>
    <s v="default location"/>
    <s v="dmat-ap13"/>
    <m/>
    <m/>
    <m/>
    <x v="20"/>
  </r>
  <r>
    <n v="5575498351"/>
    <s v="open space STIC"/>
    <s v="dmat-ap14"/>
    <m/>
    <m/>
    <m/>
    <x v="20"/>
  </r>
  <r>
    <n v="1827293067"/>
    <s v="default location"/>
    <s v="dmat-ap15"/>
    <m/>
    <m/>
    <m/>
    <x v="20"/>
  </r>
  <r>
    <n v="2401154209"/>
    <s v="11.2.37"/>
    <s v="dmat-ap16"/>
    <m/>
    <m/>
    <m/>
    <x v="20"/>
  </r>
  <r>
    <n v="5348776420"/>
    <s v="default location"/>
    <s v="dmat-ap17"/>
    <m/>
    <m/>
    <m/>
    <x v="20"/>
  </r>
  <r>
    <n v="3868913053"/>
    <s v="default location"/>
    <s v="dmat-ap18"/>
    <m/>
    <m/>
    <m/>
    <x v="20"/>
  </r>
  <r>
    <n v="7447168759"/>
    <s v="default location"/>
    <s v="dmat-ap19"/>
    <m/>
    <m/>
    <m/>
    <x v="20"/>
  </r>
  <r>
    <n v="1827293073"/>
    <s v="default location"/>
    <s v="dmat-ap20"/>
    <m/>
    <m/>
    <m/>
    <x v="20"/>
  </r>
  <r>
    <n v="5348776039"/>
    <s v="default location"/>
    <s v="dmat-ap22"/>
    <m/>
    <m/>
    <m/>
    <x v="20"/>
  </r>
  <r>
    <n v="7310925717"/>
    <s v="default location"/>
    <s v="dmat-ap24"/>
    <m/>
    <m/>
    <m/>
    <x v="20"/>
  </r>
  <r>
    <n v="7447169443"/>
    <s v="default location"/>
    <s v="dmat-ap25"/>
    <m/>
    <m/>
    <m/>
    <x v="20"/>
  </r>
  <r>
    <n v="1861243969"/>
    <s v="default location"/>
    <s v="dq-ap01"/>
    <m/>
    <m/>
    <m/>
    <x v="21"/>
  </r>
  <r>
    <n v="1861243987"/>
    <s v="default location"/>
    <s v="dq-ap02"/>
    <m/>
    <m/>
    <m/>
    <x v="21"/>
  </r>
  <r>
    <n v="1861244001"/>
    <s v="default location"/>
    <s v="dq-ap03"/>
    <m/>
    <m/>
    <m/>
    <x v="21"/>
  </r>
  <r>
    <n v="1861244018"/>
    <s v="default location"/>
    <s v="dq-ap04"/>
    <m/>
    <m/>
    <m/>
    <x v="21"/>
  </r>
  <r>
    <n v="1861244044"/>
    <s v="default location"/>
    <s v="dq-ap05"/>
    <m/>
    <m/>
    <m/>
    <x v="21"/>
  </r>
  <r>
    <n v="1861244034"/>
    <s v="default location"/>
    <s v="dq-ap06"/>
    <m/>
    <m/>
    <m/>
    <x v="21"/>
  </r>
  <r>
    <n v="1861244042"/>
    <s v="default location"/>
    <s v="dq-ap07"/>
    <m/>
    <m/>
    <m/>
    <x v="21"/>
  </r>
  <r>
    <n v="2037312749"/>
    <s v="default location"/>
    <s v="dq-ap08"/>
    <m/>
    <m/>
    <m/>
    <x v="21"/>
  </r>
  <r>
    <n v="1861244032"/>
    <s v="default location"/>
    <s v="dq-ap09"/>
    <m/>
    <m/>
    <m/>
    <x v="21"/>
  </r>
  <r>
    <n v="1861244038"/>
    <s v="default location"/>
    <s v="dq-ap10"/>
    <m/>
    <m/>
    <m/>
    <x v="21"/>
  </r>
  <r>
    <n v="1861244022"/>
    <s v="default location"/>
    <s v="dq-ap11"/>
    <m/>
    <m/>
    <m/>
    <x v="21"/>
  </r>
  <r>
    <n v="1861244026"/>
    <s v="default location"/>
    <s v="dq-ap12"/>
    <m/>
    <m/>
    <m/>
    <x v="21"/>
  </r>
  <r>
    <n v="1861244048"/>
    <s v="default location"/>
    <s v="dq-ap13"/>
    <m/>
    <m/>
    <m/>
    <x v="21"/>
  </r>
  <r>
    <n v="1861244040"/>
    <s v="default location"/>
    <s v="dq-ap14"/>
    <m/>
    <m/>
    <m/>
    <x v="21"/>
  </r>
  <r>
    <n v="1861244030"/>
    <s v="default location"/>
    <s v="dq-ap15"/>
    <m/>
    <m/>
    <m/>
    <x v="21"/>
  </r>
  <r>
    <n v="1861244020"/>
    <s v="default location"/>
    <s v="dq-ap16"/>
    <m/>
    <m/>
    <m/>
    <x v="21"/>
  </r>
  <r>
    <n v="2037312752"/>
    <s v="default location"/>
    <s v="dq-ap17"/>
    <m/>
    <m/>
    <m/>
    <x v="21"/>
  </r>
  <r>
    <n v="1861244014"/>
    <s v="default location"/>
    <s v="dq-ap18"/>
    <m/>
    <m/>
    <m/>
    <x v="21"/>
  </r>
  <r>
    <n v="1861244016"/>
    <s v="default location"/>
    <s v="dq-ap19"/>
    <m/>
    <m/>
    <m/>
    <x v="21"/>
  </r>
  <r>
    <n v="1861244086"/>
    <s v="default location"/>
    <s v="dq-ap20"/>
    <m/>
    <m/>
    <m/>
    <x v="21"/>
  </r>
  <r>
    <n v="2037312747"/>
    <s v="default location"/>
    <s v="dq-ap21"/>
    <m/>
    <m/>
    <m/>
    <x v="21"/>
  </r>
  <r>
    <n v="1861244084"/>
    <s v="default location"/>
    <s v="dq-ap22"/>
    <m/>
    <m/>
    <m/>
    <x v="21"/>
  </r>
  <r>
    <n v="1861244072"/>
    <s v="default location"/>
    <s v="dq-ap23"/>
    <m/>
    <m/>
    <m/>
    <x v="21"/>
  </r>
  <r>
    <n v="2272832682"/>
    <s v="quimica"/>
    <s v="dq-ap24"/>
    <m/>
    <m/>
    <m/>
    <x v="21"/>
  </r>
  <r>
    <n v="2205761816"/>
    <s v="default location"/>
    <s v="ecomare-ap01"/>
    <m/>
    <m/>
    <m/>
    <x v="22"/>
  </r>
  <r>
    <n v="2205761803"/>
    <s v="default location"/>
    <s v="ecomare-ap02"/>
    <m/>
    <m/>
    <m/>
    <x v="22"/>
  </r>
  <r>
    <n v="2205761805"/>
    <s v="default location"/>
    <s v="ecomare-ap03"/>
    <m/>
    <m/>
    <m/>
    <x v="22"/>
  </r>
  <r>
    <n v="2205761812"/>
    <s v="default location"/>
    <s v="ecomare-ap04"/>
    <m/>
    <m/>
    <m/>
    <x v="22"/>
  </r>
  <r>
    <n v="2205761799"/>
    <s v="default location"/>
    <s v="ecomare-ap05"/>
    <m/>
    <m/>
    <m/>
    <x v="22"/>
  </r>
  <r>
    <n v="2205761814"/>
    <s v="default location"/>
    <s v="ecomare-ap06"/>
    <m/>
    <m/>
    <m/>
    <x v="22"/>
  </r>
  <r>
    <n v="2205761807"/>
    <s v="default location"/>
    <s v="ecomare-ap07"/>
    <m/>
    <m/>
    <m/>
    <x v="22"/>
  </r>
  <r>
    <n v="2205761801"/>
    <s v="default location"/>
    <s v="ecomare-ap08"/>
    <m/>
    <m/>
    <m/>
    <x v="22"/>
  </r>
  <r>
    <n v="2205761818"/>
    <s v="default location"/>
    <s v="ecomare-ap09"/>
    <m/>
    <m/>
    <m/>
    <x v="22"/>
  </r>
  <r>
    <n v="4169440286"/>
    <s v="ecomare-external"/>
    <s v="ecomare-ap10"/>
    <m/>
    <m/>
    <m/>
    <x v="22"/>
  </r>
  <r>
    <n v="4169440392"/>
    <s v="default location"/>
    <s v="ecomare-ap11"/>
    <m/>
    <m/>
    <m/>
    <x v="22"/>
  </r>
  <r>
    <n v="5036791775"/>
    <s v="default location"/>
    <s v="ecr-ap01"/>
    <m/>
    <m/>
    <m/>
    <x v="23"/>
  </r>
  <r>
    <n v="7152828060"/>
    <s v="default location"/>
    <s v="ecr-ap02"/>
    <m/>
    <m/>
    <m/>
    <x v="23"/>
  </r>
  <r>
    <n v="7152828064"/>
    <s v="default location"/>
    <s v="ecr-ap03"/>
    <m/>
    <m/>
    <m/>
    <x v="23"/>
  </r>
  <r>
    <n v="7152828062"/>
    <s v="default location"/>
    <s v="ecr-ap04"/>
    <m/>
    <m/>
    <m/>
    <x v="23"/>
  </r>
  <r>
    <n v="1861243731"/>
    <s v="default location"/>
    <s v="ecr-ap05"/>
    <m/>
    <m/>
    <m/>
    <x v="23"/>
  </r>
  <r>
    <n v="7152828082"/>
    <s v="default location"/>
    <s v="ecr-ap06"/>
    <m/>
    <m/>
    <m/>
    <x v="23"/>
  </r>
  <r>
    <n v="7152828084"/>
    <s v="default location"/>
    <s v="ecr-ap07"/>
    <m/>
    <m/>
    <m/>
    <x v="23"/>
  </r>
  <r>
    <n v="7152828086"/>
    <s v="default location"/>
    <s v="ecr-ap08"/>
    <m/>
    <m/>
    <m/>
    <x v="23"/>
  </r>
  <r>
    <n v="7152828092"/>
    <s v="default location"/>
    <s v="ecr-ap09"/>
    <m/>
    <m/>
    <m/>
    <x v="23"/>
  </r>
  <r>
    <n v="7152828090"/>
    <s v="default location"/>
    <s v="ecr-ap10"/>
    <m/>
    <m/>
    <m/>
    <x v="23"/>
  </r>
  <r>
    <n v="7152828096"/>
    <s v="default location"/>
    <s v="ecr-ap11"/>
    <m/>
    <m/>
    <m/>
    <x v="23"/>
  </r>
  <r>
    <n v="7152828098"/>
    <s v="default location"/>
    <s v="ecr-ap12"/>
    <m/>
    <m/>
    <m/>
    <x v="23"/>
  </r>
  <r>
    <n v="7152828100"/>
    <s v="default location"/>
    <s v="ecr-ap13"/>
    <m/>
    <m/>
    <m/>
    <x v="23"/>
  </r>
  <r>
    <n v="7152828104"/>
    <s v="default location"/>
    <s v="ecr-ap14"/>
    <m/>
    <m/>
    <m/>
    <x v="23"/>
  </r>
  <r>
    <n v="7152828106"/>
    <s v="default location"/>
    <s v="ecr-ap15"/>
    <m/>
    <m/>
    <m/>
    <x v="23"/>
  </r>
  <r>
    <n v="7152828110"/>
    <s v="default location"/>
    <s v="ecr-ap16"/>
    <m/>
    <m/>
    <m/>
    <x v="23"/>
  </r>
  <r>
    <n v="7152828114"/>
    <s v="default location"/>
    <s v="ecr-ap17"/>
    <m/>
    <m/>
    <m/>
    <x v="23"/>
  </r>
  <r>
    <n v="7152828066"/>
    <s v="default location"/>
    <s v="ecr-ap18"/>
    <m/>
    <m/>
    <m/>
    <x v="23"/>
  </r>
  <r>
    <n v="7152828088"/>
    <s v="default location"/>
    <s v="ecr-ap19"/>
    <m/>
    <m/>
    <m/>
    <x v="23"/>
  </r>
  <r>
    <n v="7152828094"/>
    <s v="default location"/>
    <s v="ecr-ap20"/>
    <m/>
    <m/>
    <m/>
    <x v="23"/>
  </r>
  <r>
    <n v="7152828112"/>
    <s v="default location"/>
    <s v="ecr-ap21"/>
    <m/>
    <m/>
    <m/>
    <x v="23"/>
  </r>
  <r>
    <n v="7152828108"/>
    <s v="default location"/>
    <s v="ecr-ap22"/>
    <m/>
    <m/>
    <m/>
    <x v="23"/>
  </r>
  <r>
    <n v="4031752726"/>
    <s v="auditorio"/>
    <s v="ecr-ap23"/>
    <m/>
    <m/>
    <m/>
    <x v="23"/>
  </r>
  <r>
    <n v="7447168840"/>
    <s v="default location"/>
    <s v="ecr-ap25"/>
    <m/>
    <m/>
    <m/>
    <x v="23"/>
  </r>
  <r>
    <n v="7447168993"/>
    <s v="default location"/>
    <s v="ecr-ap26"/>
    <m/>
    <m/>
    <m/>
    <x v="23"/>
  </r>
  <r>
    <n v="8005051103"/>
    <s v="default location"/>
    <s v="ecr-ap27"/>
    <m/>
    <m/>
    <m/>
    <x v="23"/>
  </r>
  <r>
    <n v="3574751343"/>
    <s v="UA-Campus_Santiago"/>
    <s v="ecr-sap20.core.ua.pt"/>
    <m/>
    <m/>
    <m/>
    <x v="23"/>
  </r>
  <r>
    <n v="7050315343"/>
    <s v="default location"/>
    <s v="edif1-ap01"/>
    <m/>
    <m/>
    <m/>
    <x v="24"/>
  </r>
  <r>
    <n v="1857374479"/>
    <s v="default location"/>
    <s v="edif1-ap02"/>
    <m/>
    <m/>
    <m/>
    <x v="24"/>
  </r>
  <r>
    <n v="1852803046"/>
    <s v="default location"/>
    <s v="edif1-ap03"/>
    <m/>
    <m/>
    <m/>
    <x v="24"/>
  </r>
  <r>
    <n v="5348776428"/>
    <s v="default location"/>
    <s v="edif1-ap04"/>
    <m/>
    <m/>
    <m/>
    <x v="24"/>
  </r>
  <r>
    <n v="1887461296"/>
    <s v="default location"/>
    <s v="edif1-ap05"/>
    <m/>
    <m/>
    <m/>
    <x v="24"/>
  </r>
  <r>
    <n v="7050315334"/>
    <s v="default location"/>
    <s v="edif1-ap06"/>
    <m/>
    <m/>
    <m/>
    <x v="24"/>
  </r>
  <r>
    <n v="1197262886"/>
    <s v="CIAQ"/>
    <s v="edif1-ap07"/>
    <m/>
    <m/>
    <m/>
    <x v="24"/>
  </r>
  <r>
    <n v="1207445286"/>
    <s v="CIAQ"/>
    <s v="edif1-ap08"/>
    <m/>
    <m/>
    <m/>
    <x v="24"/>
  </r>
  <r>
    <n v="1827293100"/>
    <s v="default location"/>
    <s v="edif1-ap09"/>
    <m/>
    <m/>
    <m/>
    <x v="24"/>
  </r>
  <r>
    <n v="5575497977"/>
    <s v="default location"/>
    <s v="edif1-ap10"/>
    <m/>
    <m/>
    <m/>
    <x v="24"/>
  </r>
  <r>
    <n v="1861244024"/>
    <s v="default location"/>
    <s v="edif37-ap01"/>
    <m/>
    <m/>
    <m/>
    <x v="25"/>
  </r>
  <r>
    <n v="1861244092"/>
    <s v="default location"/>
    <s v="edif37-ap02"/>
    <m/>
    <m/>
    <m/>
    <x v="25"/>
  </r>
  <r>
    <n v="7447168969"/>
    <s v="default location"/>
    <s v="edif37-ap03"/>
    <m/>
    <m/>
    <m/>
    <x v="25"/>
  </r>
  <r>
    <n v="1861244090"/>
    <s v="default location"/>
    <s v="edif3-ap01"/>
    <m/>
    <m/>
    <m/>
    <x v="26"/>
  </r>
  <r>
    <n v="5036791779"/>
    <s v="default location"/>
    <s v="edif3-ap02"/>
    <m/>
    <m/>
    <m/>
    <x v="26"/>
  </r>
  <r>
    <n v="1861244080"/>
    <s v="default location"/>
    <s v="edif3-ap03"/>
    <m/>
    <m/>
    <m/>
    <x v="26"/>
  </r>
  <r>
    <n v="1861244094"/>
    <s v="default location"/>
    <s v="edif3-ap04"/>
    <m/>
    <m/>
    <m/>
    <x v="26"/>
  </r>
  <r>
    <n v="1861244076"/>
    <s v="default location"/>
    <s v="edif3-ap05"/>
    <m/>
    <m/>
    <m/>
    <x v="26"/>
  </r>
  <r>
    <n v="1861244088"/>
    <s v="default location"/>
    <s v="edif3-ap06"/>
    <m/>
    <m/>
    <m/>
    <x v="26"/>
  </r>
  <r>
    <n v="1861244082"/>
    <s v="default location"/>
    <s v="edif3-ap07"/>
    <m/>
    <m/>
    <m/>
    <x v="26"/>
  </r>
  <r>
    <n v="1861244078"/>
    <s v="default location"/>
    <s v="edif3-ap08"/>
    <m/>
    <m/>
    <m/>
    <x v="26"/>
  </r>
  <r>
    <n v="1861244104"/>
    <s v="default location"/>
    <s v="edif3-ap09"/>
    <m/>
    <m/>
    <m/>
    <x v="26"/>
  </r>
  <r>
    <n v="1861244096"/>
    <s v="default location"/>
    <s v="edif3-ap10"/>
    <m/>
    <m/>
    <m/>
    <x v="26"/>
  </r>
  <r>
    <n v="1861244100"/>
    <s v="default location"/>
    <s v="edif3-ap11"/>
    <m/>
    <m/>
    <m/>
    <x v="26"/>
  </r>
  <r>
    <n v="8096453771"/>
    <s v="default location"/>
    <s v="edif3-ap12"/>
    <m/>
    <m/>
    <m/>
    <x v="26"/>
  </r>
  <r>
    <n v="8096453635"/>
    <s v="default location"/>
    <s v="edif3-ap13"/>
    <m/>
    <m/>
    <m/>
    <x v="26"/>
  </r>
  <r>
    <n v="786604840"/>
    <s v="default location"/>
    <s v="edif3-ap14"/>
    <m/>
    <m/>
    <m/>
    <x v="26"/>
  </r>
  <r>
    <n v="4728956339"/>
    <s v="STIC-UA"/>
    <s v="edif3-sap12.core.ua.pt"/>
    <m/>
    <m/>
    <m/>
    <x v="26"/>
  </r>
  <r>
    <n v="1230493576"/>
    <s v="default location"/>
    <s v="esan-ap01"/>
    <m/>
    <m/>
    <m/>
    <x v="27"/>
  </r>
  <r>
    <n v="1230493578"/>
    <s v="default location"/>
    <s v="esan-ap02"/>
    <m/>
    <m/>
    <m/>
    <x v="27"/>
  </r>
  <r>
    <n v="5828975547"/>
    <s v="default location"/>
    <s v="esan-ap03"/>
    <m/>
    <m/>
    <m/>
    <x v="27"/>
  </r>
  <r>
    <n v="1274125432"/>
    <s v="default location"/>
    <s v="esan-ap04"/>
    <m/>
    <m/>
    <m/>
    <x v="27"/>
  </r>
  <r>
    <n v="1339833960"/>
    <s v="default location"/>
    <s v="esan-ap05"/>
    <m/>
    <m/>
    <m/>
    <x v="27"/>
  </r>
  <r>
    <n v="6171177376"/>
    <s v="default location"/>
    <s v="esan-ap06"/>
    <m/>
    <m/>
    <m/>
    <x v="27"/>
  </r>
  <r>
    <n v="1274125422"/>
    <s v="default location"/>
    <s v="esan-ap07"/>
    <m/>
    <m/>
    <m/>
    <x v="27"/>
  </r>
  <r>
    <n v="7257524315"/>
    <s v="default location"/>
    <s v="essua-ap01"/>
    <m/>
    <m/>
    <m/>
    <x v="28"/>
  </r>
  <r>
    <n v="7257524307"/>
    <s v="default location"/>
    <s v="essua-ap02"/>
    <m/>
    <m/>
    <m/>
    <x v="28"/>
  </r>
  <r>
    <n v="7257524311"/>
    <s v="default location"/>
    <s v="essua-ap03"/>
    <m/>
    <m/>
    <m/>
    <x v="28"/>
  </r>
  <r>
    <n v="7257524309"/>
    <s v="default location"/>
    <s v="essua-ap04"/>
    <m/>
    <m/>
    <m/>
    <x v="28"/>
  </r>
  <r>
    <n v="7257524305"/>
    <s v="default location"/>
    <s v="essua-ap05"/>
    <m/>
    <m/>
    <m/>
    <x v="28"/>
  </r>
  <r>
    <n v="7257524299"/>
    <s v="default location"/>
    <s v="essua-ap06"/>
    <m/>
    <m/>
    <m/>
    <x v="28"/>
  </r>
  <r>
    <n v="7257524301"/>
    <s v="default location"/>
    <s v="essua-ap07"/>
    <m/>
    <m/>
    <m/>
    <x v="28"/>
  </r>
  <r>
    <n v="7257524303"/>
    <s v="default location"/>
    <s v="essua-ap08"/>
    <m/>
    <m/>
    <m/>
    <x v="28"/>
  </r>
  <r>
    <n v="7257524291"/>
    <s v="default location"/>
    <s v="essua-ap09"/>
    <m/>
    <m/>
    <m/>
    <x v="28"/>
  </r>
  <r>
    <n v="7257524293"/>
    <s v="default location"/>
    <s v="essua-ap10"/>
    <m/>
    <m/>
    <m/>
    <x v="28"/>
  </r>
  <r>
    <n v="7257524295"/>
    <s v="default location"/>
    <s v="essua-ap11"/>
    <m/>
    <m/>
    <m/>
    <x v="28"/>
  </r>
  <r>
    <n v="7257524297"/>
    <s v="default location"/>
    <s v="essua-ap12"/>
    <m/>
    <m/>
    <m/>
    <x v="28"/>
  </r>
  <r>
    <n v="7257524281"/>
    <s v="default location"/>
    <s v="essua-ap13"/>
    <m/>
    <m/>
    <m/>
    <x v="28"/>
  </r>
  <r>
    <n v="7257524283"/>
    <s v="default location"/>
    <s v="essua-ap14"/>
    <m/>
    <m/>
    <m/>
    <x v="28"/>
  </r>
  <r>
    <n v="7257524313"/>
    <s v="default location"/>
    <s v="essua-ap15"/>
    <m/>
    <m/>
    <m/>
    <x v="28"/>
  </r>
  <r>
    <n v="7257524289"/>
    <s v="default location"/>
    <s v="essua-ap16"/>
    <m/>
    <m/>
    <m/>
    <x v="28"/>
  </r>
  <r>
    <n v="7152828354"/>
    <s v="default location"/>
    <s v="essua-ap18"/>
    <m/>
    <m/>
    <m/>
    <x v="28"/>
  </r>
  <r>
    <n v="7257524275"/>
    <s v="default location"/>
    <s v="essua-ap19"/>
    <m/>
    <m/>
    <m/>
    <x v="28"/>
  </r>
  <r>
    <n v="7257524277"/>
    <s v="default location"/>
    <s v="essua-ap20"/>
    <m/>
    <m/>
    <m/>
    <x v="28"/>
  </r>
  <r>
    <n v="7257524279"/>
    <s v="default location"/>
    <s v="essua-ap21"/>
    <m/>
    <m/>
    <m/>
    <x v="28"/>
  </r>
  <r>
    <n v="7152828352"/>
    <s v="default location"/>
    <s v="essua-ap22"/>
    <m/>
    <m/>
    <m/>
    <x v="28"/>
  </r>
  <r>
    <n v="7152828342"/>
    <s v="default location"/>
    <s v="essua-ap23"/>
    <m/>
    <m/>
    <m/>
    <x v="28"/>
  </r>
  <r>
    <n v="7152828344"/>
    <s v="default location"/>
    <s v="essua-ap24"/>
    <m/>
    <m/>
    <m/>
    <x v="28"/>
  </r>
  <r>
    <n v="7152828346"/>
    <s v="default location"/>
    <s v="essua-ap25"/>
    <m/>
    <m/>
    <m/>
    <x v="28"/>
  </r>
  <r>
    <n v="7152828348"/>
    <s v="default location"/>
    <s v="essua-ap26"/>
    <m/>
    <m/>
    <m/>
    <x v="28"/>
  </r>
  <r>
    <n v="7152828350"/>
    <s v="default location"/>
    <s v="essua-ap27"/>
    <m/>
    <m/>
    <m/>
    <x v="28"/>
  </r>
  <r>
    <n v="7447168752"/>
    <s v="default location"/>
    <s v="essua-ap28"/>
    <m/>
    <m/>
    <m/>
    <x v="28"/>
  </r>
  <r>
    <n v="1861243744"/>
    <s v="default location"/>
    <s v="essua-ap29"/>
    <m/>
    <m/>
    <m/>
    <x v="28"/>
  </r>
  <r>
    <n v="8096453637"/>
    <s v="default location"/>
    <s v="essua-ap30"/>
    <m/>
    <m/>
    <m/>
    <x v="28"/>
  </r>
  <r>
    <n v="8096453782"/>
    <s v="default location"/>
    <s v="estga-ap01"/>
    <m/>
    <m/>
    <m/>
    <x v="29"/>
  </r>
  <r>
    <n v="8835548590"/>
    <s v="default location"/>
    <s v="estga-ap02"/>
    <m/>
    <m/>
    <m/>
    <x v="29"/>
  </r>
  <r>
    <n v="8835548592"/>
    <s v="default location"/>
    <s v="estga-ap03"/>
    <m/>
    <m/>
    <m/>
    <x v="29"/>
  </r>
  <r>
    <n v="8835548596"/>
    <s v="default location"/>
    <s v="estga-ap04"/>
    <m/>
    <m/>
    <m/>
    <x v="29"/>
  </r>
  <r>
    <n v="8835548594"/>
    <s v="default location"/>
    <s v="estga-ap05"/>
    <m/>
    <m/>
    <m/>
    <x v="29"/>
  </r>
  <r>
    <n v="5173781614"/>
    <s v="default location"/>
    <s v="estga-ap12"/>
    <m/>
    <m/>
    <m/>
    <x v="29"/>
  </r>
  <r>
    <n v="8096453952"/>
    <s v="default location"/>
    <s v="estga-ra-ap01"/>
    <m/>
    <m/>
    <m/>
    <x v="29"/>
  </r>
  <r>
    <n v="8096454138"/>
    <s v="default location"/>
    <s v="estga-ra-ap02"/>
    <m/>
    <m/>
    <m/>
    <x v="29"/>
  </r>
  <r>
    <n v="8096453956"/>
    <s v="default location"/>
    <s v="estga-ra-ap03"/>
    <m/>
    <m/>
    <m/>
    <x v="29"/>
  </r>
  <r>
    <n v="8096454140"/>
    <s v="default location"/>
    <s v="estga-ra-ap04"/>
    <m/>
    <m/>
    <m/>
    <x v="29"/>
  </r>
  <r>
    <n v="8096453954"/>
    <s v="default location"/>
    <s v="estga-ra-ap05"/>
    <m/>
    <m/>
    <m/>
    <x v="29"/>
  </r>
  <r>
    <n v="8096453958"/>
    <s v="default location"/>
    <s v="estga-ra-ap06"/>
    <m/>
    <m/>
    <m/>
    <x v="29"/>
  </r>
  <r>
    <n v="8096453960"/>
    <s v="default location"/>
    <s v="estga-ra-ap07"/>
    <m/>
    <m/>
    <m/>
    <x v="29"/>
  </r>
  <r>
    <n v="8096453950"/>
    <s v="default location"/>
    <s v="estga-ra-ap08"/>
    <m/>
    <m/>
    <m/>
    <x v="29"/>
  </r>
  <r>
    <n v="8096454136"/>
    <s v="sala professores"/>
    <s v="estga-ra-ap09"/>
    <m/>
    <m/>
    <m/>
    <x v="29"/>
  </r>
  <r>
    <n v="8096453948"/>
    <s v="default location"/>
    <s v="estga-ra-ap10"/>
    <m/>
    <m/>
    <m/>
    <x v="29"/>
  </r>
  <r>
    <n v="2272832930"/>
    <s v="STIC-UA"/>
    <s v="estga-sap01.core.ua.pt"/>
    <m/>
    <m/>
    <m/>
    <x v="29"/>
  </r>
  <r>
    <n v="2272832928"/>
    <s v="Univ. Aveiro * Univ. Aveiro * ESTGA - electomecanica corredor na esteira"/>
    <s v="estga-sap02.core.ua.pt"/>
    <m/>
    <m/>
    <m/>
    <x v="29"/>
  </r>
  <r>
    <n v="7447168743"/>
    <s v="Univ. Aveiro * Univ. Aveiro * ESTGA - auditorio piso1"/>
    <s v="estga-sap03.core.ua.pt"/>
    <m/>
    <m/>
    <m/>
    <x v="29"/>
  </r>
  <r>
    <n v="5173781618"/>
    <s v="Univ. Aveiro * Univ. Aveiro * ESTGA - auditorio piso2"/>
    <s v="estga-sap04.core.ua.pt"/>
    <m/>
    <m/>
    <m/>
    <x v="29"/>
  </r>
  <r>
    <n v="10055444"/>
    <s v="Univ. Aveiro * Univ. Aveiro * ESTGA - auditorio piso0"/>
    <s v="estga-sap05.core.ua.pt"/>
    <m/>
    <m/>
    <m/>
    <x v="29"/>
  </r>
  <r>
    <n v="10055320"/>
    <s v="Univ. Aveiro * Univ. Aveiro * ESTGA - cantina piso0 na esteira"/>
    <s v="estga-sap06.core.ua.pt"/>
    <m/>
    <m/>
    <m/>
    <x v="29"/>
  </r>
  <r>
    <n v="5173781616"/>
    <s v="Univ. Aveiro * Univ. Aveiro * ESTGA - cantina piso1 na esteira"/>
    <s v="estga-sap07.core.ua.pt"/>
    <m/>
    <m/>
    <m/>
    <x v="29"/>
  </r>
  <r>
    <n v="10055329"/>
    <s v="Univ. Aveiro * Univ. Aveiro * ESTGA - oficinas piso0 na esteira"/>
    <s v="estga-sap08.core.ua.pt"/>
    <m/>
    <m/>
    <m/>
    <x v="29"/>
  </r>
  <r>
    <n v="7447168745"/>
    <m/>
    <s v="estga-sap09.core.ua.pt"/>
    <m/>
    <m/>
    <m/>
    <x v="29"/>
  </r>
  <r>
    <n v="10055308"/>
    <s v="Univ. Aveiro * ESTGA - Edif. principal"/>
    <s v="estga-sap10.core.ua.pt"/>
    <m/>
    <m/>
    <m/>
    <x v="29"/>
  </r>
  <r>
    <n v="10055300"/>
    <s v="Univ. Aveiro * ESTGA - Edif. principal"/>
    <s v="estga-sap11.core.ua.pt"/>
    <m/>
    <m/>
    <m/>
    <x v="29"/>
  </r>
  <r>
    <n v="10055359"/>
    <s v="Univ. Aveiro * ESTGA - Edif. principal"/>
    <s v="estga-sap13.core.ua.pt"/>
    <m/>
    <m/>
    <m/>
    <x v="29"/>
  </r>
  <r>
    <n v="10055296"/>
    <s v="Univ. Aveiro * ESTGA - Edif. principal"/>
    <s v="estga-sap14.core.ua.pt"/>
    <m/>
    <m/>
    <m/>
    <x v="29"/>
  </r>
  <r>
    <n v="10055355"/>
    <s v="Univ. Aveiro * ESTGA - Edif. principal"/>
    <s v="estga-sap15.core.ua.pt"/>
    <m/>
    <m/>
    <m/>
    <x v="29"/>
  </r>
  <r>
    <n v="7777835765"/>
    <s v="Univ. Aveiro * Univ. Aveiro * ESTGA - cantina piso1 na esteira"/>
    <s v="estga-sap16.core.ua.pt"/>
    <m/>
    <m/>
    <m/>
    <x v="29"/>
  </r>
  <r>
    <n v="6857537791"/>
    <s v="Univ. Aveiro * ESTGA - Edif. Electro_Mecbnica"/>
    <s v="estga-sap22.core.ua.pt"/>
    <m/>
    <m/>
    <m/>
    <x v="29"/>
  </r>
  <r>
    <n v="7447168740"/>
    <s v="Univ. Aveiro * ESTGA - Edif. Electro_Mecbnica"/>
    <s v="estga-sap26.core.ua.pt"/>
    <m/>
    <m/>
    <m/>
    <x v="29"/>
  </r>
  <r>
    <n v="2401154326"/>
    <s v="STIC-UA"/>
    <s v="ext-sap01.core.ua.pt"/>
    <m/>
    <m/>
    <m/>
    <x v="30"/>
  </r>
  <r>
    <n v="2272832920"/>
    <s v="STIC-UA"/>
    <s v="ext-sap03.core.ua.pt"/>
    <m/>
    <m/>
    <m/>
    <x v="30"/>
  </r>
  <r>
    <n v="2205762059"/>
    <s v="STIC-UA"/>
    <s v="ext-sap04.core.ua.pt"/>
    <m/>
    <m/>
    <m/>
    <x v="30"/>
  </r>
  <r>
    <n v="1861243945"/>
    <s v="default location"/>
    <s v="fabrica-ap01"/>
    <m/>
    <m/>
    <m/>
    <x v="31"/>
  </r>
  <r>
    <n v="1861243957"/>
    <s v="default location"/>
    <s v="fabrica-ap02"/>
    <m/>
    <m/>
    <m/>
    <x v="31"/>
  </r>
  <r>
    <n v="1861243939"/>
    <s v="default location"/>
    <s v="fabrica-ap03"/>
    <m/>
    <m/>
    <m/>
    <x v="31"/>
  </r>
  <r>
    <n v="1861243943"/>
    <s v="default location"/>
    <s v="fabrica-ap04"/>
    <m/>
    <m/>
    <m/>
    <x v="31"/>
  </r>
  <r>
    <n v="1861243955"/>
    <s v="default location"/>
    <s v="fabrica-ap05"/>
    <m/>
    <m/>
    <m/>
    <x v="31"/>
  </r>
  <r>
    <n v="7310925671"/>
    <s v="default"/>
    <s v="fabrica-ap06"/>
    <m/>
    <m/>
    <m/>
    <x v="31"/>
  </r>
  <r>
    <n v="1861244009"/>
    <s v="default location"/>
    <s v="fabrica-ap07"/>
    <m/>
    <m/>
    <m/>
    <x v="31"/>
  </r>
  <r>
    <n v="7310925667"/>
    <s v="default location"/>
    <s v="fabrica-ap08"/>
    <m/>
    <m/>
    <m/>
    <x v="31"/>
  </r>
  <r>
    <n v="7310925669"/>
    <s v="default location"/>
    <s v="fabrica-ap09"/>
    <m/>
    <m/>
    <m/>
    <x v="31"/>
  </r>
  <r>
    <n v="7310925675"/>
    <s v="default location"/>
    <s v="fabrica-ap10"/>
    <m/>
    <m/>
    <m/>
    <x v="31"/>
  </r>
  <r>
    <n v="7310925677"/>
    <s v="default location"/>
    <s v="fabrica-ap11"/>
    <m/>
    <m/>
    <m/>
    <x v="31"/>
  </r>
  <r>
    <n v="7310925673"/>
    <s v="sala do caracol"/>
    <s v="fabrica-ap12"/>
    <m/>
    <m/>
    <m/>
    <x v="31"/>
  </r>
  <r>
    <n v="1827292800"/>
    <s v="default location"/>
    <s v="fabrica-ap13"/>
    <m/>
    <m/>
    <m/>
    <x v="31"/>
  </r>
  <r>
    <n v="7447168953"/>
    <s v="default location"/>
    <s v="fabrica-ap14"/>
    <m/>
    <m/>
    <m/>
    <x v="31"/>
  </r>
  <r>
    <n v="1827292830"/>
    <s v="default location"/>
    <s v="fis-ap01"/>
    <m/>
    <m/>
    <m/>
    <x v="32"/>
  </r>
  <r>
    <n v="1827292842"/>
    <s v="default location"/>
    <s v="fis-ap02"/>
    <m/>
    <m/>
    <m/>
    <x v="32"/>
  </r>
  <r>
    <n v="1827292834"/>
    <s v="default location"/>
    <s v="fis-ap03"/>
    <m/>
    <m/>
    <m/>
    <x v="32"/>
  </r>
  <r>
    <n v="1827292828"/>
    <s v="default location"/>
    <s v="fis-ap04"/>
    <m/>
    <m/>
    <m/>
    <x v="32"/>
  </r>
  <r>
    <n v="1827292832"/>
    <s v="default location"/>
    <s v="fis-ap05"/>
    <m/>
    <m/>
    <m/>
    <x v="32"/>
  </r>
  <r>
    <n v="1827292840"/>
    <s v="default location"/>
    <s v="fis-ap06"/>
    <m/>
    <m/>
    <m/>
    <x v="32"/>
  </r>
  <r>
    <n v="1827292822"/>
    <s v="default location"/>
    <s v="fis-ap07"/>
    <m/>
    <m/>
    <m/>
    <x v="32"/>
  </r>
  <r>
    <n v="1827293065"/>
    <s v="default location"/>
    <s v="fis-ap08"/>
    <m/>
    <m/>
    <m/>
    <x v="32"/>
  </r>
  <r>
    <n v="1827292820"/>
    <s v="default location"/>
    <s v="fis-ap09"/>
    <m/>
    <m/>
    <m/>
    <x v="32"/>
  </r>
  <r>
    <n v="6857537695"/>
    <s v="default location"/>
    <s v="fis-ap10"/>
    <m/>
    <m/>
    <m/>
    <x v="32"/>
  </r>
  <r>
    <n v="7152827692"/>
    <s v="default location"/>
    <s v="fis-ap11"/>
    <m/>
    <m/>
    <m/>
    <x v="32"/>
  </r>
  <r>
    <n v="1827292838"/>
    <s v="default location"/>
    <s v="fis-ap12"/>
    <m/>
    <m/>
    <m/>
    <x v="32"/>
  </r>
  <r>
    <n v="6749666861"/>
    <s v="default location"/>
    <s v="fis-ap13"/>
    <m/>
    <m/>
    <m/>
    <x v="32"/>
  </r>
  <r>
    <n v="7152827687"/>
    <s v="default location"/>
    <s v="fis-ap14"/>
    <m/>
    <m/>
    <m/>
    <x v="32"/>
  </r>
  <r>
    <n v="7447168995"/>
    <s v="default location"/>
    <s v="fis-ap15"/>
    <m/>
    <m/>
    <m/>
    <x v="32"/>
  </r>
  <r>
    <n v="7447169026"/>
    <s v="default location"/>
    <s v="fis-ap16"/>
    <m/>
    <m/>
    <m/>
    <x v="32"/>
  </r>
  <r>
    <n v="1861244098"/>
    <s v="default location"/>
    <s v="geo-ap01"/>
    <m/>
    <m/>
    <m/>
    <x v="33"/>
  </r>
  <r>
    <n v="1861244108"/>
    <s v="default location"/>
    <s v="geo-ap02"/>
    <m/>
    <m/>
    <m/>
    <x v="33"/>
  </r>
  <r>
    <n v="784836073"/>
    <s v="default location"/>
    <s v="geo-ap03"/>
    <m/>
    <m/>
    <m/>
    <x v="33"/>
  </r>
  <r>
    <n v="1861244110"/>
    <s v="default location"/>
    <s v="geo-ap04"/>
    <m/>
    <m/>
    <m/>
    <x v="33"/>
  </r>
  <r>
    <n v="1861244112"/>
    <s v="default location"/>
    <s v="geo-ap05"/>
    <m/>
    <m/>
    <m/>
    <x v="33"/>
  </r>
  <r>
    <n v="1861244114"/>
    <s v="default location"/>
    <s v="geo-ap06"/>
    <m/>
    <m/>
    <m/>
    <x v="33"/>
  </r>
  <r>
    <n v="5348776414"/>
    <s v="default location"/>
    <s v="geo-ap07"/>
    <m/>
    <m/>
    <m/>
    <x v="33"/>
  </r>
  <r>
    <n v="1861244106"/>
    <s v="default location"/>
    <s v="geo-ap08"/>
    <m/>
    <m/>
    <m/>
    <x v="33"/>
  </r>
  <r>
    <n v="784836069"/>
    <s v="default location"/>
    <s v="geo-ap09"/>
    <m/>
    <m/>
    <m/>
    <x v="33"/>
  </r>
  <r>
    <n v="1861244102"/>
    <s v="default location"/>
    <s v="geo-ap10"/>
    <m/>
    <m/>
    <m/>
    <x v="33"/>
  </r>
  <r>
    <n v="5348776416"/>
    <s v="default location"/>
    <s v="geo-ap11"/>
    <m/>
    <m/>
    <m/>
    <x v="33"/>
  </r>
  <r>
    <n v="5348776418"/>
    <s v="default location"/>
    <s v="geo-ap12"/>
    <m/>
    <m/>
    <m/>
    <x v="33"/>
  </r>
  <r>
    <n v="1861244126"/>
    <s v="default location"/>
    <s v="geo-ap13"/>
    <m/>
    <m/>
    <m/>
    <x v="33"/>
  </r>
  <r>
    <n v="1827293090"/>
    <s v="default location"/>
    <s v="geo-ap14"/>
    <m/>
    <m/>
    <m/>
    <x v="33"/>
  </r>
  <r>
    <n v="1861244136"/>
    <s v="default location"/>
    <s v="geo-ap15"/>
    <m/>
    <m/>
    <m/>
    <x v="33"/>
  </r>
  <r>
    <n v="784836071"/>
    <s v="default location"/>
    <s v="geo-ap16"/>
    <m/>
    <m/>
    <m/>
    <x v="33"/>
  </r>
  <r>
    <n v="1861244116"/>
    <s v="geo"/>
    <s v="geo-ap17"/>
    <m/>
    <m/>
    <m/>
    <x v="33"/>
  </r>
  <r>
    <n v="1861244118"/>
    <s v="default location"/>
    <s v="geo-ap18"/>
    <m/>
    <m/>
    <m/>
    <x v="33"/>
  </r>
  <r>
    <n v="8096453769"/>
    <s v="default location"/>
    <s v="geo-ap19"/>
    <m/>
    <m/>
    <m/>
    <x v="33"/>
  </r>
  <r>
    <n v="2005184187"/>
    <s v="gretua"/>
    <s v="gretua-ap01"/>
    <m/>
    <m/>
    <m/>
    <x v="34"/>
  </r>
  <r>
    <n v="8005051113"/>
    <s v="default location"/>
    <s v="gretua-ap02"/>
    <m/>
    <m/>
    <m/>
    <x v="34"/>
  </r>
  <r>
    <n v="1861244142"/>
    <s v="default location"/>
    <s v="idad-ap01"/>
    <m/>
    <m/>
    <m/>
    <x v="35"/>
  </r>
  <r>
    <n v="1861244150"/>
    <s v="default location"/>
    <s v="idad-ap02"/>
    <m/>
    <m/>
    <m/>
    <x v="35"/>
  </r>
  <r>
    <n v="5033742187"/>
    <s v="default location"/>
    <s v="ieeta-ap01"/>
    <m/>
    <m/>
    <m/>
    <x v="36"/>
  </r>
  <r>
    <n v="5033742185"/>
    <s v="default location"/>
    <s v="ieeta-ap02"/>
    <m/>
    <m/>
    <m/>
    <x v="36"/>
  </r>
  <r>
    <n v="5033742189"/>
    <s v="default location"/>
    <s v="ieeta-ap03"/>
    <m/>
    <m/>
    <m/>
    <x v="36"/>
  </r>
  <r>
    <n v="8835547848"/>
    <s v="default location"/>
    <s v="ieeta-ap03"/>
    <m/>
    <m/>
    <m/>
    <x v="36"/>
  </r>
  <r>
    <n v="5033742183"/>
    <s v="default location"/>
    <s v="ieeta-ap04"/>
    <m/>
    <m/>
    <m/>
    <x v="36"/>
  </r>
  <r>
    <n v="5033742181"/>
    <s v="default location"/>
    <s v="ieeta-ap05"/>
    <m/>
    <m/>
    <m/>
    <x v="36"/>
  </r>
  <r>
    <n v="5033742179"/>
    <s v="default location"/>
    <s v="ieeta-ap06"/>
    <m/>
    <m/>
    <m/>
    <x v="36"/>
  </r>
  <r>
    <n v="7050315345"/>
    <s v="default location"/>
    <s v="ieeta-ap07"/>
    <m/>
    <m/>
    <m/>
    <x v="36"/>
  </r>
  <r>
    <n v="5033742177"/>
    <s v="default location"/>
    <s v="ieeta-ap08"/>
    <m/>
    <m/>
    <m/>
    <x v="36"/>
  </r>
  <r>
    <n v="5015288295"/>
    <s v="default location"/>
    <s v="ieeta-ap09"/>
    <m/>
    <m/>
    <m/>
    <x v="36"/>
  </r>
  <r>
    <n v="5914618278"/>
    <s v="default location"/>
    <s v="ieeta-ap10"/>
    <m/>
    <m/>
    <m/>
    <x v="36"/>
  </r>
  <r>
    <n v="7447168775"/>
    <s v="default location"/>
    <s v="ieeta-ap11"/>
    <m/>
    <m/>
    <m/>
    <x v="36"/>
  </r>
  <r>
    <n v="7447169013"/>
    <s v="default location"/>
    <s v="ieeta-ap12"/>
    <m/>
    <m/>
    <m/>
    <x v="36"/>
  </r>
  <r>
    <n v="7447169341"/>
    <s v="default location"/>
    <s v="iera-ap01"/>
    <m/>
    <m/>
    <m/>
    <x v="37"/>
  </r>
  <r>
    <n v="5036791771"/>
    <s v="default location"/>
    <s v="isca-ap01"/>
    <m/>
    <m/>
    <m/>
    <x v="38"/>
  </r>
  <r>
    <n v="1861244132"/>
    <s v="default location"/>
    <s v="isca-ap02"/>
    <m/>
    <m/>
    <m/>
    <x v="38"/>
  </r>
  <r>
    <n v="1861244056"/>
    <s v="default location"/>
    <s v="isca-ap03"/>
    <m/>
    <m/>
    <m/>
    <x v="38"/>
  </r>
  <r>
    <n v="5036791785"/>
    <s v="default location"/>
    <s v="isca-ap04"/>
    <m/>
    <m/>
    <m/>
    <x v="38"/>
  </r>
  <r>
    <n v="5036791773"/>
    <s v="default location"/>
    <s v="isca-ap05"/>
    <m/>
    <m/>
    <m/>
    <x v="38"/>
  </r>
  <r>
    <n v="5036791769"/>
    <s v="default location"/>
    <s v="isca-ap06"/>
    <m/>
    <m/>
    <m/>
    <x v="38"/>
  </r>
  <r>
    <n v="1861244050"/>
    <s v="default location"/>
    <s v="isca-ap07"/>
    <m/>
    <m/>
    <m/>
    <x v="38"/>
  </r>
  <r>
    <n v="1861244046"/>
    <s v="default location"/>
    <s v="isca-ap08"/>
    <m/>
    <m/>
    <m/>
    <x v="38"/>
  </r>
  <r>
    <n v="1861244124"/>
    <s v="default location"/>
    <s v="isca-ap09"/>
    <m/>
    <m/>
    <m/>
    <x v="38"/>
  </r>
  <r>
    <n v="1861244140"/>
    <s v="default location"/>
    <s v="isca-ap10"/>
    <m/>
    <m/>
    <m/>
    <x v="38"/>
  </r>
  <r>
    <n v="1861244130"/>
    <s v="default location"/>
    <s v="isca-ap11"/>
    <m/>
    <m/>
    <m/>
    <x v="38"/>
  </r>
  <r>
    <n v="1861244122"/>
    <s v="default location"/>
    <s v="isca-ap13"/>
    <m/>
    <m/>
    <m/>
    <x v="38"/>
  </r>
  <r>
    <n v="1861244146"/>
    <s v="default location"/>
    <s v="isca-ap14"/>
    <m/>
    <m/>
    <m/>
    <x v="38"/>
  </r>
  <r>
    <n v="7447169454"/>
    <s v="default location"/>
    <s v="isca-ap15"/>
    <m/>
    <m/>
    <m/>
    <x v="38"/>
  </r>
  <r>
    <n v="8096453944"/>
    <s v="default location"/>
    <s v="isca-ap16"/>
    <m/>
    <m/>
    <m/>
    <x v="38"/>
  </r>
  <r>
    <n v="1939353211"/>
    <s v="default location"/>
    <s v="it-ap01"/>
    <m/>
    <m/>
    <m/>
    <x v="39"/>
  </r>
  <r>
    <n v="1939353209"/>
    <s v="default location"/>
    <s v="it-ap02"/>
    <m/>
    <m/>
    <m/>
    <x v="39"/>
  </r>
  <r>
    <n v="1939353207"/>
    <s v="default location"/>
    <s v="it-ap03"/>
    <m/>
    <m/>
    <m/>
    <x v="39"/>
  </r>
  <r>
    <n v="1939353205"/>
    <s v="default location"/>
    <s v="it-ap04"/>
    <m/>
    <m/>
    <m/>
    <x v="39"/>
  </r>
  <r>
    <n v="1939353203"/>
    <s v="default location"/>
    <s v="it-ap05"/>
    <m/>
    <m/>
    <m/>
    <x v="39"/>
  </r>
  <r>
    <n v="1939353201"/>
    <s v="default location"/>
    <s v="it-ap06"/>
    <m/>
    <m/>
    <m/>
    <x v="39"/>
  </r>
  <r>
    <n v="1827292806"/>
    <s v="default location"/>
    <s v="labtec-ap01"/>
    <m/>
    <m/>
    <m/>
    <x v="40"/>
  </r>
  <r>
    <n v="1827292812"/>
    <s v="default location"/>
    <s v="labtec-ap02"/>
    <m/>
    <m/>
    <m/>
    <x v="40"/>
  </r>
  <r>
    <n v="1827292790"/>
    <s v="default location"/>
    <s v="labtec-ap03"/>
    <m/>
    <m/>
    <m/>
    <x v="40"/>
  </r>
  <r>
    <n v="1827292814"/>
    <s v="default location"/>
    <s v="labtec-ap04"/>
    <m/>
    <m/>
    <m/>
    <x v="40"/>
  </r>
  <r>
    <n v="1827292816"/>
    <s v="default location"/>
    <s v="labtec-ap05"/>
    <m/>
    <m/>
    <m/>
    <x v="40"/>
  </r>
  <r>
    <n v="1827292808"/>
    <s v="default location"/>
    <s v="labtec-ap06"/>
    <m/>
    <m/>
    <m/>
    <x v="40"/>
  </r>
  <r>
    <n v="1827292818"/>
    <s v="default location"/>
    <s v="labtec-ap07"/>
    <m/>
    <m/>
    <m/>
    <x v="40"/>
  </r>
  <r>
    <n v="7152828336"/>
    <s v="default location"/>
    <s v="labtec-ap08"/>
    <m/>
    <m/>
    <m/>
    <x v="40"/>
  </r>
  <r>
    <n v="1827292798"/>
    <s v="default location"/>
    <s v="labtec-ap09"/>
    <m/>
    <m/>
    <m/>
    <x v="40"/>
  </r>
  <r>
    <n v="6749666875"/>
    <s v="default location"/>
    <s v="labtec-ap10"/>
    <m/>
    <m/>
    <m/>
    <x v="40"/>
  </r>
  <r>
    <n v="1827292802"/>
    <s v="default location"/>
    <s v="labtec-ap11"/>
    <m/>
    <m/>
    <m/>
    <x v="40"/>
  </r>
  <r>
    <n v="1827292810"/>
    <s v="default location"/>
    <s v="labtec-ap12"/>
    <m/>
    <m/>
    <m/>
    <x v="40"/>
  </r>
  <r>
    <n v="1827292792"/>
    <s v="default location"/>
    <s v="labtec-ap13"/>
    <m/>
    <m/>
    <m/>
    <x v="40"/>
  </r>
  <r>
    <n v="1827292804"/>
    <s v="default location"/>
    <s v="labtec-ap14"/>
    <m/>
    <m/>
    <m/>
    <x v="40"/>
  </r>
  <r>
    <n v="1827292794"/>
    <s v="default location"/>
    <s v="labtec-ap15"/>
    <m/>
    <m/>
    <m/>
    <x v="40"/>
  </r>
  <r>
    <n v="1827292826"/>
    <s v="default location"/>
    <s v="labtec-ap16"/>
    <m/>
    <m/>
    <m/>
    <x v="40"/>
  </r>
  <r>
    <n v="5348776051"/>
    <s v="default location"/>
    <s v="labtec-ap17"/>
    <m/>
    <m/>
    <m/>
    <x v="40"/>
  </r>
  <r>
    <n v="8812748958"/>
    <s v="default location"/>
    <s v="labtec-ap18"/>
    <m/>
    <m/>
    <m/>
    <x v="40"/>
  </r>
  <r>
    <n v="1857374411"/>
    <s v="lca"/>
    <s v="lca-ap01"/>
    <m/>
    <m/>
    <m/>
    <x v="41"/>
  </r>
  <r>
    <n v="1857374407"/>
    <s v="lca"/>
    <s v="lca-ap02"/>
    <m/>
    <m/>
    <m/>
    <x v="41"/>
  </r>
  <r>
    <n v="5828975551"/>
    <s v="fabrica cilo"/>
    <s v="mesh-fabrica-rap01"/>
    <m/>
    <m/>
    <m/>
    <x v="42"/>
  </r>
  <r>
    <n v="5828975557"/>
    <s v="rabumba"/>
    <s v="mesh-joserabumba-map01"/>
    <m/>
    <m/>
    <m/>
    <x v="42"/>
  </r>
  <r>
    <n v="5828975553"/>
    <s v="sto antonio"/>
    <s v="mesh-stantonio-map01"/>
    <m/>
    <m/>
    <m/>
    <x v="42"/>
  </r>
  <r>
    <n v="5828975555"/>
    <s v="sto antonio"/>
    <s v="mesh-stantonio-map02"/>
    <m/>
    <m/>
    <m/>
    <x v="42"/>
  </r>
  <r>
    <n v="5828975559"/>
    <s v="sto antonio"/>
    <s v="mesh-stantonio-map03"/>
    <m/>
    <m/>
    <m/>
    <x v="42"/>
  </r>
  <r>
    <n v="5828975549"/>
    <s v="stic - telhado"/>
    <s v="mesh-stic-rap01"/>
    <m/>
    <m/>
    <m/>
    <x v="42"/>
  </r>
  <r>
    <n v="5244233860"/>
    <s v="default location"/>
    <s v="pah-ap01"/>
    <m/>
    <m/>
    <m/>
    <x v="43"/>
  </r>
  <r>
    <n v="5348776065"/>
    <s v="default location"/>
    <s v="pah-ap02"/>
    <m/>
    <m/>
    <m/>
    <x v="43"/>
  </r>
  <r>
    <n v="8865741951"/>
    <s v="default location"/>
    <s v="pah-ap03"/>
    <m/>
    <m/>
    <m/>
    <x v="43"/>
  </r>
  <r>
    <n v="8865741953"/>
    <s v="default location"/>
    <s v="pah-ap04"/>
    <m/>
    <m/>
    <m/>
    <x v="43"/>
  </r>
  <r>
    <n v="3428077073"/>
    <s v="STIC-UA"/>
    <s v="pah-sap03.core.ua.pt"/>
    <m/>
    <m/>
    <m/>
    <x v="43"/>
  </r>
  <r>
    <n v="3428077075"/>
    <s v="STIC-UA"/>
    <s v="pah-sap04.core.ua.pt"/>
    <m/>
    <m/>
    <m/>
    <x v="43"/>
  </r>
  <r>
    <n v="7777835606"/>
    <s v="STIC-UA"/>
    <s v="pah-sap06.core.ua.pt"/>
    <m/>
    <m/>
    <m/>
    <x v="43"/>
  </r>
  <r>
    <n v="8096453643"/>
    <s v="default location"/>
    <s v="ra-avenida-ap01"/>
    <m/>
    <m/>
    <m/>
    <x v="44"/>
  </r>
  <r>
    <n v="784836067"/>
    <s v="default location"/>
    <s v="ra-avenida-ap02"/>
    <m/>
    <m/>
    <m/>
    <x v="44"/>
  </r>
  <r>
    <n v="6749666813"/>
    <s v="default location"/>
    <s v="ra-b01-ap01"/>
    <m/>
    <m/>
    <m/>
    <x v="44"/>
  </r>
  <r>
    <n v="8096453777"/>
    <s v="default location"/>
    <s v="ra-b01-ap02"/>
    <m/>
    <m/>
    <m/>
    <x v="44"/>
  </r>
  <r>
    <n v="8812748967"/>
    <s v="default location"/>
    <s v="ra-b01-ap03"/>
    <m/>
    <m/>
    <m/>
    <x v="44"/>
  </r>
  <r>
    <n v="6749666819"/>
    <s v="default location"/>
    <s v="ra-b01-ap04"/>
    <m/>
    <m/>
    <m/>
    <x v="44"/>
  </r>
  <r>
    <n v="6749666823"/>
    <s v="default location"/>
    <s v="ra-b01-ap05"/>
    <m/>
    <m/>
    <m/>
    <x v="44"/>
  </r>
  <r>
    <n v="6749666822"/>
    <s v="default location"/>
    <s v="ra-b01-ap06"/>
    <m/>
    <m/>
    <m/>
    <x v="44"/>
  </r>
  <r>
    <n v="6749666825"/>
    <s v="default location"/>
    <s v="ra-b02-ap01"/>
    <m/>
    <m/>
    <m/>
    <x v="44"/>
  </r>
  <r>
    <n v="6749666830"/>
    <s v="default location"/>
    <s v="ra-b02-ap02"/>
    <m/>
    <m/>
    <m/>
    <x v="44"/>
  </r>
  <r>
    <n v="6749666450"/>
    <s v="default location"/>
    <s v="ra-b02-ap03"/>
    <m/>
    <m/>
    <m/>
    <x v="44"/>
  </r>
  <r>
    <n v="6749666827"/>
    <s v="default location"/>
    <s v="ra-b02-ap04"/>
    <m/>
    <m/>
    <m/>
    <x v="44"/>
  </r>
  <r>
    <n v="6749666833"/>
    <s v="default location"/>
    <s v="ra-b02-ap05"/>
    <m/>
    <m/>
    <m/>
    <x v="44"/>
  </r>
  <r>
    <n v="6749666831"/>
    <s v="default location"/>
    <s v="ra-b02-ap06"/>
    <m/>
    <m/>
    <m/>
    <x v="44"/>
  </r>
  <r>
    <n v="6749666835"/>
    <s v="default location"/>
    <s v="ra-b03-ap01"/>
    <m/>
    <m/>
    <m/>
    <x v="44"/>
  </r>
  <r>
    <n v="6749666841"/>
    <s v="default location"/>
    <s v="ra-b03-ap02"/>
    <m/>
    <m/>
    <m/>
    <x v="44"/>
  </r>
  <r>
    <n v="8812748956"/>
    <s v="default location"/>
    <s v="ra-b03-ap03"/>
    <m/>
    <m/>
    <m/>
    <x v="44"/>
  </r>
  <r>
    <n v="6749666843"/>
    <s v="default location"/>
    <s v="ra-b03-ap04"/>
    <m/>
    <m/>
    <m/>
    <x v="44"/>
  </r>
  <r>
    <n v="8096453624"/>
    <s v="default location"/>
    <s v="ra-b03-ap05"/>
    <m/>
    <m/>
    <m/>
    <x v="44"/>
  </r>
  <r>
    <n v="6749666845"/>
    <s v="default location"/>
    <s v="ra-b03-ap06"/>
    <m/>
    <m/>
    <m/>
    <x v="44"/>
  </r>
  <r>
    <n v="6749666847"/>
    <s v="default location"/>
    <s v="ra-b04-ap01"/>
    <m/>
    <m/>
    <m/>
    <x v="44"/>
  </r>
  <r>
    <n v="6749666851"/>
    <s v="default location"/>
    <s v="ra-b04-ap02"/>
    <m/>
    <m/>
    <m/>
    <x v="44"/>
  </r>
  <r>
    <n v="6749666849"/>
    <s v="default location"/>
    <s v="ra-b04-ap03"/>
    <m/>
    <m/>
    <m/>
    <x v="44"/>
  </r>
  <r>
    <n v="6749666869"/>
    <s v="default location"/>
    <s v="ra-b05-ap01"/>
    <m/>
    <m/>
    <m/>
    <x v="44"/>
  </r>
  <r>
    <n v="6749666877"/>
    <s v="default location"/>
    <s v="ra-b05-ap02"/>
    <m/>
    <m/>
    <m/>
    <x v="44"/>
  </r>
  <r>
    <n v="6749666874"/>
    <s v="default location"/>
    <s v="ra-b05-ap03"/>
    <m/>
    <m/>
    <m/>
    <x v="44"/>
  </r>
  <r>
    <n v="6749666871"/>
    <s v="default location"/>
    <s v="ra-b05-ap04"/>
    <m/>
    <m/>
    <m/>
    <x v="44"/>
  </r>
  <r>
    <n v="6749666865"/>
    <s v="default location"/>
    <s v="ra-b05-ap05"/>
    <m/>
    <m/>
    <m/>
    <x v="44"/>
  </r>
  <r>
    <n v="6749666863"/>
    <s v="default location"/>
    <s v="ra-b05-ap06"/>
    <m/>
    <m/>
    <m/>
    <x v="44"/>
  </r>
  <r>
    <n v="6749666867"/>
    <s v="default location"/>
    <s v="ra-b06-ap01"/>
    <m/>
    <m/>
    <m/>
    <x v="44"/>
  </r>
  <r>
    <n v="6749666879"/>
    <s v="default location"/>
    <s v="ra-b06-ap02"/>
    <m/>
    <m/>
    <m/>
    <x v="44"/>
  </r>
  <r>
    <n v="6749666882"/>
    <s v="default location"/>
    <s v="ra-b06-ap03"/>
    <m/>
    <m/>
    <m/>
    <x v="44"/>
  </r>
  <r>
    <n v="7152828334"/>
    <s v="default location"/>
    <s v="ra-b06-ap04"/>
    <m/>
    <m/>
    <m/>
    <x v="44"/>
  </r>
  <r>
    <n v="6749666885"/>
    <s v="default location"/>
    <s v="ra-b06-ap05"/>
    <m/>
    <m/>
    <m/>
    <x v="44"/>
  </r>
  <r>
    <n v="6749666883"/>
    <s v="default location"/>
    <s v="ra-b07-ap01"/>
    <m/>
    <m/>
    <m/>
    <x v="44"/>
  </r>
  <r>
    <n v="6749666887"/>
    <s v="default location"/>
    <s v="ra-b07-ap02"/>
    <m/>
    <m/>
    <m/>
    <x v="44"/>
  </r>
  <r>
    <n v="6749666889"/>
    <s v="default location"/>
    <s v="ra-b07-ap03"/>
    <m/>
    <m/>
    <m/>
    <x v="44"/>
  </r>
  <r>
    <n v="6749666891"/>
    <s v="default location"/>
    <s v="ra-b07-ap04"/>
    <m/>
    <m/>
    <m/>
    <x v="44"/>
  </r>
  <r>
    <n v="6749666893"/>
    <s v="default location"/>
    <s v="ra-b07-ap05"/>
    <m/>
    <m/>
    <m/>
    <x v="44"/>
  </r>
  <r>
    <n v="6749666897"/>
    <s v="default location"/>
    <s v="ra-b07-ap06"/>
    <m/>
    <m/>
    <m/>
    <x v="44"/>
  </r>
  <r>
    <n v="7310925683"/>
    <s v="default location"/>
    <s v="ra-b07-ap07"/>
    <m/>
    <m/>
    <m/>
    <x v="44"/>
  </r>
  <r>
    <n v="6749666899"/>
    <s v="default location"/>
    <s v="ra-b08-ap01"/>
    <m/>
    <m/>
    <m/>
    <x v="44"/>
  </r>
  <r>
    <n v="6749666909"/>
    <s v="default location"/>
    <s v="ra-b08-ap02"/>
    <m/>
    <m/>
    <m/>
    <x v="44"/>
  </r>
  <r>
    <n v="6749666907"/>
    <s v="default location"/>
    <s v="ra-b08-ap03"/>
    <m/>
    <m/>
    <m/>
    <x v="44"/>
  </r>
  <r>
    <n v="6749666905"/>
    <s v="default location"/>
    <s v="ra-b08-ap04"/>
    <m/>
    <m/>
    <m/>
    <x v="44"/>
  </r>
  <r>
    <n v="6749666903"/>
    <s v="default location"/>
    <s v="ra-b08-ap05"/>
    <m/>
    <m/>
    <m/>
    <x v="44"/>
  </r>
  <r>
    <n v="6749666901"/>
    <s v="default location"/>
    <s v="ra-b08-ap06"/>
    <m/>
    <m/>
    <m/>
    <x v="44"/>
  </r>
  <r>
    <n v="6749666917"/>
    <s v="default location"/>
    <s v="ra-b09-ap01"/>
    <m/>
    <m/>
    <m/>
    <x v="44"/>
  </r>
  <r>
    <n v="6749666913"/>
    <s v="default location"/>
    <s v="ra-b09-ap02"/>
    <m/>
    <m/>
    <m/>
    <x v="44"/>
  </r>
  <r>
    <n v="6749666911"/>
    <s v="default location"/>
    <s v="ra-b09-ap03"/>
    <m/>
    <m/>
    <m/>
    <x v="44"/>
  </r>
  <r>
    <n v="6749666919"/>
    <s v="default location"/>
    <s v="ra-b09-ap04"/>
    <m/>
    <m/>
    <m/>
    <x v="44"/>
  </r>
  <r>
    <n v="6749666915"/>
    <s v="default location"/>
    <s v="ra-b09-ap05"/>
    <m/>
    <m/>
    <m/>
    <x v="44"/>
  </r>
  <r>
    <n v="6749666921"/>
    <s v="default location"/>
    <s v="ra-b09-ap06"/>
    <m/>
    <m/>
    <m/>
    <x v="44"/>
  </r>
  <r>
    <n v="6857537699"/>
    <s v="default location"/>
    <s v="ra-b10-ap01"/>
    <m/>
    <m/>
    <m/>
    <x v="44"/>
  </r>
  <r>
    <n v="6857537715"/>
    <s v="default location"/>
    <s v="ra-b10-ap02"/>
    <m/>
    <m/>
    <m/>
    <x v="44"/>
  </r>
  <r>
    <n v="6857537709"/>
    <s v="default location"/>
    <s v="ra-b10-ap03"/>
    <m/>
    <m/>
    <m/>
    <x v="44"/>
  </r>
  <r>
    <n v="6857537703"/>
    <s v="default location"/>
    <s v="ra-b10-ap04"/>
    <m/>
    <m/>
    <m/>
    <x v="44"/>
  </r>
  <r>
    <n v="6857537697"/>
    <s v="default location"/>
    <s v="ra-b10-ap05"/>
    <m/>
    <m/>
    <m/>
    <x v="44"/>
  </r>
  <r>
    <n v="6857537707"/>
    <s v="default location"/>
    <s v="ra-b10-ap06"/>
    <m/>
    <m/>
    <m/>
    <x v="44"/>
  </r>
  <r>
    <n v="6857537713"/>
    <s v="default location"/>
    <s v="ra-b11-ap01"/>
    <m/>
    <m/>
    <m/>
    <x v="44"/>
  </r>
  <r>
    <n v="6857537711"/>
    <s v="default location"/>
    <s v="ra-b11-ap02"/>
    <m/>
    <m/>
    <m/>
    <x v="44"/>
  </r>
  <r>
    <n v="6857537701"/>
    <s v="default location"/>
    <s v="ra-b11-ap03"/>
    <m/>
    <m/>
    <m/>
    <x v="44"/>
  </r>
  <r>
    <n v="6857537719"/>
    <s v="default location"/>
    <s v="ra-b11-ap04"/>
    <m/>
    <m/>
    <m/>
    <x v="44"/>
  </r>
  <r>
    <n v="6857537705"/>
    <s v="default location"/>
    <s v="ra-b11-ap05"/>
    <m/>
    <m/>
    <m/>
    <x v="44"/>
  </r>
  <r>
    <n v="6857537717"/>
    <s v="default location"/>
    <s v="ra-b11-ap06"/>
    <m/>
    <m/>
    <m/>
    <x v="44"/>
  </r>
  <r>
    <n v="6857537731"/>
    <s v="default location"/>
    <s v="ra-b12-ap01"/>
    <m/>
    <m/>
    <m/>
    <x v="44"/>
  </r>
  <r>
    <n v="6857537729"/>
    <s v="default location"/>
    <s v="ra-b12-ap02"/>
    <m/>
    <m/>
    <m/>
    <x v="44"/>
  </r>
  <r>
    <n v="6857537723"/>
    <s v="default location"/>
    <s v="ra-b12-ap03"/>
    <m/>
    <m/>
    <m/>
    <x v="44"/>
  </r>
  <r>
    <n v="6857537725"/>
    <s v="default location"/>
    <s v="ra-b12-ap04"/>
    <m/>
    <m/>
    <m/>
    <x v="44"/>
  </r>
  <r>
    <n v="6857537728"/>
    <s v="default location"/>
    <s v="ra-b12-ap05"/>
    <m/>
    <m/>
    <m/>
    <x v="44"/>
  </r>
  <r>
    <n v="6857537721"/>
    <s v="default location"/>
    <s v="ra-b12-ap06"/>
    <m/>
    <m/>
    <m/>
    <x v="44"/>
  </r>
  <r>
    <n v="6857537734"/>
    <s v="default location"/>
    <s v="ra-b13-ap01"/>
    <m/>
    <m/>
    <m/>
    <x v="44"/>
  </r>
  <r>
    <n v="6857537735"/>
    <s v="default location"/>
    <s v="ra-b13-ap02"/>
    <m/>
    <m/>
    <m/>
    <x v="44"/>
  </r>
  <r>
    <n v="6857537737"/>
    <s v="default location"/>
    <s v="ra-b13-ap03"/>
    <m/>
    <m/>
    <m/>
    <x v="44"/>
  </r>
  <r>
    <n v="6857537739"/>
    <s v="default location"/>
    <s v="ra-b13-ap04"/>
    <m/>
    <m/>
    <m/>
    <x v="44"/>
  </r>
  <r>
    <n v="6749666434"/>
    <s v="default location"/>
    <s v="ra-b13-ap05"/>
    <m/>
    <m/>
    <m/>
    <x v="44"/>
  </r>
  <r>
    <n v="6857537741"/>
    <s v="default location"/>
    <s v="ra-b13-ap06"/>
    <m/>
    <m/>
    <m/>
    <x v="44"/>
  </r>
  <r>
    <n v="6857537743"/>
    <s v="default location"/>
    <s v="ra-b14-ap01"/>
    <m/>
    <m/>
    <m/>
    <x v="44"/>
  </r>
  <r>
    <n v="6857537747"/>
    <s v="default location"/>
    <s v="ra-b14-ap02"/>
    <m/>
    <m/>
    <m/>
    <x v="44"/>
  </r>
  <r>
    <n v="6857537749"/>
    <s v="default location"/>
    <s v="ra-b14-ap03"/>
    <m/>
    <m/>
    <m/>
    <x v="44"/>
  </r>
  <r>
    <n v="6857537751"/>
    <s v="default location"/>
    <s v="ra-b14-ap04"/>
    <m/>
    <m/>
    <m/>
    <x v="44"/>
  </r>
  <r>
    <n v="6857537746"/>
    <s v="default location"/>
    <s v="ra-b14-ap05"/>
    <m/>
    <m/>
    <m/>
    <x v="44"/>
  </r>
  <r>
    <n v="6857537753"/>
    <s v="default location"/>
    <s v="ra-b14-ap06"/>
    <m/>
    <m/>
    <m/>
    <x v="44"/>
  </r>
  <r>
    <n v="1861243794"/>
    <s v="default location"/>
    <s v="rabumba-ap01"/>
    <m/>
    <m/>
    <m/>
    <x v="45"/>
  </r>
  <r>
    <n v="1861244148"/>
    <s v="default location"/>
    <s v="rabumba-ap02"/>
    <m/>
    <m/>
    <m/>
    <x v="45"/>
  </r>
  <r>
    <n v="54390317"/>
    <s v="default location"/>
    <s v="ra-crasto-ap01"/>
    <m/>
    <m/>
    <m/>
    <x v="44"/>
  </r>
  <r>
    <n v="54390327"/>
    <s v="default location"/>
    <s v="ra-crasto-ap02"/>
    <m/>
    <m/>
    <m/>
    <x v="44"/>
  </r>
  <r>
    <n v="54390323"/>
    <s v="default location"/>
    <s v="ra-crasto-ap03"/>
    <m/>
    <m/>
    <m/>
    <x v="44"/>
  </r>
  <r>
    <n v="54390325"/>
    <s v="default location"/>
    <s v="ra-crasto-ap04"/>
    <m/>
    <m/>
    <m/>
    <x v="44"/>
  </r>
  <r>
    <n v="54390321"/>
    <s v="default location"/>
    <s v="ra-crasto-ap05"/>
    <m/>
    <m/>
    <m/>
    <x v="44"/>
  </r>
  <r>
    <n v="54390319"/>
    <s v="default location"/>
    <s v="ra-crasto-ap06"/>
    <m/>
    <m/>
    <m/>
    <x v="44"/>
  </r>
  <r>
    <n v="54390299"/>
    <s v="default location"/>
    <s v="ra-crasto-ap07"/>
    <m/>
    <m/>
    <m/>
    <x v="44"/>
  </r>
  <r>
    <n v="54390297"/>
    <s v="default location"/>
    <s v="ra-crasto-ap08"/>
    <m/>
    <m/>
    <m/>
    <x v="44"/>
  </r>
  <r>
    <n v="54390273"/>
    <s v="default location"/>
    <s v="ra-crasto-ap09"/>
    <m/>
    <m/>
    <m/>
    <x v="44"/>
  </r>
  <r>
    <n v="54390245"/>
    <s v="loteXX"/>
    <s v="ra-crasto-ap10"/>
    <m/>
    <m/>
    <m/>
    <x v="44"/>
  </r>
  <r>
    <n v="54390277"/>
    <s v="default location"/>
    <s v="ra-crasto-ap11"/>
    <m/>
    <m/>
    <m/>
    <x v="44"/>
  </r>
  <r>
    <n v="54390279"/>
    <s v="default location"/>
    <s v="ra-crasto-ap12"/>
    <m/>
    <m/>
    <m/>
    <x v="44"/>
  </r>
  <r>
    <n v="54390243"/>
    <s v="default location"/>
    <s v="ra-crasto-ap13"/>
    <m/>
    <m/>
    <m/>
    <x v="44"/>
  </r>
  <r>
    <n v="54390241"/>
    <s v="default location"/>
    <s v="ra-crasto-ap14"/>
    <m/>
    <m/>
    <m/>
    <x v="44"/>
  </r>
  <r>
    <n v="54390251"/>
    <s v="default location"/>
    <s v="ra-crasto-ap15"/>
    <m/>
    <m/>
    <m/>
    <x v="44"/>
  </r>
  <r>
    <n v="54390291"/>
    <s v="default location"/>
    <s v="ra-crasto-ap16"/>
    <m/>
    <m/>
    <m/>
    <x v="44"/>
  </r>
  <r>
    <n v="54390271"/>
    <s v="default location"/>
    <s v="ra-crasto-ap17"/>
    <m/>
    <m/>
    <m/>
    <x v="44"/>
  </r>
  <r>
    <n v="54390261"/>
    <s v="default location"/>
    <s v="ra-crasto-ap18"/>
    <m/>
    <m/>
    <m/>
    <x v="44"/>
  </r>
  <r>
    <n v="54390259"/>
    <s v="default location"/>
    <s v="ra-crasto-ap19"/>
    <m/>
    <m/>
    <m/>
    <x v="44"/>
  </r>
  <r>
    <n v="54390283"/>
    <s v="default location"/>
    <s v="ra-crasto-ap20"/>
    <m/>
    <m/>
    <m/>
    <x v="44"/>
  </r>
  <r>
    <n v="54390257"/>
    <s v="default location"/>
    <s v="ra-crasto-ap21"/>
    <m/>
    <m/>
    <m/>
    <x v="44"/>
  </r>
  <r>
    <n v="54390249"/>
    <s v="default location"/>
    <s v="ra-crasto-ap22"/>
    <m/>
    <m/>
    <m/>
    <x v="44"/>
  </r>
  <r>
    <n v="54390247"/>
    <s v="default location"/>
    <s v="ra-crasto-ap23"/>
    <m/>
    <m/>
    <m/>
    <x v="44"/>
  </r>
  <r>
    <n v="54390281"/>
    <s v="default location"/>
    <s v="ra-crasto-ap24"/>
    <m/>
    <m/>
    <m/>
    <x v="44"/>
  </r>
  <r>
    <n v="54390275"/>
    <s v="default location"/>
    <s v="ra-crasto-ap25"/>
    <m/>
    <m/>
    <m/>
    <x v="44"/>
  </r>
  <r>
    <n v="54390255"/>
    <s v="default location"/>
    <s v="ra-crasto-ap26"/>
    <m/>
    <m/>
    <m/>
    <x v="44"/>
  </r>
  <r>
    <n v="54390239"/>
    <s v="default location"/>
    <s v="ra-crasto-ap27"/>
    <m/>
    <m/>
    <m/>
    <x v="44"/>
  </r>
  <r>
    <n v="54390265"/>
    <s v="default location"/>
    <s v="ra-crasto-ap28"/>
    <m/>
    <m/>
    <m/>
    <x v="44"/>
  </r>
  <r>
    <n v="54390289"/>
    <s v="default location"/>
    <s v="ra-crasto-ap29"/>
    <m/>
    <m/>
    <m/>
    <x v="44"/>
  </r>
  <r>
    <n v="54390263"/>
    <s v="default location"/>
    <s v="ra-crasto-ap30"/>
    <m/>
    <m/>
    <m/>
    <x v="44"/>
  </r>
  <r>
    <n v="54390293"/>
    <s v="default location"/>
    <s v="ra-crasto-ap31"/>
    <m/>
    <m/>
    <m/>
    <x v="44"/>
  </r>
  <r>
    <n v="54390269"/>
    <s v="default location"/>
    <s v="ra-crasto-ap32"/>
    <m/>
    <m/>
    <m/>
    <x v="44"/>
  </r>
  <r>
    <n v="54390253"/>
    <s v="default location"/>
    <s v="ra-crasto-ap33"/>
    <m/>
    <m/>
    <m/>
    <x v="44"/>
  </r>
  <r>
    <n v="54390295"/>
    <s v="default location"/>
    <s v="ra-crasto-ap34"/>
    <m/>
    <m/>
    <m/>
    <x v="44"/>
  </r>
  <r>
    <n v="54390315"/>
    <s v="default location"/>
    <s v="ra-crasto-ap35"/>
    <m/>
    <m/>
    <m/>
    <x v="44"/>
  </r>
  <r>
    <n v="54390303"/>
    <s v="default location"/>
    <s v="ra-crasto-ap36"/>
    <m/>
    <m/>
    <m/>
    <x v="44"/>
  </r>
  <r>
    <n v="54390309"/>
    <s v="default location"/>
    <s v="ra-crasto-ap37"/>
    <m/>
    <m/>
    <m/>
    <x v="44"/>
  </r>
  <r>
    <n v="54390313"/>
    <s v="default location"/>
    <s v="ra-crasto-ap38"/>
    <m/>
    <m/>
    <m/>
    <x v="44"/>
  </r>
  <r>
    <n v="54390305"/>
    <s v="default location"/>
    <s v="ra-crasto-ap39"/>
    <m/>
    <m/>
    <m/>
    <x v="44"/>
  </r>
  <r>
    <n v="54390301"/>
    <s v="default location"/>
    <s v="ra-crasto-ap40"/>
    <m/>
    <m/>
    <m/>
    <x v="44"/>
  </r>
  <r>
    <n v="54390311"/>
    <s v="default location"/>
    <s v="ra-crasto-ap41"/>
    <m/>
    <m/>
    <m/>
    <x v="44"/>
  </r>
  <r>
    <n v="54390307"/>
    <s v="default location"/>
    <s v="ra-crasto-ap42"/>
    <m/>
    <m/>
    <m/>
    <x v="44"/>
  </r>
  <r>
    <n v="786604834"/>
    <s v="default location"/>
    <s v="ra-feminina-ap01"/>
    <m/>
    <m/>
    <m/>
    <x v="44"/>
  </r>
  <r>
    <n v="786604838"/>
    <s v="default location"/>
    <s v="ra-feminina-ap02"/>
    <m/>
    <m/>
    <m/>
    <x v="44"/>
  </r>
  <r>
    <n v="786604836"/>
    <s v="default location"/>
    <s v="ra-feminina-ap03"/>
    <m/>
    <m/>
    <m/>
    <x v="44"/>
  </r>
  <r>
    <n v="786604832"/>
    <s v="default location"/>
    <s v="ra-masculina-ap01"/>
    <m/>
    <m/>
    <m/>
    <x v="44"/>
  </r>
  <r>
    <n v="786604828"/>
    <s v="default location"/>
    <s v="ra-masculina-ap02"/>
    <m/>
    <m/>
    <m/>
    <x v="44"/>
  </r>
  <r>
    <n v="786604826"/>
    <s v="default location"/>
    <s v="ra-masculina-ap03"/>
    <m/>
    <m/>
    <m/>
    <x v="44"/>
  </r>
  <r>
    <n v="786604830"/>
    <s v="default location"/>
    <s v="ra-masculina-ap04"/>
    <m/>
    <m/>
    <m/>
    <x v="44"/>
  </r>
  <r>
    <n v="786604820"/>
    <s v="default location"/>
    <s v="ra-santiago-ap01"/>
    <m/>
    <m/>
    <m/>
    <x v="44"/>
  </r>
  <r>
    <n v="786604822"/>
    <s v="default location"/>
    <s v="ra-santiago-ap02"/>
    <m/>
    <m/>
    <m/>
    <x v="44"/>
  </r>
  <r>
    <n v="786604824"/>
    <s v="default location"/>
    <s v="ra-santiago-ap03"/>
    <m/>
    <m/>
    <m/>
    <x v="44"/>
  </r>
  <r>
    <n v="7050315314"/>
    <s v="default location"/>
    <s v="rdocentes-ap01"/>
    <m/>
    <m/>
    <m/>
    <x v="46"/>
  </r>
  <r>
    <n v="6857537789"/>
    <s v="default location"/>
    <s v="rdocentes-ap02"/>
    <m/>
    <m/>
    <m/>
    <x v="46"/>
  </r>
  <r>
    <n v="7050315312"/>
    <s v="default location"/>
    <s v="rdocentes-ap03"/>
    <m/>
    <m/>
    <m/>
    <x v="46"/>
  </r>
  <r>
    <n v="7050315328"/>
    <s v="default location"/>
    <s v="rdocentes-ap04"/>
    <m/>
    <m/>
    <m/>
    <x v="46"/>
  </r>
  <r>
    <n v="7050315327"/>
    <s v="default location"/>
    <s v="rdocentes-ap05"/>
    <m/>
    <m/>
    <m/>
    <x v="46"/>
  </r>
  <r>
    <n v="7050315330"/>
    <s v="default location"/>
    <s v="rdocentes-ap06"/>
    <m/>
    <m/>
    <m/>
    <x v="46"/>
  </r>
  <r>
    <n v="7050315347"/>
    <s v="default location"/>
    <s v="rdocentes-ap07"/>
    <m/>
    <m/>
    <m/>
    <x v="46"/>
  </r>
  <r>
    <n v="7050315322"/>
    <s v="default location"/>
    <s v="rdocentes-ap08"/>
    <m/>
    <m/>
    <m/>
    <x v="46"/>
  </r>
  <r>
    <n v="7050315321"/>
    <s v="default location"/>
    <s v="rdocentes-ap09"/>
    <m/>
    <m/>
    <m/>
    <x v="46"/>
  </r>
  <r>
    <n v="7050315316"/>
    <s v="default location"/>
    <s v="rdocentes-ap10"/>
    <m/>
    <m/>
    <m/>
    <x v="46"/>
  </r>
  <r>
    <n v="7050315318"/>
    <s v="default location"/>
    <s v="rdocentes-ap11"/>
    <m/>
    <m/>
    <m/>
    <x v="46"/>
  </r>
  <r>
    <n v="1861244128"/>
    <s v="default location"/>
    <s v="santajoana-ap01"/>
    <m/>
    <m/>
    <m/>
    <x v="47"/>
  </r>
  <r>
    <n v="1861244120"/>
    <s v="default location"/>
    <s v="santajoana-ap02"/>
    <m/>
    <m/>
    <m/>
    <x v="47"/>
  </r>
  <r>
    <n v="1939353224"/>
    <s v="default location"/>
    <s v="santajoana-ap03"/>
    <m/>
    <m/>
    <m/>
    <x v="47"/>
  </r>
  <r>
    <n v="1837671977"/>
    <s v="default location"/>
    <s v="snack-ap02"/>
    <m/>
    <m/>
    <m/>
    <x v="48"/>
  </r>
  <r>
    <n v="1837671969"/>
    <s v="default location"/>
    <s v="snack-ap03"/>
    <m/>
    <m/>
    <m/>
    <x v="48"/>
  </r>
  <r>
    <n v="3428077099"/>
    <s v="STIC-UA"/>
    <s v="snack-sap01.core.ua.pt"/>
    <m/>
    <m/>
    <m/>
    <x v="48"/>
  </r>
  <r>
    <n v="4100591524"/>
    <s v="Garagem_Frente_Reitoria"/>
    <s v="spare-ap02"/>
    <m/>
    <m/>
    <m/>
    <x v="49"/>
  </r>
  <r>
    <n v="2932885097"/>
    <s v="sala montagens"/>
    <s v="stic-ap01"/>
    <m/>
    <m/>
    <m/>
    <x v="50"/>
  </r>
  <r>
    <n v="3555679240"/>
    <s v="sala reunioes"/>
    <s v="stic-ap02"/>
    <m/>
    <m/>
    <m/>
    <x v="50"/>
  </r>
  <r>
    <n v="3764896212"/>
    <s v="open space STIC"/>
    <s v="stic-ap03"/>
    <m/>
    <m/>
    <m/>
    <x v="50"/>
  </r>
  <r>
    <n v="1861243971"/>
    <s v="default location"/>
    <s v="ztc-ap01"/>
    <m/>
    <m/>
    <m/>
    <x v="51"/>
  </r>
  <r>
    <n v="1861244007"/>
    <s v="default location"/>
    <s v="ztc-ap02"/>
    <m/>
    <m/>
    <m/>
    <x v="51"/>
  </r>
  <r>
    <n v="1861243997"/>
    <s v="default location"/>
    <s v="ztc-ap03"/>
    <m/>
    <m/>
    <m/>
    <x v="51"/>
  </r>
  <r>
    <n v="7152828068"/>
    <s v="default location"/>
    <s v="ztc-ap04"/>
    <m/>
    <m/>
    <m/>
    <x v="51"/>
  </r>
  <r>
    <n v="1861244144"/>
    <s v="default location"/>
    <s v="ztc-ap05"/>
    <m/>
    <m/>
    <m/>
    <x v="51"/>
  </r>
  <r>
    <n v="1861243985"/>
    <s v="default location"/>
    <s v="ztc-ap06"/>
    <m/>
    <m/>
    <m/>
    <x v="51"/>
  </r>
  <r>
    <n v="7152828076"/>
    <s v="ZTC-EditoraUA"/>
    <s v="ztc-ap07"/>
    <m/>
    <m/>
    <m/>
    <x v="51"/>
  </r>
  <r>
    <n v="7310925663"/>
    <s v="default location"/>
    <s v="ztc-ap08"/>
    <m/>
    <m/>
    <m/>
    <x v="51"/>
  </r>
  <r>
    <n v="7310925659"/>
    <s v="default location"/>
    <s v="ztc-ap09"/>
    <m/>
    <m/>
    <m/>
    <x v="51"/>
  </r>
  <r>
    <n v="7152828074"/>
    <s v="default location"/>
    <s v="ztc-ap10"/>
    <m/>
    <m/>
    <m/>
    <x v="51"/>
  </r>
  <r>
    <n v="1861243981"/>
    <s v="default location"/>
    <s v="ztc-ap11"/>
    <m/>
    <m/>
    <m/>
    <x v="51"/>
  </r>
  <r>
    <n v="8096453641"/>
    <s v="default location"/>
    <s v="ztc-ap12"/>
    <m/>
    <m/>
    <m/>
    <x v="51"/>
  </r>
  <r>
    <n v="7152827858"/>
    <s v="default location"/>
    <s v="ztc-ap13"/>
    <m/>
    <m/>
    <m/>
    <x v="51"/>
  </r>
  <r>
    <n v="8096453639"/>
    <s v="default location"/>
    <s v="ztc-ap14"/>
    <m/>
    <m/>
    <m/>
    <x v="51"/>
  </r>
  <r>
    <n v="7152828070"/>
    <s v="default location"/>
    <s v="ztc-ap15"/>
    <m/>
    <m/>
    <m/>
    <x v="51"/>
  </r>
  <r>
    <n v="5575498343"/>
    <s v="default location"/>
    <s v="ztc-ap16"/>
    <m/>
    <m/>
    <m/>
    <x v="51"/>
  </r>
  <r>
    <n v="7152828072"/>
    <s v="default location"/>
    <s v="ztc-ap17"/>
    <m/>
    <m/>
    <m/>
    <x v="51"/>
  </r>
  <r>
    <n v="7310925702"/>
    <s v="default location"/>
    <s v="ztc-ap18"/>
    <m/>
    <m/>
    <m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BD8E7-2C97-4435-BC9D-DF09C51EE97F}" name="PivotTable2" cacheId="117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Edifíci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ogo.fernandes77@ua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B6DD-9770-48E8-82D6-D9716BFD81A2}">
  <dimension ref="A1:E9"/>
  <sheetViews>
    <sheetView workbookViewId="0">
      <selection activeCell="E13" sqref="E13"/>
    </sheetView>
  </sheetViews>
  <sheetFormatPr defaultRowHeight="15"/>
  <cols>
    <col min="1" max="1" width="34.85546875" customWidth="1"/>
    <col min="2" max="2" width="11.140625" customWidth="1"/>
    <col min="3" max="3" width="40.7109375" customWidth="1"/>
    <col min="4" max="4" width="17" customWidth="1"/>
    <col min="5" max="5" width="19.14062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  <row r="3" spans="1:5">
      <c r="A3" s="3" t="s">
        <v>10</v>
      </c>
      <c r="B3" s="4" t="s">
        <v>6</v>
      </c>
      <c r="C3" s="5" t="s">
        <v>11</v>
      </c>
      <c r="D3" s="6" t="s">
        <v>8</v>
      </c>
      <c r="E3" s="7" t="s">
        <v>9</v>
      </c>
    </row>
    <row r="4" spans="1:5">
      <c r="A4" s="3" t="s">
        <v>12</v>
      </c>
      <c r="B4" s="4" t="s">
        <v>6</v>
      </c>
      <c r="C4" s="5" t="s">
        <v>13</v>
      </c>
      <c r="D4" s="6" t="s">
        <v>8</v>
      </c>
      <c r="E4" s="7" t="s">
        <v>9</v>
      </c>
    </row>
    <row r="5" spans="1:5">
      <c r="A5" s="3" t="s">
        <v>14</v>
      </c>
      <c r="B5" s="4" t="s">
        <v>6</v>
      </c>
      <c r="C5" s="5" t="s">
        <v>15</v>
      </c>
      <c r="D5" s="6" t="s">
        <v>8</v>
      </c>
      <c r="E5" s="7" t="s">
        <v>9</v>
      </c>
    </row>
    <row r="6" spans="1:5" ht="13.5" customHeight="1">
      <c r="A6" s="3" t="s">
        <v>16</v>
      </c>
      <c r="B6" s="4" t="s">
        <v>6</v>
      </c>
      <c r="C6" s="5" t="s">
        <v>17</v>
      </c>
      <c r="D6" s="6" t="s">
        <v>8</v>
      </c>
      <c r="E6" s="7" t="s">
        <v>9</v>
      </c>
    </row>
    <row r="7" spans="1:5">
      <c r="A7" s="3" t="s">
        <v>18</v>
      </c>
      <c r="B7" s="4" t="s">
        <v>6</v>
      </c>
      <c r="C7" s="5" t="s">
        <v>19</v>
      </c>
      <c r="D7" s="6" t="s">
        <v>8</v>
      </c>
      <c r="E7" s="7" t="s">
        <v>9</v>
      </c>
    </row>
    <row r="8" spans="1:5">
      <c r="A8" s="3" t="s">
        <v>18</v>
      </c>
      <c r="B8" s="4" t="s">
        <v>6</v>
      </c>
      <c r="C8" s="5" t="s">
        <v>19</v>
      </c>
      <c r="D8" s="6" t="s">
        <v>8</v>
      </c>
      <c r="E8" s="7" t="s">
        <v>9</v>
      </c>
    </row>
    <row r="9" spans="1:5">
      <c r="A9" s="3" t="s">
        <v>20</v>
      </c>
      <c r="B9" s="4" t="s">
        <v>6</v>
      </c>
      <c r="C9" s="5" t="s">
        <v>21</v>
      </c>
      <c r="D9" s="6" t="s">
        <v>8</v>
      </c>
      <c r="E9" s="7" t="s">
        <v>9</v>
      </c>
    </row>
  </sheetData>
  <conditionalFormatting sqref="H2:H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DEEB-C614-4F0C-9F0A-2D7C714B9406}">
  <dimension ref="A3:D56"/>
  <sheetViews>
    <sheetView topLeftCell="A22" workbookViewId="0">
      <selection activeCell="F55" sqref="F55"/>
    </sheetView>
  </sheetViews>
  <sheetFormatPr defaultRowHeight="15"/>
  <cols>
    <col min="1" max="1" width="12.5703125" bestFit="1" customWidth="1"/>
    <col min="2" max="2" width="15" bestFit="1" customWidth="1"/>
  </cols>
  <sheetData>
    <row r="3" spans="1:2">
      <c r="A3" s="9" t="s">
        <v>22</v>
      </c>
      <c r="B3" t="s">
        <v>23</v>
      </c>
    </row>
    <row r="4" spans="1:2">
      <c r="A4" s="10" t="s">
        <v>24</v>
      </c>
      <c r="B4">
        <v>6</v>
      </c>
    </row>
    <row r="5" spans="1:2">
      <c r="A5" s="10" t="s">
        <v>25</v>
      </c>
      <c r="B5">
        <v>22</v>
      </c>
    </row>
    <row r="6" spans="1:2">
      <c r="A6" s="10" t="s">
        <v>26</v>
      </c>
      <c r="B6">
        <v>7</v>
      </c>
    </row>
    <row r="7" spans="1:2">
      <c r="A7" s="10" t="s">
        <v>27</v>
      </c>
      <c r="B7">
        <v>11</v>
      </c>
    </row>
    <row r="8" spans="1:2">
      <c r="A8" s="10" t="s">
        <v>28</v>
      </c>
      <c r="B8">
        <v>4</v>
      </c>
    </row>
    <row r="9" spans="1:2">
      <c r="A9" s="10" t="s">
        <v>29</v>
      </c>
      <c r="B9">
        <v>11</v>
      </c>
    </row>
    <row r="10" spans="1:2">
      <c r="A10" s="10" t="s">
        <v>30</v>
      </c>
      <c r="B10">
        <v>10</v>
      </c>
    </row>
    <row r="11" spans="1:2">
      <c r="A11" s="10" t="s">
        <v>31</v>
      </c>
      <c r="B11">
        <v>20</v>
      </c>
    </row>
    <row r="12" spans="1:2">
      <c r="A12" s="10" t="s">
        <v>32</v>
      </c>
      <c r="B12">
        <v>1</v>
      </c>
    </row>
    <row r="13" spans="1:2">
      <c r="A13" s="10" t="s">
        <v>33</v>
      </c>
      <c r="B13">
        <v>16</v>
      </c>
    </row>
    <row r="14" spans="1:2">
      <c r="A14" s="10" t="s">
        <v>34</v>
      </c>
      <c r="B14">
        <v>24</v>
      </c>
    </row>
    <row r="15" spans="1:2">
      <c r="A15" s="10" t="s">
        <v>35</v>
      </c>
      <c r="B15">
        <v>14</v>
      </c>
    </row>
    <row r="16" spans="1:2">
      <c r="A16" s="10" t="s">
        <v>36</v>
      </c>
      <c r="B16">
        <v>19</v>
      </c>
    </row>
    <row r="17" spans="1:2">
      <c r="A17" s="10" t="s">
        <v>37</v>
      </c>
      <c r="B17">
        <v>6</v>
      </c>
    </row>
    <row r="18" spans="1:2">
      <c r="A18" s="10" t="s">
        <v>38</v>
      </c>
      <c r="B18">
        <v>21</v>
      </c>
    </row>
    <row r="19" spans="1:2">
      <c r="A19" s="10" t="s">
        <v>39</v>
      </c>
      <c r="B19">
        <v>19</v>
      </c>
    </row>
    <row r="20" spans="1:2">
      <c r="A20" s="10" t="s">
        <v>40</v>
      </c>
      <c r="B20">
        <v>18</v>
      </c>
    </row>
    <row r="21" spans="1:2">
      <c r="A21" s="10" t="s">
        <v>41</v>
      </c>
      <c r="B21">
        <v>19</v>
      </c>
    </row>
    <row r="22" spans="1:2">
      <c r="A22" s="10" t="s">
        <v>42</v>
      </c>
      <c r="B22">
        <v>23</v>
      </c>
    </row>
    <row r="23" spans="1:2">
      <c r="A23" s="10" t="s">
        <v>43</v>
      </c>
      <c r="B23">
        <v>15</v>
      </c>
    </row>
    <row r="24" spans="1:2">
      <c r="A24" s="10" t="s">
        <v>44</v>
      </c>
      <c r="B24">
        <v>23</v>
      </c>
    </row>
    <row r="25" spans="1:2">
      <c r="A25" s="10" t="s">
        <v>45</v>
      </c>
      <c r="B25">
        <v>24</v>
      </c>
    </row>
    <row r="26" spans="1:2">
      <c r="A26" s="10" t="s">
        <v>46</v>
      </c>
      <c r="B26">
        <v>11</v>
      </c>
    </row>
    <row r="27" spans="1:2">
      <c r="A27" s="10" t="s">
        <v>47</v>
      </c>
      <c r="B27">
        <v>27</v>
      </c>
    </row>
    <row r="28" spans="1:2">
      <c r="A28" s="10" t="s">
        <v>48</v>
      </c>
      <c r="B28">
        <v>10</v>
      </c>
    </row>
    <row r="29" spans="1:2">
      <c r="A29" s="10" t="s">
        <v>49</v>
      </c>
      <c r="B29">
        <v>15</v>
      </c>
    </row>
    <row r="30" spans="1:2">
      <c r="A30" s="10" t="s">
        <v>50</v>
      </c>
      <c r="B30">
        <v>3</v>
      </c>
    </row>
    <row r="31" spans="1:2">
      <c r="A31" s="10" t="s">
        <v>51</v>
      </c>
      <c r="B31">
        <v>7</v>
      </c>
    </row>
    <row r="32" spans="1:2">
      <c r="A32" s="10" t="s">
        <v>52</v>
      </c>
      <c r="B32">
        <v>29</v>
      </c>
    </row>
    <row r="33" spans="1:2">
      <c r="A33" s="10" t="s">
        <v>53</v>
      </c>
      <c r="B33">
        <v>33</v>
      </c>
    </row>
    <row r="34" spans="1:2">
      <c r="A34" s="10" t="s">
        <v>54</v>
      </c>
      <c r="B34">
        <v>3</v>
      </c>
    </row>
    <row r="35" spans="1:2">
      <c r="A35" s="10" t="s">
        <v>55</v>
      </c>
      <c r="B35">
        <v>14</v>
      </c>
    </row>
    <row r="36" spans="1:2">
      <c r="A36" s="10" t="s">
        <v>56</v>
      </c>
      <c r="B36">
        <v>16</v>
      </c>
    </row>
    <row r="37" spans="1:2">
      <c r="A37" s="10" t="s">
        <v>57</v>
      </c>
      <c r="B37">
        <v>19</v>
      </c>
    </row>
    <row r="38" spans="1:2">
      <c r="A38" s="10" t="s">
        <v>58</v>
      </c>
      <c r="B38">
        <v>2</v>
      </c>
    </row>
    <row r="39" spans="1:2">
      <c r="A39" s="10" t="s">
        <v>59</v>
      </c>
      <c r="B39">
        <v>2</v>
      </c>
    </row>
    <row r="40" spans="1:2">
      <c r="A40" s="10" t="s">
        <v>60</v>
      </c>
      <c r="B40">
        <v>13</v>
      </c>
    </row>
    <row r="41" spans="1:2">
      <c r="A41" s="10" t="s">
        <v>61</v>
      </c>
      <c r="B41">
        <v>1</v>
      </c>
    </row>
    <row r="42" spans="1:2">
      <c r="A42" s="10" t="s">
        <v>62</v>
      </c>
      <c r="B42">
        <v>15</v>
      </c>
    </row>
    <row r="43" spans="1:2">
      <c r="A43" s="10" t="s">
        <v>63</v>
      </c>
      <c r="B43">
        <v>6</v>
      </c>
    </row>
    <row r="44" spans="1:2">
      <c r="A44" s="10" t="s">
        <v>64</v>
      </c>
      <c r="B44">
        <v>18</v>
      </c>
    </row>
    <row r="45" spans="1:2">
      <c r="A45" s="10" t="s">
        <v>65</v>
      </c>
      <c r="B45">
        <v>2</v>
      </c>
    </row>
    <row r="46" spans="1:2">
      <c r="A46" s="10" t="s">
        <v>66</v>
      </c>
      <c r="B46">
        <v>6</v>
      </c>
    </row>
    <row r="47" spans="1:2">
      <c r="A47" s="10" t="s">
        <v>67</v>
      </c>
      <c r="B47">
        <v>7</v>
      </c>
    </row>
    <row r="48" spans="1:2">
      <c r="A48" s="10" t="s">
        <v>68</v>
      </c>
      <c r="B48">
        <v>135</v>
      </c>
    </row>
    <row r="49" spans="1:4">
      <c r="A49" s="10" t="s">
        <v>69</v>
      </c>
      <c r="B49">
        <v>2</v>
      </c>
    </row>
    <row r="50" spans="1:4">
      <c r="A50" s="10" t="s">
        <v>70</v>
      </c>
      <c r="B50">
        <v>11</v>
      </c>
    </row>
    <row r="51" spans="1:4">
      <c r="A51" s="10" t="s">
        <v>71</v>
      </c>
      <c r="B51">
        <v>3</v>
      </c>
    </row>
    <row r="52" spans="1:4">
      <c r="A52" s="10" t="s">
        <v>72</v>
      </c>
      <c r="B52">
        <v>3</v>
      </c>
    </row>
    <row r="53" spans="1:4">
      <c r="A53" s="10" t="s">
        <v>73</v>
      </c>
      <c r="B53">
        <v>1</v>
      </c>
    </row>
    <row r="54" spans="1:4">
      <c r="A54" s="10" t="s">
        <v>74</v>
      </c>
      <c r="B54">
        <v>3</v>
      </c>
    </row>
    <row r="55" spans="1:4">
      <c r="A55" s="10" t="s">
        <v>75</v>
      </c>
      <c r="B55">
        <v>18</v>
      </c>
    </row>
    <row r="56" spans="1:4">
      <c r="A56" s="10" t="s">
        <v>76</v>
      </c>
      <c r="B56">
        <v>768</v>
      </c>
      <c r="D56">
        <f>768/12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E831-58FB-437B-AD70-01A405D90E3D}">
  <dimension ref="A1:L773"/>
  <sheetViews>
    <sheetView tabSelected="1" topLeftCell="B1" zoomScale="85" zoomScaleNormal="85" workbookViewId="0">
      <pane ySplit="1" topLeftCell="A62" activePane="bottomLeft" state="frozen"/>
      <selection pane="bottomLeft" activeCell="L72" sqref="L72"/>
    </sheetView>
  </sheetViews>
  <sheetFormatPr defaultColWidth="15.85546875" defaultRowHeight="21.75" customHeight="1"/>
  <cols>
    <col min="2" max="2" width="54.42578125" customWidth="1"/>
    <col min="3" max="3" width="25.5703125" customWidth="1"/>
    <col min="5" max="5" width="15.85546875" bestFit="1" customWidth="1"/>
    <col min="6" max="6" width="47.42578125" customWidth="1"/>
    <col min="10" max="10" width="0" hidden="1" customWidth="1"/>
    <col min="12" max="12" width="0" hidden="1" customWidth="1"/>
  </cols>
  <sheetData>
    <row r="1" spans="1:12" ht="21.75" customHeight="1">
      <c r="A1" s="12" t="s">
        <v>77</v>
      </c>
      <c r="B1" s="13" t="s">
        <v>78</v>
      </c>
      <c r="C1" s="14" t="s">
        <v>79</v>
      </c>
      <c r="D1" s="8" t="s">
        <v>80</v>
      </c>
      <c r="E1" s="8" t="s">
        <v>81</v>
      </c>
      <c r="F1" s="8" t="s">
        <v>82</v>
      </c>
      <c r="G1" s="8" t="s">
        <v>83</v>
      </c>
      <c r="H1" s="27" t="s">
        <v>84</v>
      </c>
    </row>
    <row r="2" spans="1:12" ht="21.75" customHeight="1">
      <c r="A2" s="15">
        <v>1857374445</v>
      </c>
      <c r="B2" s="16" t="s">
        <v>85</v>
      </c>
      <c r="C2" s="17" t="s">
        <v>86</v>
      </c>
      <c r="D2" s="22">
        <v>40.6238405</v>
      </c>
      <c r="E2" s="22">
        <v>-8.6575434999999992</v>
      </c>
      <c r="F2" t="str">
        <f>VLOOKUP(G2,$K$2:$L$55,2,FALSE)</f>
        <v>diogo.fernandes77@ua.pt</v>
      </c>
      <c r="G2" t="str">
        <f>LEFT(C2,FIND("-",C2,1)-1)</f>
        <v>aauav</v>
      </c>
      <c r="H2">
        <v>1</v>
      </c>
      <c r="I2" s="11" t="s">
        <v>87</v>
      </c>
      <c r="K2" t="s">
        <v>24</v>
      </c>
      <c r="L2" t="str">
        <f>I2</f>
        <v>diogo.fernandes77@ua.pt</v>
      </c>
    </row>
    <row r="3" spans="1:12" ht="21.75" customHeight="1">
      <c r="A3" s="15">
        <v>1857374439</v>
      </c>
      <c r="B3" s="16" t="s">
        <v>88</v>
      </c>
      <c r="C3" s="17" t="s">
        <v>89</v>
      </c>
      <c r="F3" t="str">
        <f>VLOOKUP(G3,$K$2:$L$55,2,FALSE)</f>
        <v>diogo.fernandes77@ua.pt</v>
      </c>
      <c r="G3" t="str">
        <f t="shared" ref="G3:G68" si="0">LEFT(C3,FIND("-",C3,1)-1)</f>
        <v>aauav</v>
      </c>
      <c r="I3" t="s">
        <v>90</v>
      </c>
      <c r="K3" t="s">
        <v>25</v>
      </c>
      <c r="L3" t="str">
        <f t="shared" ref="L3:L7" si="1">I3</f>
        <v>tiagobarros99@ua.pt</v>
      </c>
    </row>
    <row r="4" spans="1:12" ht="21.75" customHeight="1">
      <c r="A4" s="15">
        <v>1808240680</v>
      </c>
      <c r="B4" s="16" t="s">
        <v>91</v>
      </c>
      <c r="C4" s="17" t="s">
        <v>92</v>
      </c>
      <c r="F4" t="str">
        <f>VLOOKUP(G4,$K$2:$L$55,2,FALSE)</f>
        <v>diogo.fernandes77@ua.pt</v>
      </c>
      <c r="G4" t="str">
        <f t="shared" si="0"/>
        <v>aauav</v>
      </c>
      <c r="I4" t="s">
        <v>93</v>
      </c>
      <c r="K4" t="s">
        <v>26</v>
      </c>
      <c r="L4" t="str">
        <f t="shared" si="1"/>
        <v>pedromsilva99@ua.pt</v>
      </c>
    </row>
    <row r="5" spans="1:12" ht="21.75" customHeight="1">
      <c r="A5" s="18">
        <v>1808240678</v>
      </c>
      <c r="B5" s="19" t="s">
        <v>94</v>
      </c>
      <c r="C5" s="20" t="s">
        <v>95</v>
      </c>
      <c r="D5" s="22">
        <v>40.623761100000003</v>
      </c>
      <c r="E5" s="22">
        <v>-8.6578634000000001</v>
      </c>
      <c r="F5" t="str">
        <f>VLOOKUP(G5,$K$2:$L$55,2,FALSE)</f>
        <v>diogo.fernandes77@ua.pt</v>
      </c>
      <c r="G5" t="str">
        <f t="shared" si="0"/>
        <v>aauav</v>
      </c>
      <c r="H5">
        <v>2</v>
      </c>
      <c r="I5" t="s">
        <v>96</v>
      </c>
      <c r="K5" t="s">
        <v>27</v>
      </c>
      <c r="L5" t="str">
        <f t="shared" si="1"/>
        <v>tiago.adonis@ua.pt</v>
      </c>
    </row>
    <row r="6" spans="1:12" ht="21.75" customHeight="1">
      <c r="A6" s="18">
        <v>1857374437</v>
      </c>
      <c r="B6" s="19" t="s">
        <v>97</v>
      </c>
      <c r="C6" s="20" t="s">
        <v>98</v>
      </c>
      <c r="D6" s="22">
        <v>40.6238405</v>
      </c>
      <c r="E6" s="22">
        <v>-8.6575434999999992</v>
      </c>
      <c r="F6" t="str">
        <f>VLOOKUP(G6,$K$2:$L$55,2,FALSE)</f>
        <v>diogo.fernandes77@ua.pt</v>
      </c>
      <c r="G6" t="str">
        <f t="shared" si="0"/>
        <v>aauav</v>
      </c>
      <c r="H6">
        <v>2</v>
      </c>
      <c r="I6" t="s">
        <v>99</v>
      </c>
      <c r="K6" t="s">
        <v>28</v>
      </c>
      <c r="L6" t="str">
        <f t="shared" si="1"/>
        <v>antonioccdomingues@ua.pt</v>
      </c>
    </row>
    <row r="7" spans="1:12" ht="21.75" customHeight="1">
      <c r="A7" s="18">
        <v>1857374441</v>
      </c>
      <c r="B7" s="19" t="s">
        <v>100</v>
      </c>
      <c r="C7" s="20" t="s">
        <v>101</v>
      </c>
      <c r="F7" t="str">
        <f>VLOOKUP(G7,$K$2:$L$55,2,FALSE)</f>
        <v>diogo.fernandes77@ua.pt</v>
      </c>
      <c r="G7" t="str">
        <f t="shared" si="0"/>
        <v>aauav</v>
      </c>
      <c r="I7" t="s">
        <v>102</v>
      </c>
      <c r="K7" t="s">
        <v>29</v>
      </c>
      <c r="L7" t="str">
        <f t="shared" si="1"/>
        <v>ruimigueloliveira@ua.pt</v>
      </c>
    </row>
    <row r="8" spans="1:12" ht="21.75" customHeight="1">
      <c r="A8" s="15">
        <v>3555679178</v>
      </c>
      <c r="B8" s="16" t="s">
        <v>103</v>
      </c>
      <c r="C8" s="17" t="s">
        <v>104</v>
      </c>
      <c r="D8" s="22">
        <v>40.631384500000003</v>
      </c>
      <c r="E8" s="22">
        <v>-8.6599453000000004</v>
      </c>
      <c r="F8" t="str">
        <f>VLOOKUP(G8,$K$2:$L$55,2,FALSE)</f>
        <v>tiagobarros99@ua.pt</v>
      </c>
      <c r="G8" t="str">
        <f t="shared" si="0"/>
        <v>biblioteca</v>
      </c>
      <c r="H8">
        <v>4</v>
      </c>
      <c r="I8" t="s">
        <v>105</v>
      </c>
      <c r="K8" t="s">
        <v>30</v>
      </c>
      <c r="L8" t="s">
        <v>90</v>
      </c>
    </row>
    <row r="9" spans="1:12" ht="21.75" customHeight="1">
      <c r="A9" s="18">
        <v>3555679186</v>
      </c>
      <c r="B9" s="19" t="s">
        <v>103</v>
      </c>
      <c r="C9" s="20" t="s">
        <v>106</v>
      </c>
      <c r="D9" s="22">
        <v>40.631286799999998</v>
      </c>
      <c r="E9" s="22">
        <v>-8.6597601999999991</v>
      </c>
      <c r="F9" t="str">
        <f>VLOOKUP(G9,$K$2:$L$55,2,FALSE)</f>
        <v>tiagobarros99@ua.pt</v>
      </c>
      <c r="G9" t="str">
        <f t="shared" si="0"/>
        <v>biblioteca</v>
      </c>
      <c r="H9">
        <v>4</v>
      </c>
      <c r="I9" t="s">
        <v>107</v>
      </c>
      <c r="K9" t="s">
        <v>31</v>
      </c>
      <c r="L9" t="s">
        <v>90</v>
      </c>
    </row>
    <row r="10" spans="1:12" ht="21.75" customHeight="1">
      <c r="A10" s="18">
        <v>3555679280</v>
      </c>
      <c r="B10" s="19" t="s">
        <v>103</v>
      </c>
      <c r="C10" s="20" t="s">
        <v>108</v>
      </c>
      <c r="D10" s="22">
        <v>40.631216600000002</v>
      </c>
      <c r="E10" s="22">
        <v>-8.6600029999999997</v>
      </c>
      <c r="F10" t="str">
        <f>VLOOKUP(G10,$K$2:$L$55,2,FALSE)</f>
        <v>tiagobarros99@ua.pt</v>
      </c>
      <c r="G10" t="str">
        <f t="shared" si="0"/>
        <v>biblioteca</v>
      </c>
      <c r="H10">
        <v>4</v>
      </c>
      <c r="I10" t="s">
        <v>109</v>
      </c>
      <c r="K10" t="s">
        <v>32</v>
      </c>
      <c r="L10" t="s">
        <v>90</v>
      </c>
    </row>
    <row r="11" spans="1:12" ht="21.75" customHeight="1">
      <c r="A11" s="18">
        <v>3555679140</v>
      </c>
      <c r="B11" s="19" t="s">
        <v>103</v>
      </c>
      <c r="C11" s="20" t="s">
        <v>110</v>
      </c>
      <c r="D11" s="22">
        <v>40.631196199999998</v>
      </c>
      <c r="E11" s="22">
        <v>-8.6598828999999995</v>
      </c>
      <c r="F11" t="str">
        <f>VLOOKUP(G11,$K$2:$L$55,2,FALSE)</f>
        <v>tiagobarros99@ua.pt</v>
      </c>
      <c r="G11" t="str">
        <f t="shared" si="0"/>
        <v>biblioteca</v>
      </c>
      <c r="H11">
        <v>3</v>
      </c>
      <c r="I11" t="s">
        <v>111</v>
      </c>
      <c r="K11" t="s">
        <v>33</v>
      </c>
      <c r="L11" t="s">
        <v>90</v>
      </c>
    </row>
    <row r="12" spans="1:12" ht="21.75" customHeight="1">
      <c r="A12" s="15">
        <v>3555679146</v>
      </c>
      <c r="B12" s="16" t="s">
        <v>103</v>
      </c>
      <c r="C12" s="17" t="s">
        <v>112</v>
      </c>
      <c r="D12" s="22">
        <v>40.631300000000003</v>
      </c>
      <c r="E12" s="22">
        <v>-8.6600169999999999</v>
      </c>
      <c r="F12" t="str">
        <f>VLOOKUP(G12,$K$2:$L$55,2,FALSE)</f>
        <v>tiagobarros99@ua.pt</v>
      </c>
      <c r="G12" t="str">
        <f t="shared" si="0"/>
        <v>biblioteca</v>
      </c>
      <c r="H12">
        <v>3</v>
      </c>
      <c r="I12" t="s">
        <v>113</v>
      </c>
      <c r="K12" t="s">
        <v>34</v>
      </c>
      <c r="L12" t="s">
        <v>90</v>
      </c>
    </row>
    <row r="13" spans="1:12" ht="21.75" customHeight="1">
      <c r="A13" s="15">
        <v>3555679310</v>
      </c>
      <c r="B13" s="16" t="s">
        <v>103</v>
      </c>
      <c r="C13" s="17" t="s">
        <v>114</v>
      </c>
      <c r="D13" s="22">
        <v>40.631342799999999</v>
      </c>
      <c r="E13" s="22">
        <v>-8.6598594999999996</v>
      </c>
      <c r="F13" t="str">
        <f>VLOOKUP(G13,$K$2:$L$55,2,FALSE)</f>
        <v>tiagobarros99@ua.pt</v>
      </c>
      <c r="G13" t="str">
        <f t="shared" si="0"/>
        <v>biblioteca</v>
      </c>
      <c r="H13">
        <v>3</v>
      </c>
      <c r="I13" t="s">
        <v>115</v>
      </c>
      <c r="K13" t="s">
        <v>35</v>
      </c>
      <c r="L13" t="s">
        <v>93</v>
      </c>
    </row>
    <row r="14" spans="1:12" ht="21.75" customHeight="1">
      <c r="A14" s="18">
        <v>3555679218</v>
      </c>
      <c r="B14" s="19" t="s">
        <v>103</v>
      </c>
      <c r="C14" s="20" t="s">
        <v>116</v>
      </c>
      <c r="D14" s="22">
        <v>40.631229300000001</v>
      </c>
      <c r="E14" s="22">
        <v>-8.6600117000000001</v>
      </c>
      <c r="F14" t="str">
        <f>VLOOKUP(G14,$K$2:$L$55,2,FALSE)</f>
        <v>tiagobarros99@ua.pt</v>
      </c>
      <c r="G14" t="str">
        <f t="shared" si="0"/>
        <v>biblioteca</v>
      </c>
      <c r="H14">
        <v>2</v>
      </c>
      <c r="K14" t="s">
        <v>36</v>
      </c>
      <c r="L14" t="s">
        <v>93</v>
      </c>
    </row>
    <row r="15" spans="1:12" ht="21.75" customHeight="1">
      <c r="A15" s="15">
        <v>3555679194</v>
      </c>
      <c r="B15" s="16" t="s">
        <v>94</v>
      </c>
      <c r="C15" s="17" t="s">
        <v>117</v>
      </c>
      <c r="F15" t="str">
        <f>VLOOKUP(G15,$K$2:$L$55,2,FALSE)</f>
        <v>tiagobarros99@ua.pt</v>
      </c>
      <c r="G15" t="str">
        <f t="shared" si="0"/>
        <v>biblioteca</v>
      </c>
      <c r="K15" t="s">
        <v>37</v>
      </c>
      <c r="L15" t="s">
        <v>93</v>
      </c>
    </row>
    <row r="16" spans="1:12" ht="21.75" customHeight="1">
      <c r="A16" s="18">
        <v>3555679174</v>
      </c>
      <c r="B16" s="19" t="s">
        <v>103</v>
      </c>
      <c r="C16" s="20" t="s">
        <v>118</v>
      </c>
      <c r="D16" s="22">
        <v>40.631288300000001</v>
      </c>
      <c r="E16" s="22">
        <v>-8.6598165999999992</v>
      </c>
      <c r="F16" t="str">
        <f>VLOOKUP(G16,$K$2:$L$55,2,FALSE)</f>
        <v>tiagobarros99@ua.pt</v>
      </c>
      <c r="G16" t="str">
        <f t="shared" si="0"/>
        <v>biblioteca</v>
      </c>
      <c r="H16">
        <v>2</v>
      </c>
      <c r="K16" t="s">
        <v>38</v>
      </c>
      <c r="L16" t="s">
        <v>93</v>
      </c>
    </row>
    <row r="17" spans="1:12" ht="21.75" customHeight="1">
      <c r="A17" s="15">
        <v>1808240684</v>
      </c>
      <c r="B17" s="16" t="s">
        <v>94</v>
      </c>
      <c r="C17" s="17" t="s">
        <v>119</v>
      </c>
      <c r="D17" s="22">
        <v>40.631353400000002</v>
      </c>
      <c r="E17" s="22">
        <v>-8.6601517999999995</v>
      </c>
      <c r="F17" t="str">
        <f>VLOOKUP(G17,$K$2:$L$55,2,FALSE)</f>
        <v>tiagobarros99@ua.pt</v>
      </c>
      <c r="G17" t="str">
        <f t="shared" si="0"/>
        <v>biblioteca</v>
      </c>
      <c r="H17">
        <v>2</v>
      </c>
      <c r="K17" t="s">
        <v>39</v>
      </c>
      <c r="L17" t="s">
        <v>96</v>
      </c>
    </row>
    <row r="18" spans="1:12" ht="21.75" customHeight="1">
      <c r="A18" s="18">
        <v>1808240682</v>
      </c>
      <c r="B18" s="19" t="s">
        <v>94</v>
      </c>
      <c r="C18" s="20" t="s">
        <v>120</v>
      </c>
      <c r="D18" s="22">
        <v>40.631352900000003</v>
      </c>
      <c r="E18" s="22">
        <v>-8.6601517999999995</v>
      </c>
      <c r="F18" t="str">
        <f>VLOOKUP(G18,$K$2:$L$55,2,FALSE)</f>
        <v>tiagobarros99@ua.pt</v>
      </c>
      <c r="G18" t="str">
        <f t="shared" si="0"/>
        <v>biblioteca</v>
      </c>
      <c r="H18">
        <v>3</v>
      </c>
      <c r="K18" t="s">
        <v>40</v>
      </c>
      <c r="L18" t="s">
        <v>96</v>
      </c>
    </row>
    <row r="19" spans="1:12" ht="21.75" customHeight="1">
      <c r="A19" s="18">
        <v>1808240688</v>
      </c>
      <c r="B19" s="19" t="s">
        <v>94</v>
      </c>
      <c r="C19" s="20" t="s">
        <v>121</v>
      </c>
      <c r="D19" s="22">
        <v>40.6313575</v>
      </c>
      <c r="E19" s="22">
        <v>-8.6601525000000006</v>
      </c>
      <c r="F19" t="str">
        <f>VLOOKUP(G19,$K$2:$L$55,2,FALSE)</f>
        <v>tiagobarros99@ua.pt</v>
      </c>
      <c r="G19" t="str">
        <f t="shared" si="0"/>
        <v>biblioteca</v>
      </c>
      <c r="H19">
        <v>4</v>
      </c>
      <c r="K19" t="s">
        <v>41</v>
      </c>
      <c r="L19" t="s">
        <v>96</v>
      </c>
    </row>
    <row r="20" spans="1:12" ht="21.75" customHeight="1">
      <c r="A20" s="18">
        <v>1811459872</v>
      </c>
      <c r="B20" s="19" t="s">
        <v>94</v>
      </c>
      <c r="C20" s="20" t="s">
        <v>122</v>
      </c>
      <c r="D20" s="22">
        <v>40.6311392</v>
      </c>
      <c r="E20" s="22">
        <v>-8.6596347999999992</v>
      </c>
      <c r="F20" t="str">
        <f>VLOOKUP(G20,$K$2:$L$55,2,FALSE)</f>
        <v>tiagobarros99@ua.pt</v>
      </c>
      <c r="G20" t="str">
        <f t="shared" si="0"/>
        <v>biblioteca</v>
      </c>
      <c r="H20">
        <v>2</v>
      </c>
      <c r="K20" t="s">
        <v>42</v>
      </c>
      <c r="L20" t="s">
        <v>96</v>
      </c>
    </row>
    <row r="21" spans="1:12" ht="21.75" customHeight="1">
      <c r="A21" s="15">
        <v>3340397077</v>
      </c>
      <c r="B21" s="16" t="s">
        <v>94</v>
      </c>
      <c r="C21" s="17" t="s">
        <v>123</v>
      </c>
      <c r="D21" s="22">
        <v>40.631036899999998</v>
      </c>
      <c r="E21" s="22">
        <v>-8.6596683999999993</v>
      </c>
      <c r="F21" t="str">
        <f>VLOOKUP(G21,$K$2:$L$55,2,FALSE)</f>
        <v>tiagobarros99@ua.pt</v>
      </c>
      <c r="G21" t="str">
        <f t="shared" si="0"/>
        <v>biblioteca</v>
      </c>
      <c r="H21">
        <v>3</v>
      </c>
      <c r="K21" t="s">
        <v>43</v>
      </c>
      <c r="L21" t="s">
        <v>99</v>
      </c>
    </row>
    <row r="22" spans="1:12" ht="21.75" customHeight="1">
      <c r="A22" s="15">
        <v>1811459870</v>
      </c>
      <c r="B22" s="16" t="s">
        <v>94</v>
      </c>
      <c r="C22" s="17" t="s">
        <v>124</v>
      </c>
      <c r="D22" s="22">
        <v>40.631102599999998</v>
      </c>
      <c r="E22" s="22">
        <v>-8.6595838999999994</v>
      </c>
      <c r="F22" t="str">
        <f>VLOOKUP(G22,$K$2:$L$55,2,FALSE)</f>
        <v>tiagobarros99@ua.pt</v>
      </c>
      <c r="G22" t="str">
        <f>LEFT(C22,FIND("-",C22,1)-1)</f>
        <v>biblioteca</v>
      </c>
      <c r="H22">
        <v>3</v>
      </c>
      <c r="K22" t="s">
        <v>44</v>
      </c>
      <c r="L22" t="s">
        <v>99</v>
      </c>
    </row>
    <row r="23" spans="1:12" ht="21.75" customHeight="1">
      <c r="A23" s="15"/>
      <c r="B23" s="16" t="s">
        <v>94</v>
      </c>
      <c r="C23" s="17" t="s">
        <v>125</v>
      </c>
      <c r="D23" s="22">
        <v>40.631366200000002</v>
      </c>
      <c r="E23" s="22">
        <v>-8.6599406000000005</v>
      </c>
      <c r="F23" t="str">
        <f>VLOOKUP(G22,$K$2:$L$55,2,FALSE)</f>
        <v>tiagobarros99@ua.pt</v>
      </c>
      <c r="G23" t="str">
        <f>LEFT(C22,FIND("-",C22,1)-1)</f>
        <v>biblioteca</v>
      </c>
      <c r="H23">
        <v>2</v>
      </c>
    </row>
    <row r="24" spans="1:12" ht="21.75" customHeight="1">
      <c r="A24" s="15"/>
      <c r="B24" s="16" t="s">
        <v>94</v>
      </c>
      <c r="C24" s="17" t="s">
        <v>126</v>
      </c>
      <c r="F24" t="str">
        <f>VLOOKUP(G22,$K$2:$L$55,2,FALSE)</f>
        <v>tiagobarros99@ua.pt</v>
      </c>
      <c r="G24" t="str">
        <f>LEFT(C22,FIND("-",C22,1)-1)</f>
        <v>biblioteca</v>
      </c>
    </row>
    <row r="25" spans="1:12" ht="21.75" customHeight="1">
      <c r="A25" s="15">
        <v>1811459866</v>
      </c>
      <c r="B25" s="16" t="s">
        <v>94</v>
      </c>
      <c r="C25" s="17" t="s">
        <v>127</v>
      </c>
      <c r="D25" s="22">
        <v>40.631133599999998</v>
      </c>
      <c r="E25" s="22">
        <v>-8.6595805000000006</v>
      </c>
      <c r="F25" t="str">
        <f>VLOOKUP(G25,$K$2:$L$55,2,FALSE)</f>
        <v>tiagobarros99@ua.pt</v>
      </c>
      <c r="G25" t="str">
        <f t="shared" si="0"/>
        <v>biblioteca</v>
      </c>
      <c r="H25">
        <v>4</v>
      </c>
      <c r="K25" t="s">
        <v>45</v>
      </c>
      <c r="L25" t="s">
        <v>99</v>
      </c>
    </row>
    <row r="26" spans="1:12" ht="21.75" customHeight="1">
      <c r="A26" s="15">
        <v>1808240565</v>
      </c>
      <c r="B26" s="16" t="s">
        <v>94</v>
      </c>
      <c r="C26" s="17" t="s">
        <v>128</v>
      </c>
      <c r="D26" s="22">
        <v>40.631183</v>
      </c>
      <c r="E26" s="22">
        <v>-8.6596811000000002</v>
      </c>
      <c r="F26" t="str">
        <f>VLOOKUP(G26,$K$2:$L$55,2,FALSE)</f>
        <v>tiagobarros99@ua.pt</v>
      </c>
      <c r="G26" t="str">
        <f t="shared" si="0"/>
        <v>biblioteca</v>
      </c>
      <c r="H26">
        <v>1</v>
      </c>
      <c r="K26" t="s">
        <v>46</v>
      </c>
      <c r="L26" t="s">
        <v>99</v>
      </c>
    </row>
    <row r="27" spans="1:12" ht="21.75" customHeight="1">
      <c r="A27" s="18">
        <v>5575497985</v>
      </c>
      <c r="B27" s="19" t="s">
        <v>94</v>
      </c>
      <c r="C27" s="20" t="s">
        <v>129</v>
      </c>
      <c r="D27" s="22">
        <v>40.631227699999997</v>
      </c>
      <c r="E27" s="22">
        <v>-8.6600143999999997</v>
      </c>
      <c r="F27" t="str">
        <f>VLOOKUP(G27,$K$2:$L$55,2,FALSE)</f>
        <v>tiagobarros99@ua.pt</v>
      </c>
      <c r="G27" t="str">
        <f t="shared" si="0"/>
        <v>biblioteca</v>
      </c>
      <c r="H27">
        <v>1</v>
      </c>
      <c r="K27" t="s">
        <v>47</v>
      </c>
      <c r="L27" t="s">
        <v>102</v>
      </c>
    </row>
    <row r="28" spans="1:12" ht="21.75" customHeight="1">
      <c r="A28" s="15">
        <v>5575497983</v>
      </c>
      <c r="B28" s="16" t="s">
        <v>94</v>
      </c>
      <c r="C28" s="17" t="s">
        <v>130</v>
      </c>
      <c r="D28" s="22">
        <v>40.631257300000001</v>
      </c>
      <c r="E28" s="22">
        <v>-8.6598635000000002</v>
      </c>
      <c r="F28" t="str">
        <f>VLOOKUP(G28,$K$2:$L$55,2,FALSE)</f>
        <v>tiagobarros99@ua.pt</v>
      </c>
      <c r="G28" t="str">
        <f t="shared" si="0"/>
        <v>biblioteca</v>
      </c>
      <c r="H28">
        <v>1</v>
      </c>
      <c r="K28" t="s">
        <v>48</v>
      </c>
      <c r="L28" t="s">
        <v>102</v>
      </c>
    </row>
    <row r="29" spans="1:12" ht="21.75" customHeight="1">
      <c r="A29" s="15">
        <v>1811459874</v>
      </c>
      <c r="B29" s="16" t="s">
        <v>94</v>
      </c>
      <c r="C29" s="17" t="s">
        <v>131</v>
      </c>
      <c r="D29" s="22">
        <v>40.631357999999999</v>
      </c>
      <c r="E29" s="22">
        <v>-8.6601611999999992</v>
      </c>
      <c r="F29" t="str">
        <f>VLOOKUP(G29,$K$2:$L$55,2,FALSE)</f>
        <v>tiagobarros99@ua.pt</v>
      </c>
      <c r="G29" t="str">
        <f t="shared" si="0"/>
        <v>biblioteca</v>
      </c>
      <c r="H29">
        <v>1</v>
      </c>
      <c r="K29" t="s">
        <v>49</v>
      </c>
      <c r="L29" t="s">
        <v>102</v>
      </c>
    </row>
    <row r="30" spans="1:12" ht="21.75" customHeight="1">
      <c r="A30" s="18">
        <v>6857537781</v>
      </c>
      <c r="B30" s="19" t="s">
        <v>94</v>
      </c>
      <c r="C30" s="20" t="s">
        <v>132</v>
      </c>
      <c r="D30" s="22">
        <v>40.631091900000001</v>
      </c>
      <c r="E30" s="22">
        <v>-8.6597910999999996</v>
      </c>
      <c r="F30" t="str">
        <f>VLOOKUP(G30,$K$2:$L$55,2,FALSE)</f>
        <v>tiagobarros99@ua.pt</v>
      </c>
      <c r="G30" t="str">
        <f t="shared" si="0"/>
        <v>biblioteca</v>
      </c>
      <c r="H30">
        <v>2</v>
      </c>
      <c r="K30" t="s">
        <v>50</v>
      </c>
      <c r="L30" t="s">
        <v>102</v>
      </c>
    </row>
    <row r="31" spans="1:12" ht="21.75" customHeight="1">
      <c r="A31" s="18">
        <v>7447168967</v>
      </c>
      <c r="B31" s="19" t="s">
        <v>94</v>
      </c>
      <c r="C31" s="20" t="s">
        <v>133</v>
      </c>
      <c r="D31" s="22">
        <v>40.631060300000001</v>
      </c>
      <c r="E31" s="22">
        <v>-8.6595730999999994</v>
      </c>
      <c r="F31" t="str">
        <f>VLOOKUP(G31,$K$2:$L$55,2,FALSE)</f>
        <v>tiagobarros99@ua.pt</v>
      </c>
      <c r="G31" t="str">
        <f t="shared" si="0"/>
        <v>biblioteca</v>
      </c>
      <c r="H31">
        <v>4</v>
      </c>
      <c r="K31" t="s">
        <v>51</v>
      </c>
      <c r="L31" t="s">
        <v>102</v>
      </c>
    </row>
    <row r="32" spans="1:12" ht="21.75" customHeight="1">
      <c r="A32" s="18">
        <v>1857374447</v>
      </c>
      <c r="B32" s="19" t="s">
        <v>134</v>
      </c>
      <c r="C32" s="20" t="s">
        <v>135</v>
      </c>
      <c r="F32" t="str">
        <f>VLOOKUP(G32,$K$2:$L$55,2,FALSE)</f>
        <v>pedromsilva99@ua.pt</v>
      </c>
      <c r="G32" t="str">
        <f t="shared" si="0"/>
        <v>cantina</v>
      </c>
      <c r="K32" t="s">
        <v>52</v>
      </c>
      <c r="L32" t="str">
        <f>$I$8</f>
        <v>dvicente@ua.pt</v>
      </c>
    </row>
    <row r="33" spans="1:12" ht="21.75" customHeight="1">
      <c r="A33" s="15">
        <v>7310925726</v>
      </c>
      <c r="B33" s="16" t="s">
        <v>136</v>
      </c>
      <c r="C33" s="17" t="s">
        <v>137</v>
      </c>
      <c r="F33" t="str">
        <f>VLOOKUP(G33,$K$2:$L$55,2,FALSE)</f>
        <v>pedromsilva99@ua.pt</v>
      </c>
      <c r="G33" t="str">
        <f t="shared" si="0"/>
        <v>cantina</v>
      </c>
      <c r="K33" t="s">
        <v>53</v>
      </c>
      <c r="L33" t="str">
        <f t="shared" ref="L33:L34" si="2">$I$8</f>
        <v>dvicente@ua.pt</v>
      </c>
    </row>
    <row r="34" spans="1:12" ht="21.75" customHeight="1">
      <c r="A34" s="18">
        <v>3428077083</v>
      </c>
      <c r="B34" s="19" t="s">
        <v>136</v>
      </c>
      <c r="C34" s="20" t="s">
        <v>138</v>
      </c>
      <c r="F34" t="str">
        <f>VLOOKUP(G34,$K$2:$L$55,2,FALSE)</f>
        <v>pedromsilva99@ua.pt</v>
      </c>
      <c r="G34" t="str">
        <f t="shared" si="0"/>
        <v>cantina</v>
      </c>
      <c r="K34" t="s">
        <v>54</v>
      </c>
      <c r="L34" t="str">
        <f t="shared" si="2"/>
        <v>dvicente@ua.pt</v>
      </c>
    </row>
    <row r="35" spans="1:12" ht="21.75" customHeight="1">
      <c r="A35" s="15">
        <v>3428077085</v>
      </c>
      <c r="B35" s="16" t="s">
        <v>136</v>
      </c>
      <c r="C35" s="17" t="s">
        <v>139</v>
      </c>
      <c r="F35" t="str">
        <f>VLOOKUP(G35,$K$2:$L$55,2,FALSE)</f>
        <v>pedromsilva99@ua.pt</v>
      </c>
      <c r="G35" t="str">
        <f t="shared" si="0"/>
        <v>cantina</v>
      </c>
      <c r="K35" t="s">
        <v>55</v>
      </c>
      <c r="L35" t="str">
        <f>$I$9</f>
        <v>apteixeira@ua.pt</v>
      </c>
    </row>
    <row r="36" spans="1:12" ht="21.75" customHeight="1">
      <c r="A36" s="18">
        <v>3428077087</v>
      </c>
      <c r="B36" s="19" t="s">
        <v>136</v>
      </c>
      <c r="C36" s="20" t="s">
        <v>140</v>
      </c>
      <c r="F36" t="str">
        <f>VLOOKUP(G36,$K$2:$L$55,2,FALSE)</f>
        <v>pedromsilva99@ua.pt</v>
      </c>
      <c r="G36" t="str">
        <f t="shared" si="0"/>
        <v>cantina</v>
      </c>
      <c r="K36" t="s">
        <v>56</v>
      </c>
      <c r="L36" t="str">
        <f t="shared" ref="L36:L41" si="3">$I$9</f>
        <v>apteixeira@ua.pt</v>
      </c>
    </row>
    <row r="37" spans="1:12" ht="21.75" customHeight="1">
      <c r="A37" s="15">
        <v>3428077089</v>
      </c>
      <c r="B37" s="16" t="s">
        <v>136</v>
      </c>
      <c r="C37" s="17" t="s">
        <v>141</v>
      </c>
      <c r="F37" t="str">
        <f>VLOOKUP(G37,$K$2:$L$55,2,FALSE)</f>
        <v>pedromsilva99@ua.pt</v>
      </c>
      <c r="G37" t="str">
        <f t="shared" si="0"/>
        <v>cantina</v>
      </c>
      <c r="K37" t="s">
        <v>57</v>
      </c>
      <c r="L37" t="str">
        <f t="shared" si="3"/>
        <v>apteixeira@ua.pt</v>
      </c>
    </row>
    <row r="38" spans="1:12" ht="21.75" customHeight="1">
      <c r="A38" s="18">
        <v>3428077091</v>
      </c>
      <c r="B38" s="19" t="s">
        <v>136</v>
      </c>
      <c r="C38" s="20" t="s">
        <v>142</v>
      </c>
      <c r="F38" t="str">
        <f>VLOOKUP(G38,$K$2:$L$55,2,FALSE)</f>
        <v>pedromsilva99@ua.pt</v>
      </c>
      <c r="G38" t="str">
        <f t="shared" si="0"/>
        <v>cantina</v>
      </c>
      <c r="K38" t="s">
        <v>58</v>
      </c>
      <c r="L38" t="str">
        <f t="shared" si="3"/>
        <v>apteixeira@ua.pt</v>
      </c>
    </row>
    <row r="39" spans="1:12" ht="21.75" customHeight="1">
      <c r="A39" s="18">
        <v>3206523132</v>
      </c>
      <c r="B39" s="19" t="s">
        <v>94</v>
      </c>
      <c r="C39" s="20" t="s">
        <v>143</v>
      </c>
      <c r="D39" s="23" t="s">
        <v>144</v>
      </c>
      <c r="E39">
        <v>-8.6570102999999996</v>
      </c>
      <c r="F39" t="str">
        <f>VLOOKUP(G39,$K$2:$L$55,2,FALSE)</f>
        <v>tiago.adonis@ua.pt</v>
      </c>
      <c r="G39" t="str">
        <f t="shared" si="0"/>
        <v>ccci</v>
      </c>
      <c r="H39">
        <v>1</v>
      </c>
      <c r="K39" t="s">
        <v>59</v>
      </c>
      <c r="L39" t="str">
        <f t="shared" si="3"/>
        <v>apteixeira@ua.pt</v>
      </c>
    </row>
    <row r="40" spans="1:12" ht="21.75" customHeight="1">
      <c r="A40" s="15">
        <v>3206523134</v>
      </c>
      <c r="B40" s="16" t="s">
        <v>94</v>
      </c>
      <c r="C40" s="17" t="s">
        <v>145</v>
      </c>
      <c r="D40" s="23">
        <v>40.628951700000002</v>
      </c>
      <c r="E40" s="22">
        <v>-8.6571862999999993</v>
      </c>
      <c r="F40" t="str">
        <f>VLOOKUP(G40,$K$2:$L$55,2,FALSE)</f>
        <v>tiago.adonis@ua.pt</v>
      </c>
      <c r="G40" t="str">
        <f t="shared" si="0"/>
        <v>ccci</v>
      </c>
      <c r="H40">
        <v>1</v>
      </c>
      <c r="K40" t="s">
        <v>60</v>
      </c>
      <c r="L40" t="str">
        <f t="shared" si="3"/>
        <v>apteixeira@ua.pt</v>
      </c>
    </row>
    <row r="41" spans="1:12" ht="21.75" customHeight="1">
      <c r="A41" s="15">
        <v>3206523138</v>
      </c>
      <c r="B41" s="16" t="s">
        <v>94</v>
      </c>
      <c r="C41" s="17" t="s">
        <v>146</v>
      </c>
      <c r="D41" s="23">
        <v>40.628858600000001</v>
      </c>
      <c r="E41" s="24">
        <v>-8.6573046999999992</v>
      </c>
      <c r="F41" t="str">
        <f>VLOOKUP(G41,$K$2:$L$55,2,FALSE)</f>
        <v>tiago.adonis@ua.pt</v>
      </c>
      <c r="G41" t="str">
        <f t="shared" si="0"/>
        <v>ccci</v>
      </c>
      <c r="H41">
        <v>1</v>
      </c>
      <c r="K41" t="s">
        <v>61</v>
      </c>
      <c r="L41" t="str">
        <f t="shared" si="3"/>
        <v>apteixeira@ua.pt</v>
      </c>
    </row>
    <row r="42" spans="1:12" ht="21.75" customHeight="1">
      <c r="A42" s="18">
        <v>3206523140</v>
      </c>
      <c r="B42" s="19" t="s">
        <v>94</v>
      </c>
      <c r="C42" s="20" t="s">
        <v>147</v>
      </c>
      <c r="D42" s="23">
        <v>40.629132900000002</v>
      </c>
      <c r="E42">
        <v>-8.6568866999999994</v>
      </c>
      <c r="F42" t="str">
        <f>VLOOKUP(G42,$K$2:$L$55,2,FALSE)</f>
        <v>tiago.adonis@ua.pt</v>
      </c>
      <c r="G42" t="str">
        <f t="shared" si="0"/>
        <v>ccci</v>
      </c>
      <c r="H42">
        <v>2</v>
      </c>
      <c r="K42" t="s">
        <v>62</v>
      </c>
      <c r="L42" t="str">
        <f>$I$10</f>
        <v>rodrigo.santos18@ua.pt</v>
      </c>
    </row>
    <row r="43" spans="1:12" ht="21.75" customHeight="1">
      <c r="A43" s="18">
        <v>3206523136</v>
      </c>
      <c r="B43" s="19" t="s">
        <v>94</v>
      </c>
      <c r="C43" s="20" t="s">
        <v>148</v>
      </c>
      <c r="D43" s="23" t="s">
        <v>149</v>
      </c>
      <c r="E43">
        <v>-8.6570254000000002</v>
      </c>
      <c r="F43" t="str">
        <f>VLOOKUP(G43,$K$2:$L$55,2,FALSE)</f>
        <v>tiago.adonis@ua.pt</v>
      </c>
      <c r="G43" t="str">
        <f t="shared" si="0"/>
        <v>ccci</v>
      </c>
      <c r="H43">
        <v>2</v>
      </c>
      <c r="K43" t="s">
        <v>63</v>
      </c>
      <c r="L43" t="str">
        <f t="shared" ref="L43:L47" si="4">$I$10</f>
        <v>rodrigo.santos18@ua.pt</v>
      </c>
    </row>
    <row r="44" spans="1:12" ht="21.75" customHeight="1">
      <c r="A44" s="18">
        <v>3206523144</v>
      </c>
      <c r="B44" s="19" t="s">
        <v>94</v>
      </c>
      <c r="C44" s="20" t="s">
        <v>150</v>
      </c>
      <c r="D44">
        <v>40.628944199999999</v>
      </c>
      <c r="E44">
        <v>-8.657197</v>
      </c>
      <c r="F44" t="str">
        <f>VLOOKUP(G44,$K$2:$L$55,2,FALSE)</f>
        <v>tiago.adonis@ua.pt</v>
      </c>
      <c r="G44" t="str">
        <f t="shared" si="0"/>
        <v>ccci</v>
      </c>
      <c r="H44">
        <v>2</v>
      </c>
      <c r="K44" t="s">
        <v>64</v>
      </c>
      <c r="L44" t="str">
        <f t="shared" si="4"/>
        <v>rodrigo.santos18@ua.pt</v>
      </c>
    </row>
    <row r="45" spans="1:12" ht="21.75" customHeight="1">
      <c r="A45" s="18">
        <v>2932885435</v>
      </c>
      <c r="B45" s="19" t="s">
        <v>94</v>
      </c>
      <c r="C45" s="20" t="s">
        <v>151</v>
      </c>
      <c r="D45" s="23" t="s">
        <v>152</v>
      </c>
      <c r="E45">
        <v>-8.6572676000000008</v>
      </c>
      <c r="F45" t="str">
        <f>VLOOKUP(G45,$K$2:$L$55,2,FALSE)</f>
        <v>tiago.adonis@ua.pt</v>
      </c>
      <c r="G45" t="str">
        <f t="shared" si="0"/>
        <v>ccci</v>
      </c>
      <c r="H45">
        <v>3</v>
      </c>
      <c r="K45" t="s">
        <v>65</v>
      </c>
      <c r="L45" t="str">
        <f t="shared" si="4"/>
        <v>rodrigo.santos18@ua.pt</v>
      </c>
    </row>
    <row r="46" spans="1:12" ht="21.75" customHeight="1">
      <c r="A46" s="15">
        <v>3206523142</v>
      </c>
      <c r="B46" s="16" t="s">
        <v>94</v>
      </c>
      <c r="C46" s="17" t="s">
        <v>153</v>
      </c>
      <c r="D46">
        <v>40.629028699999999</v>
      </c>
      <c r="E46">
        <v>-8.6570859000000002</v>
      </c>
      <c r="F46" t="str">
        <f>VLOOKUP(G46,$K$2:$L$55,2,FALSE)</f>
        <v>tiago.adonis@ua.pt</v>
      </c>
      <c r="G46" t="str">
        <f t="shared" si="0"/>
        <v>ccci</v>
      </c>
      <c r="H46">
        <v>3</v>
      </c>
      <c r="K46" t="s">
        <v>66</v>
      </c>
      <c r="L46" t="str">
        <f t="shared" si="4"/>
        <v>rodrigo.santos18@ua.pt</v>
      </c>
    </row>
    <row r="47" spans="1:12" ht="21.75" customHeight="1">
      <c r="A47" s="15">
        <v>2932885431</v>
      </c>
      <c r="B47" s="16" t="s">
        <v>94</v>
      </c>
      <c r="C47" s="17" t="s">
        <v>154</v>
      </c>
      <c r="D47">
        <v>40.6291346</v>
      </c>
      <c r="E47">
        <v>-8.6569552999999999</v>
      </c>
      <c r="F47" t="str">
        <f>VLOOKUP(G47,$K$2:$L$55,2,FALSE)</f>
        <v>tiago.adonis@ua.pt</v>
      </c>
      <c r="G47" t="str">
        <f t="shared" si="0"/>
        <v>ccci</v>
      </c>
      <c r="H47">
        <v>3</v>
      </c>
      <c r="K47" t="s">
        <v>67</v>
      </c>
      <c r="L47" t="str">
        <f t="shared" si="4"/>
        <v>rodrigo.santos18@ua.pt</v>
      </c>
    </row>
    <row r="48" spans="1:12" ht="21.75" customHeight="1">
      <c r="A48" s="15">
        <v>3107779020</v>
      </c>
      <c r="B48" s="16" t="s">
        <v>94</v>
      </c>
      <c r="C48" s="17" t="s">
        <v>155</v>
      </c>
      <c r="D48">
        <v>40.629233999999997</v>
      </c>
      <c r="E48">
        <v>-8.6568222000000006</v>
      </c>
      <c r="F48" t="str">
        <f>VLOOKUP(G48,$K$2:$L$55,2,FALSE)</f>
        <v>tiago.adonis@ua.pt</v>
      </c>
      <c r="G48" t="str">
        <f t="shared" si="0"/>
        <v>ccci</v>
      </c>
      <c r="H48">
        <v>3</v>
      </c>
      <c r="K48" t="s">
        <v>68</v>
      </c>
      <c r="L48" t="str">
        <f>CONCATENATE($I$11,"; ",I12)</f>
        <v>miguel.f.cabral@ua.pt; joaoroliveira@ua.pt</v>
      </c>
    </row>
    <row r="49" spans="1:12" ht="21.75" customHeight="1">
      <c r="A49" s="15">
        <v>2610311733</v>
      </c>
      <c r="B49" s="16" t="s">
        <v>94</v>
      </c>
      <c r="C49" s="17" t="s">
        <v>156</v>
      </c>
      <c r="D49">
        <v>40.629306900000003</v>
      </c>
      <c r="E49">
        <v>-8.6567260000000008</v>
      </c>
      <c r="F49" t="str">
        <f>VLOOKUP(G49,$K$2:$L$55,2,FALSE)</f>
        <v>tiago.adonis@ua.pt</v>
      </c>
      <c r="G49" t="str">
        <f t="shared" si="0"/>
        <v>ccci</v>
      </c>
      <c r="H49">
        <v>3</v>
      </c>
      <c r="K49" t="s">
        <v>69</v>
      </c>
      <c r="L49" t="str">
        <f>$I$13</f>
        <v>bernardo.barreto@ua.pt</v>
      </c>
    </row>
    <row r="50" spans="1:12" ht="21.75" customHeight="1">
      <c r="A50" s="18">
        <v>7310925679</v>
      </c>
      <c r="B50" s="19" t="s">
        <v>94</v>
      </c>
      <c r="C50" s="20" t="s">
        <v>157</v>
      </c>
      <c r="F50" t="str">
        <f>VLOOKUP(G50,$K$2:$L$55,2,FALSE)</f>
        <v>antonioccdomingues@ua.pt</v>
      </c>
      <c r="G50" t="str">
        <f t="shared" si="0"/>
        <v>ciaq</v>
      </c>
      <c r="K50" t="s">
        <v>70</v>
      </c>
      <c r="L50" t="str">
        <f t="shared" ref="L50:L55" si="5">$I$13</f>
        <v>bernardo.barreto@ua.pt</v>
      </c>
    </row>
    <row r="51" spans="1:12" ht="21.75" customHeight="1">
      <c r="A51" s="15">
        <v>7310925681</v>
      </c>
      <c r="B51" s="16" t="s">
        <v>94</v>
      </c>
      <c r="C51" s="17" t="s">
        <v>158</v>
      </c>
      <c r="F51" t="str">
        <f>VLOOKUP(G51,$K$2:$L$55,2,FALSE)</f>
        <v>antonioccdomingues@ua.pt</v>
      </c>
      <c r="G51" t="str">
        <f t="shared" si="0"/>
        <v>ciaq</v>
      </c>
      <c r="K51" t="s">
        <v>71</v>
      </c>
      <c r="L51" t="str">
        <f t="shared" si="5"/>
        <v>bernardo.barreto@ua.pt</v>
      </c>
    </row>
    <row r="52" spans="1:12" ht="21.75" customHeight="1">
      <c r="A52" s="18">
        <v>4433305696</v>
      </c>
      <c r="B52" s="19" t="s">
        <v>94</v>
      </c>
      <c r="C52" s="20" t="s">
        <v>159</v>
      </c>
      <c r="F52" t="str">
        <f>VLOOKUP(G52,$K$2:$L$55,2,FALSE)</f>
        <v>antonioccdomingues@ua.pt</v>
      </c>
      <c r="G52" t="str">
        <f t="shared" si="0"/>
        <v>ciaq</v>
      </c>
      <c r="K52" t="s">
        <v>72</v>
      </c>
      <c r="L52" t="str">
        <f t="shared" si="5"/>
        <v>bernardo.barreto@ua.pt</v>
      </c>
    </row>
    <row r="53" spans="1:12" ht="21.75" customHeight="1">
      <c r="A53" s="18">
        <v>7310925653</v>
      </c>
      <c r="B53" s="19" t="s">
        <v>94</v>
      </c>
      <c r="C53" s="20" t="s">
        <v>160</v>
      </c>
      <c r="F53" t="str">
        <f>VLOOKUP(G53,$K$2:$L$55,2,FALSE)</f>
        <v>antonioccdomingues@ua.pt</v>
      </c>
      <c r="G53" t="str">
        <f t="shared" si="0"/>
        <v>ciaq</v>
      </c>
      <c r="K53" t="s">
        <v>73</v>
      </c>
      <c r="L53" t="str">
        <f t="shared" si="5"/>
        <v>bernardo.barreto@ua.pt</v>
      </c>
    </row>
    <row r="54" spans="1:12" ht="21.75" customHeight="1">
      <c r="A54" s="15">
        <v>5348776432</v>
      </c>
      <c r="B54" s="16" t="s">
        <v>94</v>
      </c>
      <c r="C54" s="17" t="s">
        <v>161</v>
      </c>
      <c r="F54" t="str">
        <f>VLOOKUP(G54,$K$2:$L$55,2,FALSE)</f>
        <v>ruimigueloliveira@ua.pt</v>
      </c>
      <c r="G54" t="str">
        <f t="shared" si="0"/>
        <v>cicfano</v>
      </c>
      <c r="K54" t="s">
        <v>74</v>
      </c>
      <c r="L54" t="str">
        <f t="shared" si="5"/>
        <v>bernardo.barreto@ua.pt</v>
      </c>
    </row>
    <row r="55" spans="1:12" ht="21.75" customHeight="1">
      <c r="A55" s="18">
        <v>5348776426</v>
      </c>
      <c r="B55" s="19" t="s">
        <v>94</v>
      </c>
      <c r="C55" s="20" t="s">
        <v>162</v>
      </c>
      <c r="F55" t="str">
        <f>VLOOKUP(G55,$K$2:$L$55,2,FALSE)</f>
        <v>ruimigueloliveira@ua.pt</v>
      </c>
      <c r="G55" t="str">
        <f t="shared" si="0"/>
        <v>cicfano</v>
      </c>
      <c r="K55" t="s">
        <v>75</v>
      </c>
      <c r="L55" t="str">
        <f t="shared" si="5"/>
        <v>bernardo.barreto@ua.pt</v>
      </c>
    </row>
    <row r="56" spans="1:12" ht="21.75" customHeight="1">
      <c r="A56" s="18">
        <v>5575498347</v>
      </c>
      <c r="B56" s="19" t="s">
        <v>94</v>
      </c>
      <c r="C56" s="20" t="s">
        <v>163</v>
      </c>
      <c r="F56" t="str">
        <f>VLOOKUP(G56,$K$2:$L$55,2,FALSE)</f>
        <v>ruimigueloliveira@ua.pt</v>
      </c>
      <c r="G56" t="str">
        <f t="shared" si="0"/>
        <v>cicfano</v>
      </c>
    </row>
    <row r="57" spans="1:12" ht="21.75" customHeight="1">
      <c r="A57" s="15">
        <v>5575498782</v>
      </c>
      <c r="B57" s="16" t="s">
        <v>94</v>
      </c>
      <c r="C57" s="17" t="s">
        <v>164</v>
      </c>
      <c r="F57" t="str">
        <f>VLOOKUP(G57,$K$2:$L$55,2,FALSE)</f>
        <v>ruimigueloliveira@ua.pt</v>
      </c>
      <c r="G57" t="str">
        <f t="shared" si="0"/>
        <v>cicfano</v>
      </c>
    </row>
    <row r="58" spans="1:12" ht="21.75" customHeight="1">
      <c r="A58" s="15">
        <v>5575498349</v>
      </c>
      <c r="B58" s="16" t="s">
        <v>94</v>
      </c>
      <c r="C58" s="17" t="s">
        <v>165</v>
      </c>
      <c r="F58" t="str">
        <f>VLOOKUP(G58,$K$2:$L$55,2,FALSE)</f>
        <v>ruimigueloliveira@ua.pt</v>
      </c>
      <c r="G58" t="str">
        <f t="shared" si="0"/>
        <v>cicfano</v>
      </c>
    </row>
    <row r="59" spans="1:12" ht="21.75" customHeight="1">
      <c r="A59" s="15">
        <v>1861243742</v>
      </c>
      <c r="B59" s="16" t="s">
        <v>94</v>
      </c>
      <c r="C59" s="17" t="s">
        <v>166</v>
      </c>
      <c r="F59" t="str">
        <f>VLOOKUP(G59,$K$2:$L$55,2,FALSE)</f>
        <v>ruimigueloliveira@ua.pt</v>
      </c>
      <c r="G59" t="str">
        <f t="shared" si="0"/>
        <v>cicfano</v>
      </c>
    </row>
    <row r="60" spans="1:12" ht="21.75" customHeight="1">
      <c r="A60" s="15">
        <v>1861243758</v>
      </c>
      <c r="B60" s="16" t="s">
        <v>94</v>
      </c>
      <c r="C60" s="17" t="s">
        <v>167</v>
      </c>
      <c r="F60" t="str">
        <f>VLOOKUP(G60,$K$2:$L$55,2,FALSE)</f>
        <v>ruimigueloliveira@ua.pt</v>
      </c>
      <c r="G60" t="str">
        <f t="shared" si="0"/>
        <v>cicfano</v>
      </c>
    </row>
    <row r="61" spans="1:12" ht="21.75" customHeight="1">
      <c r="A61" s="18">
        <v>6749666923</v>
      </c>
      <c r="B61" s="19" t="s">
        <v>94</v>
      </c>
      <c r="C61" s="20" t="s">
        <v>168</v>
      </c>
      <c r="F61" t="str">
        <f>VLOOKUP(G61,$K$2:$L$55,2,FALSE)</f>
        <v>ruimigueloliveira@ua.pt</v>
      </c>
      <c r="G61" t="str">
        <f t="shared" si="0"/>
        <v>cicfano</v>
      </c>
    </row>
    <row r="62" spans="1:12" ht="21.75" customHeight="1">
      <c r="A62" s="18">
        <v>2781042357</v>
      </c>
      <c r="B62" s="19" t="s">
        <v>94</v>
      </c>
      <c r="C62" s="20" t="s">
        <v>169</v>
      </c>
      <c r="F62" t="str">
        <f>VLOOKUP(G62,$K$2:$L$55,2,FALSE)</f>
        <v>ruimigueloliveira@ua.pt</v>
      </c>
      <c r="G62" t="str">
        <f t="shared" si="0"/>
        <v>cicfano</v>
      </c>
    </row>
    <row r="63" spans="1:12" ht="21.75" customHeight="1">
      <c r="A63" s="15">
        <v>6749666857</v>
      </c>
      <c r="B63" s="16" t="s">
        <v>94</v>
      </c>
      <c r="C63" s="17" t="s">
        <v>170</v>
      </c>
      <c r="F63" t="str">
        <f>VLOOKUP(G63,$K$2:$L$55,2,FALSE)</f>
        <v>ruimigueloliveira@ua.pt</v>
      </c>
      <c r="G63" t="str">
        <f t="shared" si="0"/>
        <v>cicfano</v>
      </c>
    </row>
    <row r="64" spans="1:12" ht="21.75" customHeight="1">
      <c r="A64" s="18">
        <v>6749666855</v>
      </c>
      <c r="B64" s="19" t="s">
        <v>94</v>
      </c>
      <c r="C64" s="20" t="s">
        <v>171</v>
      </c>
      <c r="F64" t="str">
        <f>VLOOKUP(G64,$K$2:$L$55,2,FALSE)</f>
        <v>ruimigueloliveira@ua.pt</v>
      </c>
      <c r="G64" t="str">
        <f t="shared" si="0"/>
        <v>cicfano</v>
      </c>
    </row>
    <row r="65" spans="1:8" ht="21.75" customHeight="1">
      <c r="A65" s="15">
        <v>813470120</v>
      </c>
      <c r="B65" s="16" t="s">
        <v>94</v>
      </c>
      <c r="C65" s="17" t="s">
        <v>172</v>
      </c>
      <c r="D65" s="22">
        <v>40.634867999999997</v>
      </c>
      <c r="E65" s="22">
        <v>-8.6599000000000004</v>
      </c>
      <c r="F65" t="str">
        <f>VLOOKUP(G65,$K$2:$L$55,2,FALSE)</f>
        <v>tiagobarros99@ua.pt</v>
      </c>
      <c r="G65" t="str">
        <f t="shared" si="0"/>
        <v>cocrr</v>
      </c>
      <c r="H65">
        <v>1</v>
      </c>
    </row>
    <row r="66" spans="1:8" ht="21.75" customHeight="1">
      <c r="A66" s="15">
        <v>813470116</v>
      </c>
      <c r="B66" s="16" t="s">
        <v>94</v>
      </c>
      <c r="C66" s="17" t="s">
        <v>173</v>
      </c>
      <c r="D66" s="22">
        <v>40.634729100000001</v>
      </c>
      <c r="E66" s="22">
        <v>-8.6598966999999991</v>
      </c>
      <c r="F66" t="str">
        <f>VLOOKUP(G66,$K$2:$L$55,2,FALSE)</f>
        <v>tiagobarros99@ua.pt</v>
      </c>
      <c r="G66" t="str">
        <f t="shared" si="0"/>
        <v>cocrr</v>
      </c>
      <c r="H66">
        <v>1</v>
      </c>
    </row>
    <row r="67" spans="1:8" ht="21.75" customHeight="1">
      <c r="A67" s="18">
        <v>813470110</v>
      </c>
      <c r="B67" s="19" t="s">
        <v>94</v>
      </c>
      <c r="C67" s="20" t="s">
        <v>174</v>
      </c>
      <c r="D67" s="22">
        <v>40.634933199999999</v>
      </c>
      <c r="E67" s="22">
        <v>-8.6596954999999998</v>
      </c>
      <c r="F67" t="str">
        <f>VLOOKUP(G67,$K$2:$L$55,2,FALSE)</f>
        <v>tiagobarros99@ua.pt</v>
      </c>
      <c r="G67" t="str">
        <f t="shared" si="0"/>
        <v>cocrr</v>
      </c>
      <c r="H67">
        <v>1</v>
      </c>
    </row>
    <row r="68" spans="1:8" ht="21.75" customHeight="1">
      <c r="A68" s="15">
        <v>813470112</v>
      </c>
      <c r="B68" s="16" t="s">
        <v>94</v>
      </c>
      <c r="C68" s="17" t="s">
        <v>175</v>
      </c>
      <c r="D68" s="22">
        <v>40.634827799999997</v>
      </c>
      <c r="E68" s="22">
        <v>-8.6596659999999996</v>
      </c>
      <c r="F68" t="str">
        <f>VLOOKUP(G68,$K$2:$L$55,2,FALSE)</f>
        <v>tiagobarros99@ua.pt</v>
      </c>
      <c r="G68" t="str">
        <f t="shared" si="0"/>
        <v>cocrr</v>
      </c>
      <c r="H68">
        <v>1</v>
      </c>
    </row>
    <row r="69" spans="1:8" ht="21.75" customHeight="1">
      <c r="A69" s="18">
        <v>813470118</v>
      </c>
      <c r="B69" s="19" t="s">
        <v>94</v>
      </c>
      <c r="C69" s="20" t="s">
        <v>176</v>
      </c>
      <c r="D69" s="22">
        <v>40.634638500000001</v>
      </c>
      <c r="E69" s="22">
        <v>-8.6597773</v>
      </c>
      <c r="F69" t="str">
        <f>VLOOKUP(G69,$K$2:$L$55,2,FALSE)</f>
        <v>tiagobarros99@ua.pt</v>
      </c>
      <c r="G69" t="str">
        <f t="shared" ref="G69:G132" si="6">LEFT(C69,FIND("-",C69,1)-1)</f>
        <v>cocrr</v>
      </c>
      <c r="H69">
        <v>1</v>
      </c>
    </row>
    <row r="70" spans="1:8" ht="21.75" customHeight="1">
      <c r="A70" s="18">
        <v>813470114</v>
      </c>
      <c r="B70" s="19" t="s">
        <v>94</v>
      </c>
      <c r="C70" s="20" t="s">
        <v>177</v>
      </c>
      <c r="D70" s="22">
        <v>40.634842599999999</v>
      </c>
      <c r="E70" s="22">
        <v>-8.6594607999999997</v>
      </c>
      <c r="F70" t="str">
        <f>VLOOKUP(G70,$K$2:$L$55,2,FALSE)</f>
        <v>tiagobarros99@ua.pt</v>
      </c>
      <c r="G70" t="str">
        <f t="shared" si="6"/>
        <v>cocrr</v>
      </c>
      <c r="H70">
        <v>1</v>
      </c>
    </row>
    <row r="71" spans="1:8" ht="21.75" customHeight="1">
      <c r="A71" s="15">
        <v>813470108</v>
      </c>
      <c r="B71" s="16" t="s">
        <v>94</v>
      </c>
      <c r="C71" s="17" t="s">
        <v>178</v>
      </c>
      <c r="D71" s="22">
        <v>40.634596799999997</v>
      </c>
      <c r="E71" s="22">
        <v>-8.6595841999999994</v>
      </c>
      <c r="F71" t="str">
        <f>VLOOKUP(G71,$K$2:$L$55,2,FALSE)</f>
        <v>tiagobarros99@ua.pt</v>
      </c>
      <c r="G71" t="str">
        <f t="shared" si="6"/>
        <v>cocrr</v>
      </c>
      <c r="H71">
        <v>1</v>
      </c>
    </row>
    <row r="72" spans="1:8" ht="21.75" customHeight="1">
      <c r="A72" s="18">
        <v>813470122</v>
      </c>
      <c r="B72" s="19" t="s">
        <v>94</v>
      </c>
      <c r="C72" s="20" t="s">
        <v>179</v>
      </c>
      <c r="D72" s="22">
        <v>40.634688400000002</v>
      </c>
      <c r="E72" s="22">
        <v>-8.6594628</v>
      </c>
      <c r="F72" t="str">
        <f>VLOOKUP(G72,$K$2:$L$55,2,FALSE)</f>
        <v>tiagobarros99@ua.pt</v>
      </c>
      <c r="G72" t="str">
        <f t="shared" si="6"/>
        <v>cocrr</v>
      </c>
      <c r="H72">
        <v>1</v>
      </c>
    </row>
    <row r="73" spans="1:8" ht="21.75" customHeight="1">
      <c r="A73" s="15">
        <v>813470124</v>
      </c>
      <c r="B73" s="16" t="s">
        <v>94</v>
      </c>
      <c r="C73" s="17" t="s">
        <v>180</v>
      </c>
      <c r="D73" s="22">
        <v>40.634954</v>
      </c>
      <c r="E73" s="22">
        <v>-8.6597995000000001</v>
      </c>
      <c r="F73" t="str">
        <f>VLOOKUP(G73,$K$2:$L$55,2,FALSE)</f>
        <v>tiagobarros99@ua.pt</v>
      </c>
      <c r="G73" t="str">
        <f t="shared" si="6"/>
        <v>cocrr</v>
      </c>
      <c r="H73">
        <v>1</v>
      </c>
    </row>
    <row r="74" spans="1:8" ht="21.75" customHeight="1">
      <c r="A74" s="18">
        <v>813470106</v>
      </c>
      <c r="B74" s="19" t="s">
        <v>181</v>
      </c>
      <c r="C74" s="20" t="s">
        <v>182</v>
      </c>
      <c r="D74" s="22">
        <v>40.634928100000003</v>
      </c>
      <c r="E74" s="22">
        <v>-8.6593581999999998</v>
      </c>
      <c r="F74" t="str">
        <f>VLOOKUP(G74,$K$2:$L$55,2,FALSE)</f>
        <v>tiagobarros99@ua.pt</v>
      </c>
      <c r="G74" t="str">
        <f t="shared" si="6"/>
        <v>cocrr</v>
      </c>
      <c r="H74">
        <v>1</v>
      </c>
    </row>
    <row r="75" spans="1:8" ht="21.75" customHeight="1">
      <c r="A75" s="15">
        <v>1857374413</v>
      </c>
      <c r="B75" s="16" t="s">
        <v>94</v>
      </c>
      <c r="C75" s="17" t="s">
        <v>183</v>
      </c>
      <c r="D75" s="22">
        <v>40.629625500000003</v>
      </c>
      <c r="E75" s="22">
        <v>-8.6557861999999997</v>
      </c>
      <c r="F75" t="str">
        <f>VLOOKUP(G75,$K$2:$L$55,2,FALSE)</f>
        <v>tiagobarros99@ua.pt</v>
      </c>
      <c r="G75" t="str">
        <f t="shared" si="6"/>
        <v>cpct</v>
      </c>
      <c r="H75">
        <v>1</v>
      </c>
    </row>
    <row r="76" spans="1:8" ht="21.75" customHeight="1">
      <c r="A76" s="15">
        <v>1857374435</v>
      </c>
      <c r="B76" s="16" t="s">
        <v>94</v>
      </c>
      <c r="C76" s="17" t="s">
        <v>184</v>
      </c>
      <c r="D76" s="22">
        <v>40.629614799999999</v>
      </c>
      <c r="E76" s="22">
        <v>-8.6554106999999991</v>
      </c>
      <c r="F76" t="str">
        <f>VLOOKUP(G76,$K$2:$L$55,2,FALSE)</f>
        <v>tiagobarros99@ua.pt</v>
      </c>
      <c r="G76" t="str">
        <f t="shared" si="6"/>
        <v>cpct</v>
      </c>
      <c r="H76">
        <v>1</v>
      </c>
    </row>
    <row r="77" spans="1:8" ht="21.75" customHeight="1">
      <c r="A77" s="18">
        <v>1857374397</v>
      </c>
      <c r="B77" s="19" t="s">
        <v>94</v>
      </c>
      <c r="C77" s="20" t="s">
        <v>185</v>
      </c>
      <c r="D77" s="22">
        <v>40.6294799</v>
      </c>
      <c r="E77" s="22">
        <v>-8.6553751999999999</v>
      </c>
      <c r="F77" t="str">
        <f>VLOOKUP(G77,$K$2:$L$55,2,FALSE)</f>
        <v>tiagobarros99@ua.pt</v>
      </c>
      <c r="G77" t="str">
        <f t="shared" si="6"/>
        <v>cpct</v>
      </c>
      <c r="H77">
        <v>1</v>
      </c>
    </row>
    <row r="78" spans="1:8" ht="21.75" customHeight="1">
      <c r="A78" s="15">
        <v>1857374403</v>
      </c>
      <c r="B78" s="16" t="s">
        <v>94</v>
      </c>
      <c r="C78" s="17" t="s">
        <v>186</v>
      </c>
      <c r="D78" s="22">
        <v>40.629349099999999</v>
      </c>
      <c r="E78" s="22">
        <v>-8.6554140999999998</v>
      </c>
      <c r="F78" t="str">
        <f>VLOOKUP(G78,$K$2:$L$55,2,FALSE)</f>
        <v>tiagobarros99@ua.pt</v>
      </c>
      <c r="G78" t="str">
        <f t="shared" si="6"/>
        <v>cpct</v>
      </c>
      <c r="H78">
        <v>1</v>
      </c>
    </row>
    <row r="79" spans="1:8" ht="21.75" customHeight="1">
      <c r="A79" s="18">
        <v>5575497981</v>
      </c>
      <c r="B79" s="19" t="s">
        <v>94</v>
      </c>
      <c r="C79" s="20" t="s">
        <v>187</v>
      </c>
      <c r="D79" s="22">
        <v>40.629599499999998</v>
      </c>
      <c r="E79" s="22">
        <v>-8.6558043999999992</v>
      </c>
      <c r="F79" t="str">
        <f>VLOOKUP(G79,$K$2:$L$55,2,FALSE)</f>
        <v>tiagobarros99@ua.pt</v>
      </c>
      <c r="G79" t="str">
        <f t="shared" si="6"/>
        <v>cpct</v>
      </c>
      <c r="H79">
        <v>2</v>
      </c>
    </row>
    <row r="80" spans="1:8" ht="21.75" customHeight="1">
      <c r="A80" s="15">
        <v>5575497979</v>
      </c>
      <c r="B80" s="16" t="s">
        <v>94</v>
      </c>
      <c r="C80" s="17" t="s">
        <v>188</v>
      </c>
      <c r="D80" s="22">
        <v>40.629660100000002</v>
      </c>
      <c r="E80" s="22">
        <v>-8.6557318999999993</v>
      </c>
      <c r="F80" t="str">
        <f>VLOOKUP(G80,$K$2:$L$55,2,FALSE)</f>
        <v>tiagobarros99@ua.pt</v>
      </c>
      <c r="G80" t="str">
        <f t="shared" si="6"/>
        <v>cpct</v>
      </c>
      <c r="H80">
        <v>2</v>
      </c>
    </row>
    <row r="81" spans="1:8" ht="21.75" customHeight="1">
      <c r="A81" s="18">
        <v>1857374405</v>
      </c>
      <c r="B81" s="19" t="s">
        <v>94</v>
      </c>
      <c r="C81" s="20" t="s">
        <v>189</v>
      </c>
      <c r="D81" s="22">
        <v>40.629786799999998</v>
      </c>
      <c r="E81" s="22">
        <v>-8.6555126999999992</v>
      </c>
      <c r="F81" t="str">
        <f>VLOOKUP(G81,$K$2:$L$55,2,FALSE)</f>
        <v>tiagobarros99@ua.pt</v>
      </c>
      <c r="G81" t="str">
        <f t="shared" si="6"/>
        <v>cpct</v>
      </c>
      <c r="H81">
        <v>2</v>
      </c>
    </row>
    <row r="82" spans="1:8" ht="21.75" customHeight="1">
      <c r="A82" s="15">
        <v>1857374393</v>
      </c>
      <c r="B82" s="16" t="s">
        <v>94</v>
      </c>
      <c r="C82" s="17" t="s">
        <v>190</v>
      </c>
      <c r="D82" s="22">
        <v>40.629690099999998</v>
      </c>
      <c r="E82" s="22">
        <v>-8.6554214999999992</v>
      </c>
      <c r="F82" t="str">
        <f>VLOOKUP(G82,$K$2:$L$55,2,FALSE)</f>
        <v>tiagobarros99@ua.pt</v>
      </c>
      <c r="G82" t="str">
        <f t="shared" si="6"/>
        <v>cpct</v>
      </c>
      <c r="H82">
        <v>2</v>
      </c>
    </row>
    <row r="83" spans="1:8" ht="21.75" customHeight="1">
      <c r="A83" s="18">
        <v>7050315277</v>
      </c>
      <c r="B83" s="19" t="s">
        <v>94</v>
      </c>
      <c r="C83" s="20" t="s">
        <v>191</v>
      </c>
      <c r="D83" s="22">
        <v>40.629535400000002</v>
      </c>
      <c r="E83" s="22">
        <v>-8.655341</v>
      </c>
      <c r="F83" t="str">
        <f>VLOOKUP(G83,$K$2:$L$55,2,FALSE)</f>
        <v>tiagobarros99@ua.pt</v>
      </c>
      <c r="G83" t="str">
        <f t="shared" si="6"/>
        <v>cpct</v>
      </c>
      <c r="H83">
        <v>2</v>
      </c>
    </row>
    <row r="84" spans="1:8" ht="21.75" customHeight="1">
      <c r="A84" s="18">
        <v>7050315273</v>
      </c>
      <c r="B84" s="19" t="s">
        <v>94</v>
      </c>
      <c r="C84" s="20" t="s">
        <v>192</v>
      </c>
      <c r="D84" s="22">
        <v>40.629427</v>
      </c>
      <c r="E84" s="22">
        <v>-8.6553403000000007</v>
      </c>
      <c r="F84" t="str">
        <f>VLOOKUP(G84,$K$2:$L$55,2,FALSE)</f>
        <v>tiagobarros99@ua.pt</v>
      </c>
      <c r="G84" t="str">
        <f t="shared" si="6"/>
        <v>cpct</v>
      </c>
      <c r="H84">
        <v>2</v>
      </c>
    </row>
    <row r="85" spans="1:8" ht="21.75" customHeight="1">
      <c r="A85" s="15">
        <v>7050315275</v>
      </c>
      <c r="B85" s="16" t="s">
        <v>193</v>
      </c>
      <c r="C85" s="17" t="s">
        <v>194</v>
      </c>
      <c r="D85" s="22">
        <v>40.629278399999997</v>
      </c>
      <c r="E85" s="22">
        <v>-8.6554207999999999</v>
      </c>
      <c r="F85" t="str">
        <f>VLOOKUP(G85,$K$2:$L$55,2,FALSE)</f>
        <v>tiagobarros99@ua.pt</v>
      </c>
      <c r="G85" t="str">
        <f t="shared" si="6"/>
        <v>cpct</v>
      </c>
      <c r="H85">
        <v>2</v>
      </c>
    </row>
    <row r="86" spans="1:8" ht="21.75" customHeight="1">
      <c r="A86" s="18">
        <v>1857374433</v>
      </c>
      <c r="B86" s="19" t="s">
        <v>94</v>
      </c>
      <c r="C86" s="20" t="s">
        <v>195</v>
      </c>
      <c r="D86" s="22">
        <v>40.629546599999998</v>
      </c>
      <c r="E86" s="22">
        <v>-8.6557841999999994</v>
      </c>
      <c r="F86" t="str">
        <f>VLOOKUP(G86,$K$2:$L$55,2,FALSE)</f>
        <v>tiagobarros99@ua.pt</v>
      </c>
      <c r="G86" t="str">
        <f t="shared" si="6"/>
        <v>cpct</v>
      </c>
      <c r="H86">
        <v>3</v>
      </c>
    </row>
    <row r="87" spans="1:8" ht="21.75" customHeight="1">
      <c r="A87" s="15">
        <v>7050315279</v>
      </c>
      <c r="B87" s="16" t="s">
        <v>193</v>
      </c>
      <c r="C87" s="17" t="s">
        <v>196</v>
      </c>
      <c r="D87" s="22">
        <v>40.629699799999997</v>
      </c>
      <c r="E87" s="22">
        <v>-8.6555844000000004</v>
      </c>
      <c r="F87" t="str">
        <f>VLOOKUP(G87,$K$2:$L$55,2,FALSE)</f>
        <v>tiagobarros99@ua.pt</v>
      </c>
      <c r="G87" t="str">
        <f t="shared" si="6"/>
        <v>cpct</v>
      </c>
      <c r="H87">
        <v>3</v>
      </c>
    </row>
    <row r="88" spans="1:8" ht="21.75" customHeight="1">
      <c r="A88" s="18">
        <v>7050315281</v>
      </c>
      <c r="B88" s="19" t="s">
        <v>94</v>
      </c>
      <c r="C88" s="20" t="s">
        <v>197</v>
      </c>
      <c r="D88" s="22">
        <v>40.6297736</v>
      </c>
      <c r="E88" s="22">
        <v>-8.6554563000000009</v>
      </c>
      <c r="F88" t="str">
        <f>VLOOKUP(G88,$K$2:$L$55,2,FALSE)</f>
        <v>tiagobarros99@ua.pt</v>
      </c>
      <c r="G88" t="str">
        <f t="shared" si="6"/>
        <v>cpct</v>
      </c>
      <c r="H88">
        <v>3</v>
      </c>
    </row>
    <row r="89" spans="1:8" ht="21.75" customHeight="1">
      <c r="A89" s="15">
        <v>7050315287</v>
      </c>
      <c r="B89" s="16" t="s">
        <v>94</v>
      </c>
      <c r="C89" s="17" t="s">
        <v>198</v>
      </c>
      <c r="D89" s="22">
        <v>40.629654500000001</v>
      </c>
      <c r="E89" s="22">
        <v>-8.6553892999999995</v>
      </c>
      <c r="F89" t="str">
        <f>VLOOKUP(G89,$K$2:$L$55,2,FALSE)</f>
        <v>tiagobarros99@ua.pt</v>
      </c>
      <c r="G89" t="str">
        <f t="shared" si="6"/>
        <v>cpct</v>
      </c>
      <c r="H89">
        <v>3</v>
      </c>
    </row>
    <row r="90" spans="1:8" ht="21.75" customHeight="1">
      <c r="A90" s="18">
        <v>7050315289</v>
      </c>
      <c r="B90" s="19" t="s">
        <v>94</v>
      </c>
      <c r="C90" s="20" t="s">
        <v>199</v>
      </c>
      <c r="D90" s="22">
        <v>40.629504300000001</v>
      </c>
      <c r="E90" s="22">
        <v>-8.6553363000000001</v>
      </c>
      <c r="F90" t="str">
        <f>VLOOKUP(G90,$K$2:$L$55,2,FALSE)</f>
        <v>tiagobarros99@ua.pt</v>
      </c>
      <c r="G90" t="str">
        <f t="shared" si="6"/>
        <v>cpct</v>
      </c>
      <c r="H90">
        <v>3</v>
      </c>
    </row>
    <row r="91" spans="1:8" ht="21.75" customHeight="1">
      <c r="A91" s="15">
        <v>7050315283</v>
      </c>
      <c r="B91" s="16" t="s">
        <v>94</v>
      </c>
      <c r="C91" s="17" t="s">
        <v>200</v>
      </c>
      <c r="D91" s="22">
        <v>40.629370999999999</v>
      </c>
      <c r="E91" s="22">
        <v>-8.6553014000000008</v>
      </c>
      <c r="F91" t="str">
        <f>VLOOKUP(G91,$K$2:$L$55,2,FALSE)</f>
        <v>tiagobarros99@ua.pt</v>
      </c>
      <c r="G91" t="str">
        <f t="shared" si="6"/>
        <v>cpct</v>
      </c>
      <c r="H91">
        <v>3</v>
      </c>
    </row>
    <row r="92" spans="1:8" ht="21.75" customHeight="1">
      <c r="A92" s="18">
        <v>7050315285</v>
      </c>
      <c r="B92" s="19" t="s">
        <v>94</v>
      </c>
      <c r="C92" s="20" t="s">
        <v>201</v>
      </c>
      <c r="D92" s="22">
        <v>40.629373600000001</v>
      </c>
      <c r="E92" s="22">
        <v>-8.6554985999999996</v>
      </c>
      <c r="F92" t="str">
        <f>VLOOKUP(G92,$K$2:$L$55,2,FALSE)</f>
        <v>tiagobarros99@ua.pt</v>
      </c>
      <c r="G92" t="str">
        <f t="shared" si="6"/>
        <v>cpct</v>
      </c>
      <c r="H92">
        <v>3</v>
      </c>
    </row>
    <row r="93" spans="1:8" ht="21.75" customHeight="1">
      <c r="A93" s="15">
        <v>6857537775</v>
      </c>
      <c r="B93" s="16" t="s">
        <v>94</v>
      </c>
      <c r="C93" s="17" t="s">
        <v>202</v>
      </c>
      <c r="D93" s="22">
        <v>40.629769000000003</v>
      </c>
      <c r="E93" s="22">
        <v>-8.6556105999999993</v>
      </c>
      <c r="F93" t="str">
        <f>VLOOKUP(G93,$K$2:$L$55,2,FALSE)</f>
        <v>tiagobarros99@ua.pt</v>
      </c>
      <c r="G93" t="str">
        <f t="shared" si="6"/>
        <v>cpct</v>
      </c>
      <c r="H93">
        <v>1</v>
      </c>
    </row>
    <row r="94" spans="1:8" ht="21.75" customHeight="1">
      <c r="A94" s="15">
        <v>7447168771</v>
      </c>
      <c r="B94" s="16" t="s">
        <v>94</v>
      </c>
      <c r="C94" s="17" t="s">
        <v>203</v>
      </c>
      <c r="D94" s="22">
        <v>40.629398500000001</v>
      </c>
      <c r="E94" s="22">
        <v>-8.6556213</v>
      </c>
      <c r="F94" t="str">
        <f>VLOOKUP(G94,$K$2:$L$55,2,FALSE)</f>
        <v>tiagobarros99@ua.pt</v>
      </c>
      <c r="G94" t="str">
        <f t="shared" si="6"/>
        <v>cpct</v>
      </c>
      <c r="H94">
        <v>1</v>
      </c>
    </row>
    <row r="95" spans="1:8" ht="21.75" customHeight="1">
      <c r="A95" s="18">
        <v>2384045669</v>
      </c>
      <c r="B95" s="19" t="s">
        <v>136</v>
      </c>
      <c r="C95" s="20" t="s">
        <v>204</v>
      </c>
      <c r="F95" t="str">
        <f>VLOOKUP(G95,$K$2:$L$55,2,FALSE)</f>
        <v>tiagobarros99@ua.pt</v>
      </c>
      <c r="G95" t="str">
        <f t="shared" si="6"/>
        <v>cufc</v>
      </c>
    </row>
    <row r="96" spans="1:8" ht="21.75" customHeight="1">
      <c r="A96" s="15">
        <v>1861243993</v>
      </c>
      <c r="B96" s="16" t="s">
        <v>94</v>
      </c>
      <c r="C96" s="17" t="s">
        <v>205</v>
      </c>
      <c r="D96" s="22">
        <v>40.632371200000001</v>
      </c>
      <c r="E96" s="22">
        <v>-8.6595741999999998</v>
      </c>
      <c r="F96" t="str">
        <f>VLOOKUP(G96,$K$2:$L$55,2,FALSE)</f>
        <v>tiagobarros99@ua.pt</v>
      </c>
      <c r="G96" t="str">
        <f t="shared" si="6"/>
        <v>dao</v>
      </c>
      <c r="H96">
        <v>1</v>
      </c>
    </row>
    <row r="97" spans="1:8" ht="21.75" customHeight="1">
      <c r="A97" s="15">
        <v>6857537761</v>
      </c>
      <c r="B97" s="16" t="s">
        <v>94</v>
      </c>
      <c r="C97" s="17" t="s">
        <v>206</v>
      </c>
      <c r="D97" s="22">
        <v>40.6326155</v>
      </c>
      <c r="E97" s="22">
        <v>-8.6595487000000002</v>
      </c>
      <c r="F97" t="str">
        <f>VLOOKUP(G97,$K$2:$L$55,2,FALSE)</f>
        <v>tiagobarros99@ua.pt</v>
      </c>
      <c r="G97" t="str">
        <f t="shared" si="6"/>
        <v>dao</v>
      </c>
      <c r="H97">
        <v>1</v>
      </c>
    </row>
    <row r="98" spans="1:8" ht="21.75" customHeight="1">
      <c r="A98" s="15">
        <v>1861244011</v>
      </c>
      <c r="B98" s="16" t="s">
        <v>94</v>
      </c>
      <c r="C98" s="17" t="s">
        <v>207</v>
      </c>
      <c r="D98" s="22">
        <v>40.6324404</v>
      </c>
      <c r="E98" s="22">
        <v>-8.6595587999999992</v>
      </c>
      <c r="F98" t="str">
        <f>VLOOKUP(G98,$K$2:$L$55,2,FALSE)</f>
        <v>tiagobarros99@ua.pt</v>
      </c>
      <c r="G98" t="str">
        <f t="shared" si="6"/>
        <v>dao</v>
      </c>
      <c r="H98">
        <v>2</v>
      </c>
    </row>
    <row r="99" spans="1:8" ht="21.75" customHeight="1">
      <c r="A99" s="15">
        <v>1861243977</v>
      </c>
      <c r="B99" s="16" t="s">
        <v>94</v>
      </c>
      <c r="C99" s="17" t="s">
        <v>208</v>
      </c>
      <c r="D99" s="22">
        <v>40.632655700000001</v>
      </c>
      <c r="E99" s="22">
        <v>-8.6595621000000005</v>
      </c>
      <c r="F99" t="str">
        <f>VLOOKUP(G99,$K$2:$L$55,2,FALSE)</f>
        <v>tiagobarros99@ua.pt</v>
      </c>
      <c r="G99" t="str">
        <f t="shared" si="6"/>
        <v>dao</v>
      </c>
      <c r="H99">
        <v>2</v>
      </c>
    </row>
    <row r="100" spans="1:8" ht="21.75" customHeight="1">
      <c r="A100" s="15">
        <v>1861243999</v>
      </c>
      <c r="B100" s="16" t="s">
        <v>94</v>
      </c>
      <c r="C100" s="17" t="s">
        <v>209</v>
      </c>
      <c r="D100" s="22">
        <v>40.632367899999998</v>
      </c>
      <c r="E100" s="22">
        <v>-8.6595507000000005</v>
      </c>
      <c r="F100" t="str">
        <f>VLOOKUP(G100,$K$2:$L$55,2,FALSE)</f>
        <v>tiagobarros99@ua.pt</v>
      </c>
      <c r="G100" t="str">
        <f t="shared" si="6"/>
        <v>dao</v>
      </c>
      <c r="H100">
        <v>3</v>
      </c>
    </row>
    <row r="101" spans="1:8" ht="21.75" customHeight="1">
      <c r="A101" s="18">
        <v>6857537763</v>
      </c>
      <c r="B101" s="19" t="s">
        <v>94</v>
      </c>
      <c r="C101" s="20" t="s">
        <v>210</v>
      </c>
      <c r="D101" s="22">
        <v>40.632590999999998</v>
      </c>
      <c r="E101" s="22">
        <v>-8.6595707999999991</v>
      </c>
      <c r="F101" t="str">
        <f>VLOOKUP(G101,$K$2:$L$55,2,FALSE)</f>
        <v>tiagobarros99@ua.pt</v>
      </c>
      <c r="G101" t="str">
        <f t="shared" si="6"/>
        <v>dao</v>
      </c>
      <c r="H101">
        <v>3</v>
      </c>
    </row>
    <row r="102" spans="1:8" ht="21.75" customHeight="1">
      <c r="A102" s="18">
        <v>1861243975</v>
      </c>
      <c r="B102" s="19" t="s">
        <v>94</v>
      </c>
      <c r="C102" s="20" t="s">
        <v>211</v>
      </c>
      <c r="D102" s="22">
        <v>40.632506599999999</v>
      </c>
      <c r="E102" s="22">
        <v>-8.6591631000000007</v>
      </c>
      <c r="F102" t="str">
        <f>VLOOKUP(G102,$K$2:$L$55,2,FALSE)</f>
        <v>tiagobarros99@ua.pt</v>
      </c>
      <c r="G102" t="str">
        <f t="shared" si="6"/>
        <v>dao</v>
      </c>
      <c r="H102">
        <v>1</v>
      </c>
    </row>
    <row r="103" spans="1:8" ht="21.75" customHeight="1">
      <c r="A103" s="15">
        <v>7050315293</v>
      </c>
      <c r="B103" s="16" t="s">
        <v>94</v>
      </c>
      <c r="C103" s="17" t="s">
        <v>212</v>
      </c>
      <c r="D103" s="22">
        <v>40.632686700000001</v>
      </c>
      <c r="E103" s="22">
        <v>-8.6592201000000006</v>
      </c>
      <c r="F103" t="str">
        <f>VLOOKUP(G103,$K$2:$L$55,2,FALSE)</f>
        <v>tiagobarros99@ua.pt</v>
      </c>
      <c r="G103" t="str">
        <f t="shared" si="6"/>
        <v>dao</v>
      </c>
      <c r="H103">
        <v>1</v>
      </c>
    </row>
    <row r="104" spans="1:8" ht="21.75" customHeight="1">
      <c r="A104" s="15">
        <v>7050315493</v>
      </c>
      <c r="B104" s="16" t="s">
        <v>94</v>
      </c>
      <c r="C104" s="17" t="s">
        <v>213</v>
      </c>
      <c r="D104" s="22">
        <v>40.6324562</v>
      </c>
      <c r="E104" s="22">
        <v>-8.6590860000000003</v>
      </c>
      <c r="F104" t="str">
        <f>VLOOKUP(G104,$K$2:$L$55,2,FALSE)</f>
        <v>tiagobarros99@ua.pt</v>
      </c>
      <c r="G104" t="str">
        <f t="shared" si="6"/>
        <v>dao</v>
      </c>
      <c r="H104">
        <v>2</v>
      </c>
    </row>
    <row r="105" spans="1:8" ht="21.75" customHeight="1">
      <c r="A105" s="18">
        <v>1861243979</v>
      </c>
      <c r="B105" s="19" t="s">
        <v>94</v>
      </c>
      <c r="C105" s="20" t="s">
        <v>214</v>
      </c>
      <c r="D105" s="22">
        <v>40.632693799999998</v>
      </c>
      <c r="E105" s="22">
        <v>-8.6592228000000002</v>
      </c>
      <c r="F105" t="str">
        <f>VLOOKUP(G105,$K$2:$L$55,2,FALSE)</f>
        <v>tiagobarros99@ua.pt</v>
      </c>
      <c r="G105" t="str">
        <f t="shared" si="6"/>
        <v>dao</v>
      </c>
      <c r="H105">
        <v>2</v>
      </c>
    </row>
    <row r="106" spans="1:8" ht="21.75" customHeight="1">
      <c r="A106" s="18">
        <v>7050315495</v>
      </c>
      <c r="B106" s="19" t="s">
        <v>94</v>
      </c>
      <c r="C106" s="20" t="s">
        <v>215</v>
      </c>
      <c r="D106" s="22">
        <v>40.632483700000002</v>
      </c>
      <c r="E106" s="22">
        <v>-8.6591102000000006</v>
      </c>
      <c r="F106" t="str">
        <f>VLOOKUP(G106,$K$2:$L$55,2,FALSE)</f>
        <v>tiagobarros99@ua.pt</v>
      </c>
      <c r="G106" t="str">
        <f t="shared" si="6"/>
        <v>dao</v>
      </c>
      <c r="H106">
        <v>3</v>
      </c>
    </row>
    <row r="107" spans="1:8" ht="21.75" customHeight="1">
      <c r="A107" s="18">
        <v>1861243991</v>
      </c>
      <c r="B107" s="19" t="s">
        <v>94</v>
      </c>
      <c r="C107" s="20" t="s">
        <v>216</v>
      </c>
      <c r="D107" s="22">
        <v>40.632439099999999</v>
      </c>
      <c r="E107" s="22">
        <v>-8.6596416000000005</v>
      </c>
      <c r="F107" t="str">
        <f>VLOOKUP(G107,$K$2:$L$55,2,FALSE)</f>
        <v>tiagobarros99@ua.pt</v>
      </c>
      <c r="G107" t="str">
        <f t="shared" si="6"/>
        <v>dao</v>
      </c>
      <c r="H107">
        <v>1</v>
      </c>
    </row>
    <row r="108" spans="1:8" ht="21.75" customHeight="1">
      <c r="A108" s="18">
        <v>4728956865</v>
      </c>
      <c r="B108" s="19" t="s">
        <v>217</v>
      </c>
      <c r="C108" s="20" t="s">
        <v>218</v>
      </c>
      <c r="D108" s="22">
        <v>40.632658200000002</v>
      </c>
      <c r="E108" s="22">
        <v>-8.6592315000000006</v>
      </c>
      <c r="F108" t="str">
        <f>VLOOKUP(G108,$K$2:$L$55,2,FALSE)</f>
        <v>tiagobarros99@ua.pt</v>
      </c>
      <c r="G108" t="str">
        <f t="shared" si="6"/>
        <v>dao</v>
      </c>
      <c r="H108">
        <v>3</v>
      </c>
    </row>
    <row r="109" spans="1:8" ht="21.75" customHeight="1">
      <c r="A109" s="18">
        <v>7447168769</v>
      </c>
      <c r="B109" s="19" t="s">
        <v>94</v>
      </c>
      <c r="C109" s="20" t="s">
        <v>219</v>
      </c>
      <c r="D109" s="22">
        <v>40.632431799999999</v>
      </c>
      <c r="E109" s="22">
        <v>-8.6589781000000006</v>
      </c>
      <c r="F109" t="str">
        <f>VLOOKUP(G109,$K$2:$L$55,2,FALSE)</f>
        <v>tiagobarros99@ua.pt</v>
      </c>
      <c r="G109" t="str">
        <f t="shared" si="6"/>
        <v>dao</v>
      </c>
      <c r="H109">
        <v>2</v>
      </c>
    </row>
    <row r="110" spans="1:8" ht="21.75" customHeight="1">
      <c r="A110" s="15">
        <v>7447168765</v>
      </c>
      <c r="B110" s="16" t="s">
        <v>94</v>
      </c>
      <c r="C110" s="17" t="s">
        <v>220</v>
      </c>
      <c r="D110" s="22">
        <v>40.632410899999996</v>
      </c>
      <c r="E110" s="22">
        <v>-8.6590371000000008</v>
      </c>
      <c r="F110" t="str">
        <f>VLOOKUP(G110,$K$2:$L$55,2,FALSE)</f>
        <v>tiagobarros99@ua.pt</v>
      </c>
      <c r="G110" t="str">
        <f t="shared" si="6"/>
        <v>dao</v>
      </c>
      <c r="H110">
        <v>3</v>
      </c>
    </row>
    <row r="111" spans="1:8" ht="21.75" customHeight="1">
      <c r="A111" s="18">
        <v>7447168763</v>
      </c>
      <c r="B111" s="19" t="s">
        <v>94</v>
      </c>
      <c r="C111" s="20" t="s">
        <v>221</v>
      </c>
      <c r="D111" s="22">
        <v>40.6327742</v>
      </c>
      <c r="E111" s="22">
        <v>-8.6592128000000006</v>
      </c>
      <c r="F111" t="str">
        <f>VLOOKUP(G111,$K$2:$L$55,2,FALSE)</f>
        <v>tiagobarros99@ua.pt</v>
      </c>
      <c r="G111" t="str">
        <f t="shared" si="6"/>
        <v>dao</v>
      </c>
      <c r="H111">
        <v>2</v>
      </c>
    </row>
    <row r="112" spans="1:8" ht="21.75" customHeight="1">
      <c r="A112" s="18">
        <v>1827292788</v>
      </c>
      <c r="B112" s="19" t="s">
        <v>94</v>
      </c>
      <c r="C112" s="20" t="s">
        <v>222</v>
      </c>
      <c r="D112" s="22">
        <v>40.633850299999999</v>
      </c>
      <c r="E112" s="22">
        <v>-8.6592727000000007</v>
      </c>
      <c r="F112" t="str">
        <f>VLOOKUP(G112,$K$2:$L$55,2,FALSE)</f>
        <v>tiagobarros99@ua.pt</v>
      </c>
      <c r="G112" t="str">
        <f t="shared" si="6"/>
        <v>dbio</v>
      </c>
      <c r="H112">
        <v>1</v>
      </c>
    </row>
    <row r="113" spans="1:8" ht="21.75" customHeight="1">
      <c r="A113" s="15">
        <v>1827292670</v>
      </c>
      <c r="B113" s="16" t="s">
        <v>94</v>
      </c>
      <c r="C113" s="17" t="s">
        <v>223</v>
      </c>
      <c r="D113" s="22">
        <v>40.633817200000003</v>
      </c>
      <c r="E113" s="22">
        <v>-8.6595282000000005</v>
      </c>
      <c r="F113" t="str">
        <f>VLOOKUP(G113,$K$2:$L$55,2,FALSE)</f>
        <v>tiagobarros99@ua.pt</v>
      </c>
      <c r="G113" t="str">
        <f t="shared" si="6"/>
        <v>dbio</v>
      </c>
      <c r="H113">
        <v>1</v>
      </c>
    </row>
    <row r="114" spans="1:8" ht="21.75" customHeight="1">
      <c r="A114" s="18">
        <v>1827292668</v>
      </c>
      <c r="B114" s="19" t="s">
        <v>94</v>
      </c>
      <c r="C114" s="20" t="s">
        <v>224</v>
      </c>
      <c r="D114" s="22">
        <v>40.633640399999997</v>
      </c>
      <c r="E114" s="22">
        <v>-8.6595916000000006</v>
      </c>
      <c r="F114" t="str">
        <f>VLOOKUP(G114,$K$2:$L$55,2,FALSE)</f>
        <v>tiagobarros99@ua.pt</v>
      </c>
      <c r="G114" t="str">
        <f t="shared" si="6"/>
        <v>dbio</v>
      </c>
      <c r="H114">
        <v>1</v>
      </c>
    </row>
    <row r="115" spans="1:8" ht="21.75" customHeight="1">
      <c r="A115" s="18">
        <v>7310925695</v>
      </c>
      <c r="B115" s="19" t="s">
        <v>94</v>
      </c>
      <c r="C115" s="20" t="s">
        <v>225</v>
      </c>
      <c r="D115" s="22">
        <v>40.6333859</v>
      </c>
      <c r="E115" s="22">
        <v>-8.6592029999999998</v>
      </c>
      <c r="F115" t="str">
        <f>VLOOKUP(G115,$K$2:$L$55,2,FALSE)</f>
        <v>tiagobarros99@ua.pt</v>
      </c>
      <c r="G115" t="str">
        <f t="shared" si="6"/>
        <v>dbio</v>
      </c>
      <c r="H115">
        <v>1</v>
      </c>
    </row>
    <row r="116" spans="1:8" ht="21.75" customHeight="1">
      <c r="A116" s="15">
        <v>1827292786</v>
      </c>
      <c r="B116" s="16" t="s">
        <v>94</v>
      </c>
      <c r="C116" s="17" t="s">
        <v>226</v>
      </c>
      <c r="D116" s="22">
        <v>40.633793500000003</v>
      </c>
      <c r="E116" s="22">
        <v>-8.6595530000000007</v>
      </c>
      <c r="F116" t="str">
        <f>VLOOKUP(G116,$K$2:$L$55,2,FALSE)</f>
        <v>tiagobarros99@ua.pt</v>
      </c>
      <c r="G116" t="str">
        <f t="shared" si="6"/>
        <v>dbio</v>
      </c>
      <c r="H116">
        <v>3</v>
      </c>
    </row>
    <row r="117" spans="1:8" ht="21.75" customHeight="1">
      <c r="A117" s="18">
        <v>1827292662</v>
      </c>
      <c r="B117" s="19" t="s">
        <v>94</v>
      </c>
      <c r="C117" s="20" t="s">
        <v>227</v>
      </c>
      <c r="D117" s="22">
        <v>40.633527399999998</v>
      </c>
      <c r="E117" s="22">
        <v>-8.6594376999999998</v>
      </c>
      <c r="F117" t="str">
        <f>VLOOKUP(G117,$K$2:$L$55,2,FALSE)</f>
        <v>tiagobarros99@ua.pt</v>
      </c>
      <c r="G117" t="str">
        <f t="shared" si="6"/>
        <v>dbio</v>
      </c>
      <c r="H117">
        <v>2</v>
      </c>
    </row>
    <row r="118" spans="1:8" ht="21.75" customHeight="1">
      <c r="A118" s="18">
        <v>1827292674</v>
      </c>
      <c r="B118" s="19" t="s">
        <v>94</v>
      </c>
      <c r="C118" s="20" t="s">
        <v>228</v>
      </c>
      <c r="D118" s="22">
        <v>40.633665800000003</v>
      </c>
      <c r="E118" s="22">
        <v>-8.6595911999999995</v>
      </c>
      <c r="F118" t="str">
        <f>VLOOKUP(G118,$K$2:$L$55,2,FALSE)</f>
        <v>tiagobarros99@ua.pt</v>
      </c>
      <c r="G118" t="str">
        <f t="shared" si="6"/>
        <v>dbio</v>
      </c>
      <c r="H118">
        <v>2</v>
      </c>
    </row>
    <row r="119" spans="1:8" ht="21.75" customHeight="1">
      <c r="A119" s="18">
        <v>1827292481</v>
      </c>
      <c r="B119" s="19" t="s">
        <v>94</v>
      </c>
      <c r="C119" s="20" t="s">
        <v>229</v>
      </c>
      <c r="D119" s="22">
        <v>40.6338729</v>
      </c>
      <c r="E119" s="22">
        <v>-8.6594578000000002</v>
      </c>
      <c r="F119" t="str">
        <f>VLOOKUP(G119,$K$2:$L$55,2,FALSE)</f>
        <v>tiagobarros99@ua.pt</v>
      </c>
      <c r="G119" t="str">
        <f t="shared" si="6"/>
        <v>dbio</v>
      </c>
      <c r="H119">
        <v>2</v>
      </c>
    </row>
    <row r="120" spans="1:8" ht="21.75" customHeight="1">
      <c r="A120" s="15">
        <v>1827292666</v>
      </c>
      <c r="B120" s="16" t="s">
        <v>94</v>
      </c>
      <c r="C120" s="17" t="s">
        <v>230</v>
      </c>
      <c r="D120" s="22">
        <v>40.633488200000002</v>
      </c>
      <c r="E120" s="22">
        <v>-8.6592062999999992</v>
      </c>
      <c r="F120" t="str">
        <f>VLOOKUP(G120,$K$2:$L$55,2,FALSE)</f>
        <v>tiagobarros99@ua.pt</v>
      </c>
      <c r="G120" t="str">
        <f t="shared" si="6"/>
        <v>dbio</v>
      </c>
      <c r="H120">
        <v>2</v>
      </c>
    </row>
    <row r="121" spans="1:8" ht="21.75" customHeight="1">
      <c r="A121" s="15">
        <v>1827292660</v>
      </c>
      <c r="B121" s="16" t="s">
        <v>94</v>
      </c>
      <c r="C121" s="17" t="s">
        <v>231</v>
      </c>
      <c r="D121" s="22">
        <v>40.633352299999999</v>
      </c>
      <c r="E121" s="22">
        <v>-8.6592029999999998</v>
      </c>
      <c r="F121" t="str">
        <f>VLOOKUP(G121,$K$2:$L$55,2,FALSE)</f>
        <v>tiagobarros99@ua.pt</v>
      </c>
      <c r="G121" t="str">
        <f t="shared" si="6"/>
        <v>dbio</v>
      </c>
      <c r="H121">
        <v>2</v>
      </c>
    </row>
    <row r="122" spans="1:8" ht="21.75" customHeight="1">
      <c r="A122" s="18">
        <v>1827292654</v>
      </c>
      <c r="B122" s="19" t="s">
        <v>94</v>
      </c>
      <c r="C122" s="20" t="s">
        <v>232</v>
      </c>
      <c r="D122" s="22">
        <v>40.633751799999999</v>
      </c>
      <c r="E122" s="22">
        <v>-8.6595939000000008</v>
      </c>
      <c r="F122" t="str">
        <f>VLOOKUP(G122,$K$2:$L$55,2,FALSE)</f>
        <v>tiagobarros99@ua.pt</v>
      </c>
      <c r="G122" t="str">
        <f t="shared" si="6"/>
        <v>dbio</v>
      </c>
      <c r="H122">
        <v>3</v>
      </c>
    </row>
    <row r="123" spans="1:8" ht="21.75" customHeight="1">
      <c r="A123" s="15">
        <v>1827292652</v>
      </c>
      <c r="B123" s="16" t="s">
        <v>94</v>
      </c>
      <c r="C123" s="17" t="s">
        <v>233</v>
      </c>
      <c r="D123" s="22">
        <v>40.633616500000002</v>
      </c>
      <c r="E123" s="22">
        <v>-8.6595966000000004</v>
      </c>
      <c r="F123" t="str">
        <f>VLOOKUP(G123,$K$2:$L$55,2,FALSE)</f>
        <v>tiagobarros99@ua.pt</v>
      </c>
      <c r="G123" t="str">
        <f t="shared" si="6"/>
        <v>dbio</v>
      </c>
      <c r="H123">
        <v>3</v>
      </c>
    </row>
    <row r="124" spans="1:8" ht="21.75" customHeight="1">
      <c r="A124" s="18">
        <v>1827292650</v>
      </c>
      <c r="B124" s="19" t="s">
        <v>94</v>
      </c>
      <c r="C124" s="20" t="s">
        <v>234</v>
      </c>
      <c r="D124" s="22">
        <v>40.633495799999999</v>
      </c>
      <c r="E124" s="22">
        <v>-8.6592037000000008</v>
      </c>
      <c r="F124" t="str">
        <f>VLOOKUP(G124,$K$2:$L$55,2,FALSE)</f>
        <v>tiagobarros99@ua.pt</v>
      </c>
      <c r="G124" t="str">
        <f t="shared" si="6"/>
        <v>dbio</v>
      </c>
      <c r="H124">
        <v>3</v>
      </c>
    </row>
    <row r="125" spans="1:8" ht="21.75" customHeight="1">
      <c r="A125" s="15">
        <v>1827292646</v>
      </c>
      <c r="B125" s="16" t="s">
        <v>94</v>
      </c>
      <c r="C125" s="17" t="s">
        <v>235</v>
      </c>
      <c r="D125" s="22">
        <v>40.633358999999999</v>
      </c>
      <c r="E125" s="22">
        <v>-8.6591996000000009</v>
      </c>
      <c r="F125" t="str">
        <f>VLOOKUP(G125,$K$2:$L$55,2,FALSE)</f>
        <v>tiagobarros99@ua.pt</v>
      </c>
      <c r="G125" t="str">
        <f t="shared" si="6"/>
        <v>dbio</v>
      </c>
      <c r="H125">
        <v>3</v>
      </c>
    </row>
    <row r="126" spans="1:8" ht="21.75" customHeight="1">
      <c r="A126" s="18">
        <v>1920716187</v>
      </c>
      <c r="B126" s="19" t="s">
        <v>94</v>
      </c>
      <c r="C126" s="20" t="s">
        <v>236</v>
      </c>
      <c r="F126" t="str">
        <f>VLOOKUP(G126,$K$2:$L$55,2,FALSE)</f>
        <v>tiagobarros99@ua.pt</v>
      </c>
      <c r="G126" t="str">
        <f t="shared" si="6"/>
        <v>dbio</v>
      </c>
    </row>
    <row r="127" spans="1:8" ht="21.75" customHeight="1">
      <c r="A127" s="15">
        <v>1920716197</v>
      </c>
      <c r="B127" s="16" t="s">
        <v>94</v>
      </c>
      <c r="C127" s="17" t="s">
        <v>237</v>
      </c>
      <c r="F127" t="str">
        <f>VLOOKUP(G127,$K$2:$L$55,2,FALSE)</f>
        <v>tiagobarros99@ua.pt</v>
      </c>
      <c r="G127" t="str">
        <f t="shared" si="6"/>
        <v>dbio</v>
      </c>
    </row>
    <row r="128" spans="1:8" ht="21.75" customHeight="1">
      <c r="A128" s="18">
        <v>1887460842</v>
      </c>
      <c r="B128" s="19" t="s">
        <v>94</v>
      </c>
      <c r="C128" s="20" t="s">
        <v>238</v>
      </c>
      <c r="F128" t="str">
        <f>VLOOKUP(G128,$K$2:$L$55,2,FALSE)</f>
        <v>tiagobarros99@ua.pt</v>
      </c>
      <c r="G128" t="str">
        <f t="shared" si="6"/>
        <v>dbio</v>
      </c>
    </row>
    <row r="129" spans="1:8" ht="21.75" customHeight="1">
      <c r="A129" s="15">
        <v>1887460844</v>
      </c>
      <c r="B129" s="16" t="s">
        <v>94</v>
      </c>
      <c r="C129" s="17" t="s">
        <v>239</v>
      </c>
      <c r="F129" t="str">
        <f>VLOOKUP(G129,$K$2:$L$55,2,FALSE)</f>
        <v>tiagobarros99@ua.pt</v>
      </c>
      <c r="G129" t="str">
        <f t="shared" si="6"/>
        <v>dbio</v>
      </c>
    </row>
    <row r="130" spans="1:8" ht="21.75" customHeight="1">
      <c r="A130" s="18">
        <v>5348776430</v>
      </c>
      <c r="B130" s="19" t="s">
        <v>94</v>
      </c>
      <c r="C130" s="20" t="s">
        <v>240</v>
      </c>
      <c r="D130" s="22">
        <v>40.6332898</v>
      </c>
      <c r="E130" s="22">
        <v>-8.6591298999999999</v>
      </c>
      <c r="F130" t="str">
        <f>VLOOKUP(G130,$K$2:$L$55,2,FALSE)</f>
        <v>tiagobarros99@ua.pt</v>
      </c>
      <c r="G130" t="str">
        <f t="shared" si="6"/>
        <v>dbio</v>
      </c>
      <c r="H130">
        <v>1</v>
      </c>
    </row>
    <row r="131" spans="1:8" ht="21.75" customHeight="1">
      <c r="A131" s="15">
        <v>7310925693</v>
      </c>
      <c r="B131" s="16" t="s">
        <v>94</v>
      </c>
      <c r="C131" s="17" t="s">
        <v>241</v>
      </c>
      <c r="D131" s="22">
        <v>40.633556400000003</v>
      </c>
      <c r="E131" s="22">
        <v>-8.6591333000000006</v>
      </c>
      <c r="F131" t="str">
        <f>VLOOKUP(G131,$K$2:$L$55,2,FALSE)</f>
        <v>tiagobarros99@ua.pt</v>
      </c>
      <c r="G131" t="str">
        <f t="shared" si="6"/>
        <v>dbio</v>
      </c>
      <c r="H131">
        <v>1</v>
      </c>
    </row>
    <row r="132" spans="1:8" ht="21.75" customHeight="1">
      <c r="A132" s="18">
        <v>7447169470</v>
      </c>
      <c r="B132" s="19" t="s">
        <v>94</v>
      </c>
      <c r="C132" s="20" t="s">
        <v>242</v>
      </c>
      <c r="F132" t="str">
        <f>VLOOKUP(G132,$K$2:$L$55,2,FALSE)</f>
        <v>tiagobarros99@ua.pt</v>
      </c>
      <c r="G132" t="str">
        <f t="shared" si="6"/>
        <v>dbio</v>
      </c>
    </row>
    <row r="133" spans="1:8" ht="21.75" customHeight="1">
      <c r="A133" s="15">
        <v>7447169472</v>
      </c>
      <c r="B133" s="16" t="s">
        <v>47</v>
      </c>
      <c r="C133" s="17" t="s">
        <v>243</v>
      </c>
      <c r="F133" t="str">
        <f>VLOOKUP(G133,$K$2:$L$55,2,FALSE)</f>
        <v>tiagobarros99@ua.pt</v>
      </c>
      <c r="G133" t="str">
        <f t="shared" ref="G133:G196" si="7">LEFT(C133,FIND("-",C133,1)-1)</f>
        <v>dbio</v>
      </c>
    </row>
    <row r="134" spans="1:8" ht="21.75" customHeight="1">
      <c r="A134" s="15">
        <v>8096453779</v>
      </c>
      <c r="B134" s="16" t="s">
        <v>94</v>
      </c>
      <c r="C134" s="17" t="s">
        <v>244</v>
      </c>
      <c r="D134" s="22">
        <v>40.6335391</v>
      </c>
      <c r="E134" s="22">
        <v>-8.6590810000000005</v>
      </c>
      <c r="F134" t="str">
        <f>VLOOKUP(G134,$K$2:$L$55,2,FALSE)</f>
        <v>tiagobarros99@ua.pt</v>
      </c>
      <c r="G134" t="str">
        <f t="shared" si="7"/>
        <v>dbio</v>
      </c>
      <c r="H134">
        <v>1</v>
      </c>
    </row>
    <row r="135" spans="1:8" ht="21.75" customHeight="1">
      <c r="A135" s="18">
        <v>7447168951</v>
      </c>
      <c r="B135" s="19" t="s">
        <v>94</v>
      </c>
      <c r="C135" s="20" t="s">
        <v>245</v>
      </c>
      <c r="D135" s="22">
        <v>40.633474499999998</v>
      </c>
      <c r="E135" s="22">
        <v>-8.6592552999999999</v>
      </c>
      <c r="F135" t="str">
        <f>VLOOKUP(G135,$K$2:$L$55,2,FALSE)</f>
        <v>tiagobarros99@ua.pt</v>
      </c>
      <c r="G135" t="str">
        <f t="shared" si="7"/>
        <v>dbio</v>
      </c>
      <c r="H135">
        <v>1</v>
      </c>
    </row>
    <row r="136" spans="1:8" ht="21.75" customHeight="1">
      <c r="A136" s="18">
        <v>7257524388</v>
      </c>
      <c r="B136" s="19" t="s">
        <v>94</v>
      </c>
      <c r="C136" s="20" t="s">
        <v>246</v>
      </c>
      <c r="F136" t="str">
        <f>VLOOKUP(G136,$K$2:$L$55,2,FALSE)</f>
        <v>pedromsilva99@ua.pt</v>
      </c>
      <c r="G136" t="str">
        <f t="shared" si="7"/>
        <v>dcspt</v>
      </c>
    </row>
    <row r="137" spans="1:8" ht="21.75" customHeight="1">
      <c r="A137" s="15">
        <v>5015288291</v>
      </c>
      <c r="B137" s="16" t="s">
        <v>94</v>
      </c>
      <c r="C137" s="17" t="s">
        <v>247</v>
      </c>
      <c r="F137" t="str">
        <f>VLOOKUP(G137,$K$2:$L$55,2,FALSE)</f>
        <v>pedromsilva99@ua.pt</v>
      </c>
      <c r="G137" t="str">
        <f t="shared" si="7"/>
        <v>dcspt</v>
      </c>
    </row>
    <row r="138" spans="1:8" ht="21.75" customHeight="1">
      <c r="A138" s="18">
        <v>5015288293</v>
      </c>
      <c r="B138" s="19" t="s">
        <v>94</v>
      </c>
      <c r="C138" s="20" t="s">
        <v>248</v>
      </c>
      <c r="F138" t="str">
        <f>VLOOKUP(G138,$K$2:$L$55,2,FALSE)</f>
        <v>pedromsilva99@ua.pt</v>
      </c>
      <c r="G138" t="str">
        <f t="shared" si="7"/>
        <v>dcspt</v>
      </c>
    </row>
    <row r="139" spans="1:8" ht="21.75" customHeight="1">
      <c r="A139" s="18">
        <v>4169440882</v>
      </c>
      <c r="B139" s="19" t="s">
        <v>94</v>
      </c>
      <c r="C139" s="20" t="s">
        <v>249</v>
      </c>
      <c r="F139" t="str">
        <f>VLOOKUP(G139,$K$2:$L$55,2,FALSE)</f>
        <v>pedromsilva99@ua.pt</v>
      </c>
      <c r="G139" t="str">
        <f t="shared" si="7"/>
        <v>dcspt</v>
      </c>
    </row>
    <row r="140" spans="1:8" ht="21.75" customHeight="1">
      <c r="A140" s="15">
        <v>4169440884</v>
      </c>
      <c r="B140" s="16" t="s">
        <v>94</v>
      </c>
      <c r="C140" s="17" t="s">
        <v>250</v>
      </c>
      <c r="F140" t="str">
        <f>VLOOKUP(G140,$K$2:$L$55,2,FALSE)</f>
        <v>pedromsilva99@ua.pt</v>
      </c>
      <c r="G140" t="str">
        <f t="shared" si="7"/>
        <v>dcspt</v>
      </c>
    </row>
    <row r="141" spans="1:8" ht="21.75" customHeight="1">
      <c r="A141" s="15">
        <v>6171177907</v>
      </c>
      <c r="B141" s="16" t="s">
        <v>94</v>
      </c>
      <c r="C141" s="17" t="s">
        <v>251</v>
      </c>
      <c r="F141" t="str">
        <f>VLOOKUP(G141,$K$2:$L$55,2,FALSE)</f>
        <v>pedromsilva99@ua.pt</v>
      </c>
      <c r="G141" t="str">
        <f t="shared" si="7"/>
        <v>dcspt</v>
      </c>
    </row>
    <row r="142" spans="1:8" ht="21.75" customHeight="1">
      <c r="A142" s="15">
        <v>1857374463</v>
      </c>
      <c r="B142" s="16" t="s">
        <v>94</v>
      </c>
      <c r="C142" s="17" t="s">
        <v>252</v>
      </c>
      <c r="F142" t="str">
        <f>VLOOKUP(G142,$K$2:$L$55,2,FALSE)</f>
        <v>pedromsilva99@ua.pt</v>
      </c>
      <c r="G142" t="str">
        <f t="shared" si="7"/>
        <v>dcspt</v>
      </c>
    </row>
    <row r="143" spans="1:8" ht="21.75" customHeight="1">
      <c r="A143" s="15">
        <v>1857374471</v>
      </c>
      <c r="B143" s="16" t="s">
        <v>94</v>
      </c>
      <c r="C143" s="17" t="s">
        <v>253</v>
      </c>
      <c r="F143" t="str">
        <f>VLOOKUP(G143,$K$2:$L$55,2,FALSE)</f>
        <v>pedromsilva99@ua.pt</v>
      </c>
      <c r="G143" t="str">
        <f t="shared" si="7"/>
        <v>dcspt</v>
      </c>
    </row>
    <row r="144" spans="1:8" ht="21.75" customHeight="1">
      <c r="A144" s="18">
        <v>1857374477</v>
      </c>
      <c r="B144" s="19" t="s">
        <v>94</v>
      </c>
      <c r="C144" s="20" t="s">
        <v>254</v>
      </c>
      <c r="F144" t="str">
        <f>VLOOKUP(G144,$K$2:$L$55,2,FALSE)</f>
        <v>pedromsilva99@ua.pt</v>
      </c>
      <c r="G144" t="str">
        <f t="shared" si="7"/>
        <v>dcspt</v>
      </c>
    </row>
    <row r="145" spans="1:8" ht="21.75" customHeight="1">
      <c r="A145" s="18">
        <v>1857374467</v>
      </c>
      <c r="B145" s="19" t="s">
        <v>94</v>
      </c>
      <c r="C145" s="20" t="s">
        <v>255</v>
      </c>
      <c r="F145" t="str">
        <f>VLOOKUP(G145,$K$2:$L$55,2,FALSE)</f>
        <v>pedromsilva99@ua.pt</v>
      </c>
      <c r="G145" t="str">
        <f t="shared" si="7"/>
        <v>dcspt</v>
      </c>
    </row>
    <row r="146" spans="1:8" ht="21.75" customHeight="1">
      <c r="A146" s="18">
        <v>6857537755</v>
      </c>
      <c r="B146" s="19" t="s">
        <v>94</v>
      </c>
      <c r="C146" s="20" t="s">
        <v>256</v>
      </c>
      <c r="F146" t="str">
        <f>VLOOKUP(G146,$K$2:$L$55,2,FALSE)</f>
        <v>pedromsilva99@ua.pt</v>
      </c>
      <c r="G146" t="str">
        <f t="shared" si="7"/>
        <v>dcspt</v>
      </c>
    </row>
    <row r="147" spans="1:8" ht="21.75" customHeight="1">
      <c r="A147" s="15">
        <v>6857537757</v>
      </c>
      <c r="B147" s="16" t="s">
        <v>94</v>
      </c>
      <c r="C147" s="17" t="s">
        <v>257</v>
      </c>
      <c r="F147" t="str">
        <f>VLOOKUP(G147,$K$2:$L$55,2,FALSE)</f>
        <v>pedromsilva99@ua.pt</v>
      </c>
      <c r="G147" t="str">
        <f t="shared" si="7"/>
        <v>dcspt</v>
      </c>
    </row>
    <row r="148" spans="1:8" ht="21.75" customHeight="1">
      <c r="A148" s="18">
        <v>4169440886</v>
      </c>
      <c r="B148" s="19" t="s">
        <v>94</v>
      </c>
      <c r="C148" s="20" t="s">
        <v>258</v>
      </c>
      <c r="F148" t="str">
        <f>VLOOKUP(G148,$K$2:$L$55,2,FALSE)</f>
        <v>pedromsilva99@ua.pt</v>
      </c>
      <c r="G148" t="str">
        <f t="shared" si="7"/>
        <v>dcspt</v>
      </c>
    </row>
    <row r="149" spans="1:8" ht="21.75" customHeight="1">
      <c r="A149" s="18">
        <v>7447168756</v>
      </c>
      <c r="B149" s="19" t="s">
        <v>94</v>
      </c>
      <c r="C149" s="20" t="s">
        <v>259</v>
      </c>
      <c r="F149" t="str">
        <f>VLOOKUP(G149,$K$2:$L$55,2,FALSE)</f>
        <v>pedromsilva99@ua.pt</v>
      </c>
      <c r="G149" t="str">
        <f t="shared" si="7"/>
        <v>dcspt</v>
      </c>
    </row>
    <row r="150" spans="1:8" ht="21.75" customHeight="1">
      <c r="A150" s="15">
        <v>1857374381</v>
      </c>
      <c r="B150" s="16" t="s">
        <v>94</v>
      </c>
      <c r="C150" s="17" t="s">
        <v>260</v>
      </c>
      <c r="D150">
        <v>40.6289935</v>
      </c>
      <c r="E150">
        <v>-8.6563811000000008</v>
      </c>
      <c r="F150" t="str">
        <f>VLOOKUP(G150,$K$2:$L$55,2,FALSE)</f>
        <v>pedromsilva99@ua.pt</v>
      </c>
      <c r="G150" t="str">
        <f t="shared" si="7"/>
        <v>deca</v>
      </c>
      <c r="H150">
        <v>1</v>
      </c>
    </row>
    <row r="151" spans="1:8" ht="21.75" customHeight="1">
      <c r="A151" s="18">
        <v>1857374387</v>
      </c>
      <c r="B151" s="19" t="s">
        <v>94</v>
      </c>
      <c r="C151" s="20" t="s">
        <v>261</v>
      </c>
      <c r="D151">
        <v>40.6290549</v>
      </c>
      <c r="E151">
        <v>-8.6565554000000002</v>
      </c>
      <c r="F151" t="str">
        <f>VLOOKUP(G151,$K$2:$L$55,2,FALSE)</f>
        <v>pedromsilva99@ua.pt</v>
      </c>
      <c r="G151" t="str">
        <f t="shared" si="7"/>
        <v>deca</v>
      </c>
      <c r="H151">
        <v>3</v>
      </c>
    </row>
    <row r="152" spans="1:8" ht="21.75" customHeight="1">
      <c r="A152" s="18">
        <v>1857374379</v>
      </c>
      <c r="B152" s="19" t="s">
        <v>94</v>
      </c>
      <c r="C152" s="20" t="s">
        <v>262</v>
      </c>
      <c r="D152">
        <v>40.628804100000004</v>
      </c>
      <c r="E152">
        <v>-8.6566501000000002</v>
      </c>
      <c r="F152" t="str">
        <f>VLOOKUP(G152,$K$2:$L$55,2,FALSE)</f>
        <v>pedromsilva99@ua.pt</v>
      </c>
      <c r="G152" t="str">
        <f t="shared" si="7"/>
        <v>deca</v>
      </c>
      <c r="H152">
        <v>1</v>
      </c>
    </row>
    <row r="153" spans="1:8" ht="21.75" customHeight="1">
      <c r="A153" s="18">
        <v>1857374383</v>
      </c>
      <c r="B153" s="19" t="s">
        <v>94</v>
      </c>
      <c r="C153" s="20" t="s">
        <v>263</v>
      </c>
      <c r="D153">
        <v>40.628848400000003</v>
      </c>
      <c r="E153">
        <v>-8.6561754000000004</v>
      </c>
      <c r="F153" t="str">
        <f>VLOOKUP(G153,$K$2:$L$55,2,FALSE)</f>
        <v>pedromsilva99@ua.pt</v>
      </c>
      <c r="G153" t="str">
        <f t="shared" si="7"/>
        <v>deca</v>
      </c>
      <c r="H153">
        <v>1</v>
      </c>
    </row>
    <row r="154" spans="1:8" ht="21.75" customHeight="1">
      <c r="A154" s="15">
        <v>1857374385</v>
      </c>
      <c r="B154" s="16" t="s">
        <v>94</v>
      </c>
      <c r="C154" s="17" t="s">
        <v>264</v>
      </c>
      <c r="D154">
        <v>40.628963900000002</v>
      </c>
      <c r="E154">
        <v>-8.6559071000000003</v>
      </c>
      <c r="F154" t="str">
        <f>VLOOKUP(G154,$K$2:$L$55,2,FALSE)</f>
        <v>pedromsilva99@ua.pt</v>
      </c>
      <c r="G154" t="str">
        <f t="shared" si="7"/>
        <v>deca</v>
      </c>
      <c r="H154">
        <v>3</v>
      </c>
    </row>
    <row r="155" spans="1:8" ht="21.75" customHeight="1">
      <c r="A155" s="15">
        <v>1857374377</v>
      </c>
      <c r="B155" s="16" t="s">
        <v>94</v>
      </c>
      <c r="C155" s="17" t="s">
        <v>265</v>
      </c>
      <c r="D155">
        <v>40.628850499999999</v>
      </c>
      <c r="E155">
        <v>-8.6561778999999994</v>
      </c>
      <c r="F155" t="str">
        <f>VLOOKUP(G155,$K$2:$L$55,2,FALSE)</f>
        <v>pedromsilva99@ua.pt</v>
      </c>
      <c r="G155" t="str">
        <f t="shared" si="7"/>
        <v>deca</v>
      </c>
      <c r="H155">
        <v>2</v>
      </c>
    </row>
    <row r="156" spans="1:8" ht="21.75" customHeight="1">
      <c r="A156" s="18">
        <v>1857374391</v>
      </c>
      <c r="B156" s="19" t="s">
        <v>94</v>
      </c>
      <c r="C156" s="20" t="s">
        <v>266</v>
      </c>
      <c r="D156">
        <v>40.628952900000002</v>
      </c>
      <c r="E156">
        <v>-8.6564657</v>
      </c>
      <c r="F156" t="str">
        <f>VLOOKUP(G156,$K$2:$L$55,2,FALSE)</f>
        <v>pedromsilva99@ua.pt</v>
      </c>
      <c r="G156" t="str">
        <f t="shared" si="7"/>
        <v>deca</v>
      </c>
      <c r="H156">
        <v>2</v>
      </c>
    </row>
    <row r="157" spans="1:8" ht="21.75" customHeight="1">
      <c r="A157" s="15">
        <v>1857374389</v>
      </c>
      <c r="B157" s="16" t="s">
        <v>94</v>
      </c>
      <c r="C157" s="17" t="s">
        <v>267</v>
      </c>
      <c r="D157">
        <v>40.628880799999997</v>
      </c>
      <c r="E157">
        <v>-8.6566615999999996</v>
      </c>
      <c r="F157" t="str">
        <f>VLOOKUP(G157,$K$2:$L$55,2,FALSE)</f>
        <v>pedromsilva99@ua.pt</v>
      </c>
      <c r="G157" t="str">
        <f t="shared" si="7"/>
        <v>deca</v>
      </c>
      <c r="H157">
        <v>2</v>
      </c>
    </row>
    <row r="158" spans="1:8" ht="21.75" customHeight="1">
      <c r="A158" s="15">
        <v>1857374361</v>
      </c>
      <c r="B158" s="16" t="s">
        <v>94</v>
      </c>
      <c r="C158" s="17" t="s">
        <v>268</v>
      </c>
      <c r="D158">
        <v>40.628807000000002</v>
      </c>
      <c r="E158">
        <v>-8.6566711999999999</v>
      </c>
      <c r="F158" t="str">
        <f>VLOOKUP(G158,$K$2:$L$55,2,FALSE)</f>
        <v>pedromsilva99@ua.pt</v>
      </c>
      <c r="G158" t="str">
        <f t="shared" si="7"/>
        <v>deca</v>
      </c>
      <c r="H158">
        <v>2</v>
      </c>
    </row>
    <row r="159" spans="1:8" ht="21.75" customHeight="1">
      <c r="A159" s="15">
        <v>1857374365</v>
      </c>
      <c r="B159" s="16" t="s">
        <v>94</v>
      </c>
      <c r="C159" s="17" t="s">
        <v>269</v>
      </c>
      <c r="D159">
        <v>40.628894799999998</v>
      </c>
      <c r="E159">
        <v>-8.6562538</v>
      </c>
      <c r="F159" t="str">
        <f>VLOOKUP(G159,$K$2:$L$55,2,FALSE)</f>
        <v>pedromsilva99@ua.pt</v>
      </c>
      <c r="G159" t="str">
        <f t="shared" si="7"/>
        <v>deca</v>
      </c>
      <c r="H159">
        <v>3</v>
      </c>
    </row>
    <row r="160" spans="1:8" ht="21.75" customHeight="1">
      <c r="A160" s="18">
        <v>1857374367</v>
      </c>
      <c r="B160" s="19" t="s">
        <v>94</v>
      </c>
      <c r="C160" s="20" t="s">
        <v>270</v>
      </c>
      <c r="D160">
        <v>40.629095300000003</v>
      </c>
      <c r="E160">
        <v>-8.6564268999999996</v>
      </c>
      <c r="F160" t="str">
        <f>VLOOKUP(G160,$K$2:$L$55,2,FALSE)</f>
        <v>pedromsilva99@ua.pt</v>
      </c>
      <c r="G160" t="str">
        <f t="shared" si="7"/>
        <v>deca</v>
      </c>
      <c r="H160">
        <v>3</v>
      </c>
    </row>
    <row r="161" spans="1:8" ht="21.75" customHeight="1">
      <c r="A161" s="18">
        <v>1857374371</v>
      </c>
      <c r="B161" s="19" t="s">
        <v>94</v>
      </c>
      <c r="C161" s="20" t="s">
        <v>271</v>
      </c>
      <c r="D161">
        <v>40.628862499999997</v>
      </c>
      <c r="E161">
        <v>-8.6565916999999999</v>
      </c>
      <c r="F161" t="str">
        <f>VLOOKUP(G161,$K$2:$L$55,2,FALSE)</f>
        <v>pedromsilva99@ua.pt</v>
      </c>
      <c r="G161" t="str">
        <f t="shared" si="7"/>
        <v>deca</v>
      </c>
      <c r="H161">
        <v>3</v>
      </c>
    </row>
    <row r="162" spans="1:8" ht="21.75" customHeight="1">
      <c r="A162" s="18">
        <v>1857374375</v>
      </c>
      <c r="B162" s="19" t="s">
        <v>94</v>
      </c>
      <c r="C162" s="20" t="s">
        <v>272</v>
      </c>
      <c r="D162">
        <v>40.628704999999997</v>
      </c>
      <c r="E162" s="26">
        <v>-8656161</v>
      </c>
      <c r="F162" t="str">
        <f>VLOOKUP(G162,$K$2:$L$55,2,FALSE)</f>
        <v>pedromsilva99@ua.pt</v>
      </c>
      <c r="G162" t="str">
        <f t="shared" si="7"/>
        <v>deca</v>
      </c>
      <c r="H162">
        <v>2</v>
      </c>
    </row>
    <row r="163" spans="1:8" ht="21.75" customHeight="1">
      <c r="A163" s="15">
        <v>1857374369</v>
      </c>
      <c r="B163" s="16" t="s">
        <v>94</v>
      </c>
      <c r="C163" s="17" t="s">
        <v>273</v>
      </c>
      <c r="D163">
        <v>40.6287521</v>
      </c>
      <c r="E163">
        <v>-8.6567311999999994</v>
      </c>
      <c r="F163" t="str">
        <f>VLOOKUP(G163,$K$2:$L$55,2,FALSE)</f>
        <v>pedromsilva99@ua.pt</v>
      </c>
      <c r="G163" t="str">
        <f t="shared" si="7"/>
        <v>deca</v>
      </c>
      <c r="H163">
        <v>3</v>
      </c>
    </row>
    <row r="164" spans="1:8" ht="21.75" customHeight="1">
      <c r="A164" s="15">
        <v>1857374373</v>
      </c>
      <c r="B164" s="16" t="s">
        <v>94</v>
      </c>
      <c r="C164" s="17" t="s">
        <v>274</v>
      </c>
      <c r="D164">
        <v>40.628950000000003</v>
      </c>
      <c r="E164">
        <v>-8.6559229999999996</v>
      </c>
      <c r="F164" t="str">
        <f>VLOOKUP(G164,$K$2:$L$55,2,FALSE)</f>
        <v>pedromsilva99@ua.pt</v>
      </c>
      <c r="G164" t="str">
        <f t="shared" si="7"/>
        <v>deca</v>
      </c>
      <c r="H164">
        <v>2</v>
      </c>
    </row>
    <row r="165" spans="1:8" ht="21.75" customHeight="1">
      <c r="A165" s="18">
        <v>1857374363</v>
      </c>
      <c r="B165" s="19" t="s">
        <v>94</v>
      </c>
      <c r="C165" s="20" t="s">
        <v>275</v>
      </c>
      <c r="D165">
        <v>40.628965200000003</v>
      </c>
      <c r="E165">
        <v>-8.6559010999999995</v>
      </c>
      <c r="F165" t="str">
        <f>VLOOKUP(G165,$K$2:$L$55,2,FALSE)</f>
        <v>pedromsilva99@ua.pt</v>
      </c>
      <c r="G165" t="str">
        <f t="shared" si="7"/>
        <v>deca</v>
      </c>
      <c r="H165">
        <v>1</v>
      </c>
    </row>
    <row r="166" spans="1:8" ht="21.75" customHeight="1">
      <c r="A166" s="18">
        <v>1811459868</v>
      </c>
      <c r="B166" s="19" t="s">
        <v>94</v>
      </c>
      <c r="C166" s="20" t="s">
        <v>276</v>
      </c>
      <c r="D166">
        <v>40.628756099999997</v>
      </c>
      <c r="E166">
        <v>-8.6562804</v>
      </c>
      <c r="F166" t="str">
        <f>VLOOKUP(G166,$K$2:$L$55,2,FALSE)</f>
        <v>pedromsilva99@ua.pt</v>
      </c>
      <c r="G166" t="str">
        <f t="shared" si="7"/>
        <v>deca</v>
      </c>
      <c r="H166">
        <v>3</v>
      </c>
    </row>
    <row r="167" spans="1:8" ht="21.75" customHeight="1">
      <c r="A167" s="18">
        <v>3764896210</v>
      </c>
      <c r="B167" s="19" t="s">
        <v>277</v>
      </c>
      <c r="C167" s="20" t="s">
        <v>278</v>
      </c>
      <c r="D167">
        <v>40.628984000000003</v>
      </c>
      <c r="E167">
        <v>-8.6562920000000005</v>
      </c>
      <c r="F167" t="str">
        <f>VLOOKUP(G167,$K$2:$L$55,2,FALSE)</f>
        <v>pedromsilva99@ua.pt</v>
      </c>
      <c r="G167" t="str">
        <f t="shared" si="7"/>
        <v>deca</v>
      </c>
      <c r="H167">
        <v>2</v>
      </c>
    </row>
    <row r="168" spans="1:8" ht="21.75" customHeight="1">
      <c r="A168" s="18">
        <v>3936213705</v>
      </c>
      <c r="B168" s="19" t="s">
        <v>94</v>
      </c>
      <c r="C168" s="20" t="s">
        <v>279</v>
      </c>
      <c r="D168">
        <v>40.629100999999999</v>
      </c>
      <c r="E168">
        <v>-8.6563719999999993</v>
      </c>
      <c r="F168" t="str">
        <f>VLOOKUP(G168,$K$2:$L$55,2,FALSE)</f>
        <v>pedromsilva99@ua.pt</v>
      </c>
      <c r="G168" t="str">
        <f t="shared" si="7"/>
        <v>deca</v>
      </c>
      <c r="H168">
        <v>2</v>
      </c>
    </row>
    <row r="169" spans="1:8" ht="21.75" customHeight="1">
      <c r="A169" s="18">
        <v>5008177181</v>
      </c>
      <c r="B169" s="19" t="s">
        <v>94</v>
      </c>
      <c r="C169" s="20" t="s">
        <v>280</v>
      </c>
      <c r="D169">
        <v>40.629711499999999</v>
      </c>
      <c r="E169">
        <v>-8.6574308000000002</v>
      </c>
      <c r="F169" t="str">
        <f>VLOOKUP(G169,$K$2:$L$55,2,FALSE)</f>
        <v>pedromsilva99@ua.pt</v>
      </c>
      <c r="G169" t="str">
        <f t="shared" si="7"/>
        <v>decivil</v>
      </c>
      <c r="H169">
        <v>1</v>
      </c>
    </row>
    <row r="170" spans="1:8" ht="21.75" customHeight="1">
      <c r="A170" s="15">
        <v>5008177179</v>
      </c>
      <c r="B170" s="16" t="s">
        <v>94</v>
      </c>
      <c r="C170" s="17" t="s">
        <v>281</v>
      </c>
      <c r="D170">
        <v>40.629618100000002</v>
      </c>
      <c r="E170">
        <v>-8.6576696000000002</v>
      </c>
      <c r="F170" t="str">
        <f>VLOOKUP(G170,$K$2:$L$55,2,FALSE)</f>
        <v>pedromsilva99@ua.pt</v>
      </c>
      <c r="G170" t="str">
        <f t="shared" si="7"/>
        <v>decivil</v>
      </c>
      <c r="H170">
        <v>1</v>
      </c>
    </row>
    <row r="171" spans="1:8" ht="21.75" customHeight="1">
      <c r="A171" s="15">
        <v>1827293069</v>
      </c>
      <c r="B171" s="16" t="s">
        <v>94</v>
      </c>
      <c r="C171" s="17" t="s">
        <v>282</v>
      </c>
      <c r="D171">
        <v>40.629479099999998</v>
      </c>
      <c r="E171">
        <v>-8.6578513000000008</v>
      </c>
      <c r="F171" t="str">
        <f>VLOOKUP(G171,$K$2:$L$55,2,FALSE)</f>
        <v>pedromsilva99@ua.pt</v>
      </c>
      <c r="G171" t="str">
        <f t="shared" si="7"/>
        <v>decivil</v>
      </c>
      <c r="H171">
        <v>1</v>
      </c>
    </row>
    <row r="172" spans="1:8" ht="21.75" customHeight="1">
      <c r="A172" s="15">
        <v>6857537787</v>
      </c>
      <c r="B172" s="16" t="s">
        <v>94</v>
      </c>
      <c r="C172" s="17" t="s">
        <v>283</v>
      </c>
      <c r="D172">
        <v>40.629685899999998</v>
      </c>
      <c r="E172">
        <v>-8.6575033000000001</v>
      </c>
      <c r="F172" t="str">
        <f>VLOOKUP(G172,$K$2:$L$55,2,FALSE)</f>
        <v>pedromsilva99@ua.pt</v>
      </c>
      <c r="G172" t="str">
        <f t="shared" si="7"/>
        <v>decivil</v>
      </c>
      <c r="H172">
        <v>3</v>
      </c>
    </row>
    <row r="173" spans="1:8" ht="21.75" customHeight="1">
      <c r="A173" s="18">
        <v>1827293071</v>
      </c>
      <c r="B173" s="19" t="s">
        <v>94</v>
      </c>
      <c r="C173" s="20" t="s">
        <v>284</v>
      </c>
      <c r="D173">
        <v>40.629601899999997</v>
      </c>
      <c r="E173">
        <v>-8.6576160000000009</v>
      </c>
      <c r="F173" t="str">
        <f>VLOOKUP(G173,$K$2:$L$55,2,FALSE)</f>
        <v>pedromsilva99@ua.pt</v>
      </c>
      <c r="G173" t="str">
        <f t="shared" si="7"/>
        <v>decivil</v>
      </c>
      <c r="H173">
        <v>3</v>
      </c>
    </row>
    <row r="174" spans="1:8" ht="21.75" customHeight="1">
      <c r="A174" s="18">
        <v>1827293084</v>
      </c>
      <c r="B174" s="19" t="s">
        <v>94</v>
      </c>
      <c r="C174" s="20" t="s">
        <v>285</v>
      </c>
      <c r="D174">
        <v>40.629435899999997</v>
      </c>
      <c r="E174">
        <v>-8.6578316999999991</v>
      </c>
      <c r="F174" t="str">
        <f>VLOOKUP(G174,$K$2:$L$55,2,FALSE)</f>
        <v>pedromsilva99@ua.pt</v>
      </c>
      <c r="G174" t="str">
        <f t="shared" si="7"/>
        <v>decivil</v>
      </c>
      <c r="H174">
        <v>3</v>
      </c>
    </row>
    <row r="175" spans="1:8" ht="21.75" customHeight="1">
      <c r="A175" s="18">
        <v>7050315306</v>
      </c>
      <c r="B175" s="19" t="s">
        <v>94</v>
      </c>
      <c r="C175" s="20" t="s">
        <v>286</v>
      </c>
      <c r="D175">
        <v>40.630541700000002</v>
      </c>
      <c r="E175">
        <v>-8.6571882999999996</v>
      </c>
      <c r="F175" t="str">
        <f>VLOOKUP(G175,$K$2:$L$55,2,FALSE)</f>
        <v>pedromsilva99@ua.pt</v>
      </c>
      <c r="G175" t="str">
        <f t="shared" si="7"/>
        <v>degeit</v>
      </c>
      <c r="H175">
        <v>1</v>
      </c>
    </row>
    <row r="176" spans="1:8" ht="21.75" customHeight="1">
      <c r="A176" s="15">
        <v>7050315308</v>
      </c>
      <c r="B176" s="16" t="s">
        <v>94</v>
      </c>
      <c r="C176" s="17" t="s">
        <v>287</v>
      </c>
      <c r="D176">
        <v>40.630712600000003</v>
      </c>
      <c r="E176">
        <v>-8.6572560999999997</v>
      </c>
      <c r="F176" t="str">
        <f>VLOOKUP(G176,$K$2:$L$55,2,FALSE)</f>
        <v>pedromsilva99@ua.pt</v>
      </c>
      <c r="G176" t="str">
        <f t="shared" si="7"/>
        <v>degeit</v>
      </c>
      <c r="H176">
        <v>1</v>
      </c>
    </row>
    <row r="177" spans="1:8" ht="21.75" customHeight="1">
      <c r="A177" s="18">
        <v>1861243774</v>
      </c>
      <c r="B177" s="19" t="s">
        <v>94</v>
      </c>
      <c r="C177" s="20" t="s">
        <v>288</v>
      </c>
      <c r="F177" t="str">
        <f>VLOOKUP(G177,$K$2:$L$55,2,FALSE)</f>
        <v>pedromsilva99@ua.pt</v>
      </c>
      <c r="G177" t="str">
        <f t="shared" si="7"/>
        <v>degeit</v>
      </c>
    </row>
    <row r="178" spans="1:8" ht="21.75" customHeight="1">
      <c r="A178" s="18">
        <v>1861243762</v>
      </c>
      <c r="B178" s="19" t="s">
        <v>94</v>
      </c>
      <c r="C178" s="20" t="s">
        <v>289</v>
      </c>
      <c r="D178">
        <v>40.630883099999998</v>
      </c>
      <c r="E178">
        <v>-8.6569938999999998</v>
      </c>
      <c r="F178" t="str">
        <f>VLOOKUP(G178,$K$2:$L$55,2,FALSE)</f>
        <v>pedromsilva99@ua.pt</v>
      </c>
      <c r="G178" t="str">
        <f t="shared" si="7"/>
        <v>degeit</v>
      </c>
      <c r="H178">
        <v>1</v>
      </c>
    </row>
    <row r="179" spans="1:8" ht="21.75" customHeight="1">
      <c r="A179" s="15">
        <v>1861243764</v>
      </c>
      <c r="B179" s="16" t="s">
        <v>94</v>
      </c>
      <c r="C179" s="17" t="s">
        <v>290</v>
      </c>
      <c r="D179">
        <v>40.631093900000003</v>
      </c>
      <c r="E179">
        <v>-8.6569111999999997</v>
      </c>
      <c r="F179" t="str">
        <f>VLOOKUP(G179,$K$2:$L$55,2,FALSE)</f>
        <v>pedromsilva99@ua.pt</v>
      </c>
      <c r="G179" t="str">
        <f t="shared" si="7"/>
        <v>degeit</v>
      </c>
      <c r="H179">
        <v>1</v>
      </c>
    </row>
    <row r="180" spans="1:8" ht="21.75" customHeight="1">
      <c r="A180" s="18">
        <v>1861243780</v>
      </c>
      <c r="B180" s="19" t="s">
        <v>94</v>
      </c>
      <c r="C180" s="20" t="s">
        <v>291</v>
      </c>
      <c r="D180">
        <v>40.630736400000004</v>
      </c>
      <c r="E180">
        <v>-8.6573870999999993</v>
      </c>
      <c r="F180" t="str">
        <f>VLOOKUP(G180,$K$2:$L$55,2,FALSE)</f>
        <v>pedromsilva99@ua.pt</v>
      </c>
      <c r="G180" t="str">
        <f t="shared" si="7"/>
        <v>degeit</v>
      </c>
      <c r="H180">
        <v>2</v>
      </c>
    </row>
    <row r="181" spans="1:8" ht="21.75" customHeight="1">
      <c r="A181" s="18">
        <v>7050315310</v>
      </c>
      <c r="B181" s="19" t="s">
        <v>94</v>
      </c>
      <c r="C181" s="20" t="s">
        <v>292</v>
      </c>
      <c r="D181">
        <v>40.630697499999997</v>
      </c>
      <c r="E181">
        <v>-8.6572201999999994</v>
      </c>
      <c r="F181" t="str">
        <f>VLOOKUP(G181,$K$2:$L$55,2,FALSE)</f>
        <v>pedromsilva99@ua.pt</v>
      </c>
      <c r="G181" t="str">
        <f t="shared" si="7"/>
        <v>degeit</v>
      </c>
      <c r="H181">
        <v>2</v>
      </c>
    </row>
    <row r="182" spans="1:8" ht="21.75" customHeight="1">
      <c r="A182" s="15">
        <v>1861243782</v>
      </c>
      <c r="B182" s="16" t="s">
        <v>94</v>
      </c>
      <c r="C182" s="17" t="s">
        <v>293</v>
      </c>
      <c r="D182">
        <v>40.630887700000002</v>
      </c>
      <c r="E182">
        <v>-8.6571908000000004</v>
      </c>
      <c r="F182" t="str">
        <f>VLOOKUP(G182,$K$2:$L$55,2,FALSE)</f>
        <v>pedromsilva99@ua.pt</v>
      </c>
      <c r="G182" t="str">
        <f t="shared" si="7"/>
        <v>degeit</v>
      </c>
      <c r="H182">
        <v>2</v>
      </c>
    </row>
    <row r="183" spans="1:8" ht="21.75" customHeight="1">
      <c r="A183" s="15">
        <v>1861243806</v>
      </c>
      <c r="B183" s="16" t="s">
        <v>94</v>
      </c>
      <c r="C183" s="17" t="s">
        <v>294</v>
      </c>
      <c r="D183">
        <v>40.630885800000001</v>
      </c>
      <c r="E183">
        <v>-8.6569830000000003</v>
      </c>
      <c r="F183" t="str">
        <f>VLOOKUP(G183,$K$2:$L$55,2,FALSE)</f>
        <v>pedromsilva99@ua.pt</v>
      </c>
      <c r="G183" t="str">
        <f t="shared" si="7"/>
        <v>degeit</v>
      </c>
      <c r="H183">
        <v>2</v>
      </c>
    </row>
    <row r="184" spans="1:8" ht="21.75" customHeight="1">
      <c r="A184" s="18">
        <v>1861243790</v>
      </c>
      <c r="B184" s="19" t="s">
        <v>94</v>
      </c>
      <c r="C184" s="20" t="s">
        <v>295</v>
      </c>
      <c r="D184">
        <v>40.631011200000003</v>
      </c>
      <c r="E184">
        <v>-8.6570291000000008</v>
      </c>
      <c r="F184" t="str">
        <f>VLOOKUP(G184,$K$2:$L$55,2,FALSE)</f>
        <v>pedromsilva99@ua.pt</v>
      </c>
      <c r="G184" t="str">
        <f t="shared" si="7"/>
        <v>degeit</v>
      </c>
      <c r="H184">
        <v>2</v>
      </c>
    </row>
    <row r="185" spans="1:8" ht="21.75" customHeight="1">
      <c r="A185" s="18">
        <v>1861243808</v>
      </c>
      <c r="B185" s="19" t="s">
        <v>94</v>
      </c>
      <c r="C185" s="20" t="s">
        <v>296</v>
      </c>
      <c r="D185">
        <v>40.631118899999997</v>
      </c>
      <c r="E185">
        <v>-8.6567860000000003</v>
      </c>
      <c r="F185" t="str">
        <f>VLOOKUP(G185,$K$2:$L$55,2,FALSE)</f>
        <v>pedromsilva99@ua.pt</v>
      </c>
      <c r="G185" t="str">
        <f t="shared" si="7"/>
        <v>degeit</v>
      </c>
      <c r="H185">
        <v>2</v>
      </c>
    </row>
    <row r="186" spans="1:8" ht="21.75" customHeight="1">
      <c r="A186" s="18">
        <v>1861243812</v>
      </c>
      <c r="B186" s="19" t="s">
        <v>94</v>
      </c>
      <c r="C186" s="20" t="s">
        <v>297</v>
      </c>
      <c r="D186">
        <v>40.630692000000003</v>
      </c>
      <c r="E186">
        <v>-8.6572302000000008</v>
      </c>
      <c r="F186" t="str">
        <f>VLOOKUP(G186,$K$2:$L$55,2,FALSE)</f>
        <v>pedromsilva99@ua.pt</v>
      </c>
      <c r="G186" t="str">
        <f t="shared" si="7"/>
        <v>degeit</v>
      </c>
      <c r="H186">
        <v>3</v>
      </c>
    </row>
    <row r="187" spans="1:8" ht="21.75" customHeight="1">
      <c r="A187" s="18">
        <v>1861243816</v>
      </c>
      <c r="B187" s="19" t="s">
        <v>94</v>
      </c>
      <c r="C187" s="20" t="s">
        <v>298</v>
      </c>
      <c r="F187" t="str">
        <f>VLOOKUP(G187,$K$2:$L$55,2,FALSE)</f>
        <v>pedromsilva99@ua.pt</v>
      </c>
      <c r="G187" t="str">
        <f t="shared" si="7"/>
        <v>degeit</v>
      </c>
    </row>
    <row r="188" spans="1:8" ht="21.75" customHeight="1">
      <c r="A188" s="15">
        <v>1861243814</v>
      </c>
      <c r="B188" s="16" t="s">
        <v>94</v>
      </c>
      <c r="C188" s="17" t="s">
        <v>299</v>
      </c>
      <c r="D188">
        <v>40.630842000000001</v>
      </c>
      <c r="E188">
        <v>-8.6570479999999996</v>
      </c>
      <c r="F188" t="str">
        <f>VLOOKUP(G188,$K$2:$L$55,2,FALSE)</f>
        <v>pedromsilva99@ua.pt</v>
      </c>
      <c r="G188" t="str">
        <f t="shared" si="7"/>
        <v>degeit</v>
      </c>
      <c r="H188">
        <v>3</v>
      </c>
    </row>
    <row r="189" spans="1:8" ht="21.75" customHeight="1">
      <c r="A189" s="18">
        <v>5348776422</v>
      </c>
      <c r="B189" s="19" t="s">
        <v>94</v>
      </c>
      <c r="C189" s="20" t="s">
        <v>300</v>
      </c>
      <c r="F189" t="str">
        <f>VLOOKUP(G189,$K$2:$L$55,2,FALSE)</f>
        <v>pedromsilva99@ua.pt</v>
      </c>
      <c r="G189" t="str">
        <f t="shared" si="7"/>
        <v>degeit</v>
      </c>
    </row>
    <row r="190" spans="1:8" ht="21.75" customHeight="1">
      <c r="A190" s="15">
        <v>1861243788</v>
      </c>
      <c r="B190" s="16" t="s">
        <v>94</v>
      </c>
      <c r="C190" s="17" t="s">
        <v>301</v>
      </c>
      <c r="D190">
        <v>40.631070299999998</v>
      </c>
      <c r="E190">
        <v>-8.6567243999999999</v>
      </c>
      <c r="F190" t="str">
        <f>VLOOKUP(G190,$K$2:$L$55,2,FALSE)</f>
        <v>pedromsilva99@ua.pt</v>
      </c>
      <c r="G190" t="str">
        <f t="shared" si="7"/>
        <v>degeit</v>
      </c>
      <c r="H190">
        <v>3</v>
      </c>
    </row>
    <row r="191" spans="1:8" ht="21.75" customHeight="1">
      <c r="A191" s="15">
        <v>5348776424</v>
      </c>
      <c r="B191" s="16" t="s">
        <v>302</v>
      </c>
      <c r="C191" s="17" t="s">
        <v>303</v>
      </c>
      <c r="D191">
        <v>40.631088699999999</v>
      </c>
      <c r="E191">
        <v>-8.6569304999999996</v>
      </c>
      <c r="F191" t="str">
        <f>VLOOKUP(G191,$K$2:$L$55,2,FALSE)</f>
        <v>pedromsilva99@ua.pt</v>
      </c>
      <c r="G191" t="str">
        <f t="shared" si="7"/>
        <v>degeit</v>
      </c>
      <c r="H191">
        <v>2</v>
      </c>
    </row>
    <row r="192" spans="1:8" ht="21.75" customHeight="1">
      <c r="A192" s="15">
        <v>2932885077</v>
      </c>
      <c r="B192" s="16" t="s">
        <v>304</v>
      </c>
      <c r="C192" s="17" t="s">
        <v>305</v>
      </c>
      <c r="D192">
        <v>40.631115700000002</v>
      </c>
      <c r="E192">
        <v>-8.6567009000000006</v>
      </c>
      <c r="F192" t="str">
        <f>VLOOKUP(G192,$K$2:$L$55,2,FALSE)</f>
        <v>pedromsilva99@ua.pt</v>
      </c>
      <c r="G192" t="str">
        <f t="shared" si="7"/>
        <v>degeit</v>
      </c>
      <c r="H192">
        <v>1</v>
      </c>
    </row>
    <row r="193" spans="1:8" ht="21.75" customHeight="1">
      <c r="A193" s="18">
        <v>5575498355</v>
      </c>
      <c r="B193" s="19" t="s">
        <v>94</v>
      </c>
      <c r="C193" s="20" t="s">
        <v>306</v>
      </c>
      <c r="D193">
        <v>40.630669300000001</v>
      </c>
      <c r="E193">
        <v>-8.6574217000000004</v>
      </c>
      <c r="F193" t="str">
        <f>VLOOKUP(G193,$K$2:$L$55,2,FALSE)</f>
        <v>pedromsilva99@ua.pt</v>
      </c>
      <c r="G193" t="str">
        <f t="shared" si="7"/>
        <v>degeit</v>
      </c>
      <c r="H193">
        <v>2</v>
      </c>
    </row>
    <row r="194" spans="1:8" ht="21.75" customHeight="1">
      <c r="A194" s="15">
        <v>5575498353</v>
      </c>
      <c r="B194" s="16" t="s">
        <v>94</v>
      </c>
      <c r="C194" s="17" t="s">
        <v>307</v>
      </c>
      <c r="D194">
        <v>40.630676200000003</v>
      </c>
      <c r="E194">
        <v>-8.6574106999999998</v>
      </c>
      <c r="F194" t="str">
        <f>VLOOKUP(G194,$K$2:$L$55,2,FALSE)</f>
        <v>pedromsilva99@ua.pt</v>
      </c>
      <c r="G194" t="str">
        <f t="shared" si="7"/>
        <v>degeit</v>
      </c>
      <c r="H194">
        <v>3</v>
      </c>
    </row>
    <row r="195" spans="1:8" ht="21.75" customHeight="1">
      <c r="A195" s="15">
        <v>8096453940</v>
      </c>
      <c r="B195" s="16" t="s">
        <v>94</v>
      </c>
      <c r="C195" s="17" t="s">
        <v>308</v>
      </c>
      <c r="D195">
        <v>40.630954799999998</v>
      </c>
      <c r="E195">
        <v>-8.6568877999999998</v>
      </c>
      <c r="F195" t="str">
        <f>VLOOKUP(G195,$K$2:$L$55,2,FALSE)</f>
        <v>pedromsilva99@ua.pt</v>
      </c>
      <c r="G195" t="str">
        <f t="shared" si="7"/>
        <v>degeit</v>
      </c>
      <c r="H195">
        <v>1</v>
      </c>
    </row>
    <row r="196" spans="1:8" ht="21.75" customHeight="1">
      <c r="A196" s="18">
        <v>1861243786</v>
      </c>
      <c r="B196" s="19" t="s">
        <v>94</v>
      </c>
      <c r="C196" s="20" t="s">
        <v>309</v>
      </c>
      <c r="D196">
        <v>40.634074300000002</v>
      </c>
      <c r="E196">
        <v>-8.6583757000000006</v>
      </c>
      <c r="F196" t="str">
        <f>VLOOKUP(G196,$K$2:$L$55,2,FALSE)</f>
        <v>tiago.adonis@ua.pt</v>
      </c>
      <c r="G196" t="str">
        <f t="shared" si="7"/>
        <v>demac</v>
      </c>
      <c r="H196">
        <v>1</v>
      </c>
    </row>
    <row r="197" spans="1:8" ht="21.75" customHeight="1">
      <c r="A197" s="18">
        <v>1861243804</v>
      </c>
      <c r="B197" s="19" t="s">
        <v>94</v>
      </c>
      <c r="C197" s="20" t="s">
        <v>310</v>
      </c>
      <c r="D197">
        <v>40.634158100000001</v>
      </c>
      <c r="E197">
        <v>-8.6586136000000007</v>
      </c>
      <c r="F197" t="str">
        <f>VLOOKUP(G197,$K$2:$L$55,2,FALSE)</f>
        <v>tiago.adonis@ua.pt</v>
      </c>
      <c r="G197" t="str">
        <f t="shared" ref="G197:G260" si="8">LEFT(C197,FIND("-",C197,1)-1)</f>
        <v>demac</v>
      </c>
      <c r="H197">
        <v>1</v>
      </c>
    </row>
    <row r="198" spans="1:8" ht="21.75" customHeight="1">
      <c r="A198" s="15">
        <v>1861243800</v>
      </c>
      <c r="B198" s="16" t="s">
        <v>94</v>
      </c>
      <c r="C198" s="17" t="s">
        <v>311</v>
      </c>
      <c r="D198">
        <v>40.6340681</v>
      </c>
      <c r="E198">
        <v>-8.6591784000000001</v>
      </c>
      <c r="F198" t="str">
        <f>VLOOKUP(G198,$K$2:$L$55,2,FALSE)</f>
        <v>tiago.adonis@ua.pt</v>
      </c>
      <c r="G198" t="str">
        <f t="shared" si="8"/>
        <v>demac</v>
      </c>
      <c r="H198">
        <v>1</v>
      </c>
    </row>
    <row r="199" spans="1:8" ht="21.75" customHeight="1">
      <c r="A199" s="18">
        <v>1861243820</v>
      </c>
      <c r="B199" s="19" t="s">
        <v>40</v>
      </c>
      <c r="C199" s="20" t="s">
        <v>312</v>
      </c>
      <c r="D199">
        <v>40.634162600000003</v>
      </c>
      <c r="E199">
        <v>-8.6589980000000004</v>
      </c>
      <c r="F199" t="str">
        <f>VLOOKUP(G199,$K$2:$L$55,2,FALSE)</f>
        <v>tiago.adonis@ua.pt</v>
      </c>
      <c r="G199" t="str">
        <f t="shared" si="8"/>
        <v>demac</v>
      </c>
      <c r="H199">
        <v>1</v>
      </c>
    </row>
    <row r="200" spans="1:8" ht="21.75" customHeight="1">
      <c r="A200" s="15">
        <v>1861243796</v>
      </c>
      <c r="B200" s="16" t="s">
        <v>94</v>
      </c>
      <c r="C200" s="17" t="s">
        <v>313</v>
      </c>
      <c r="D200">
        <v>40.634305699999999</v>
      </c>
      <c r="E200">
        <v>-8.6588089000000004</v>
      </c>
      <c r="F200" t="str">
        <f>VLOOKUP(G200,$K$2:$L$55,2,FALSE)</f>
        <v>tiago.adonis@ua.pt</v>
      </c>
      <c r="G200" t="str">
        <f t="shared" si="8"/>
        <v>demac</v>
      </c>
      <c r="H200">
        <v>1</v>
      </c>
    </row>
    <row r="201" spans="1:8" ht="21.75" customHeight="1">
      <c r="A201" s="15">
        <v>1861243810</v>
      </c>
      <c r="B201" s="16" t="s">
        <v>94</v>
      </c>
      <c r="C201" s="17" t="s">
        <v>314</v>
      </c>
      <c r="D201">
        <v>40.634218699999998</v>
      </c>
      <c r="E201">
        <v>-8.6591249999999995</v>
      </c>
      <c r="F201" t="str">
        <f>VLOOKUP(G201,$K$2:$L$55,2,FALSE)</f>
        <v>tiago.adonis@ua.pt</v>
      </c>
      <c r="G201" t="str">
        <f t="shared" si="8"/>
        <v>demac</v>
      </c>
      <c r="H201">
        <v>1</v>
      </c>
    </row>
    <row r="202" spans="1:8" ht="21.75" customHeight="1">
      <c r="A202" s="18">
        <v>1827293098</v>
      </c>
      <c r="B202" s="19" t="s">
        <v>94</v>
      </c>
      <c r="C202" s="20" t="s">
        <v>315</v>
      </c>
      <c r="D202">
        <v>40.633970099999999</v>
      </c>
      <c r="E202">
        <v>-8.6586535999999992</v>
      </c>
      <c r="F202" t="str">
        <f>VLOOKUP(G202,$K$2:$L$55,2,FALSE)</f>
        <v>tiago.adonis@ua.pt</v>
      </c>
      <c r="G202" t="str">
        <f t="shared" si="8"/>
        <v>demac</v>
      </c>
      <c r="H202">
        <v>2</v>
      </c>
    </row>
    <row r="203" spans="1:8" ht="21.75" customHeight="1">
      <c r="A203" s="18">
        <v>1861243798</v>
      </c>
      <c r="B203" s="19" t="s">
        <v>94</v>
      </c>
      <c r="C203" s="20" t="s">
        <v>316</v>
      </c>
      <c r="D203">
        <v>40.634306100000003</v>
      </c>
      <c r="E203">
        <v>-8.6588087999999992</v>
      </c>
      <c r="F203" t="str">
        <f>VLOOKUP(G203,$K$2:$L$55,2,FALSE)</f>
        <v>tiago.adonis@ua.pt</v>
      </c>
      <c r="G203" t="str">
        <f t="shared" si="8"/>
        <v>demac</v>
      </c>
      <c r="H203">
        <v>2</v>
      </c>
    </row>
    <row r="204" spans="1:8" ht="21.75" customHeight="1">
      <c r="A204" s="15">
        <v>1861243818</v>
      </c>
      <c r="B204" s="16" t="s">
        <v>94</v>
      </c>
      <c r="C204" s="17" t="s">
        <v>317</v>
      </c>
      <c r="D204">
        <v>40.634125400000002</v>
      </c>
      <c r="E204">
        <v>-8.6585686000000006</v>
      </c>
      <c r="F204" t="str">
        <f>VLOOKUP(G204,$K$2:$L$55,2,FALSE)</f>
        <v>tiago.adonis@ua.pt</v>
      </c>
      <c r="G204" t="str">
        <f t="shared" si="8"/>
        <v>demac</v>
      </c>
      <c r="H204">
        <v>2</v>
      </c>
    </row>
    <row r="205" spans="1:8" ht="21.75" customHeight="1">
      <c r="A205" s="18">
        <v>1827293102</v>
      </c>
      <c r="B205" s="19" t="s">
        <v>94</v>
      </c>
      <c r="C205" s="20" t="s">
        <v>318</v>
      </c>
      <c r="D205" s="23" t="s">
        <v>319</v>
      </c>
      <c r="E205">
        <v>-8.6588525999999995</v>
      </c>
      <c r="F205" t="str">
        <f>VLOOKUP(G205,$K$2:$L$55,2,FALSE)</f>
        <v>tiago.adonis@ua.pt</v>
      </c>
      <c r="G205" t="str">
        <f t="shared" si="8"/>
        <v>demac</v>
      </c>
      <c r="H205">
        <v>1</v>
      </c>
    </row>
    <row r="206" spans="1:8" ht="21.75" customHeight="1">
      <c r="A206" s="15">
        <v>1861243792</v>
      </c>
      <c r="B206" s="16" t="s">
        <v>94</v>
      </c>
      <c r="C206" s="17" t="s">
        <v>320</v>
      </c>
      <c r="D206">
        <v>40.634003999999997</v>
      </c>
      <c r="E206">
        <v>-8.6589109999999998</v>
      </c>
      <c r="F206" t="str">
        <f>VLOOKUP(G206,$K$2:$L$55,2,FALSE)</f>
        <v>tiago.adonis@ua.pt</v>
      </c>
      <c r="G206" t="str">
        <f t="shared" si="8"/>
        <v>demac</v>
      </c>
    </row>
    <row r="207" spans="1:8" ht="21.75" customHeight="1">
      <c r="A207" s="15">
        <v>1861243822</v>
      </c>
      <c r="B207" s="16" t="s">
        <v>94</v>
      </c>
      <c r="C207" s="17" t="s">
        <v>321</v>
      </c>
      <c r="D207">
        <v>40.634106500000001</v>
      </c>
      <c r="E207">
        <v>-8.6585423000000006</v>
      </c>
      <c r="F207" t="str">
        <f>VLOOKUP(G207,$K$2:$L$55,2,FALSE)</f>
        <v>tiago.adonis@ua.pt</v>
      </c>
      <c r="G207" t="str">
        <f t="shared" si="8"/>
        <v>demac</v>
      </c>
      <c r="H207">
        <v>3</v>
      </c>
    </row>
    <row r="208" spans="1:8" ht="21.75" customHeight="1">
      <c r="A208" s="15">
        <v>1861243826</v>
      </c>
      <c r="B208" s="16" t="s">
        <v>94</v>
      </c>
      <c r="C208" s="17" t="s">
        <v>322</v>
      </c>
      <c r="D208" s="23" t="s">
        <v>323</v>
      </c>
      <c r="E208" s="23" t="s">
        <v>323</v>
      </c>
      <c r="F208" t="str">
        <f>VLOOKUP(G208,$K$2:$L$55,2,FALSE)</f>
        <v>tiago.adonis@ua.pt</v>
      </c>
      <c r="G208" t="str">
        <f t="shared" si="8"/>
        <v>demac</v>
      </c>
    </row>
    <row r="209" spans="1:8" ht="21.75" customHeight="1">
      <c r="A209" s="18">
        <v>1861243824</v>
      </c>
      <c r="B209" s="19" t="s">
        <v>94</v>
      </c>
      <c r="C209" s="20" t="s">
        <v>324</v>
      </c>
      <c r="D209" s="23" t="s">
        <v>323</v>
      </c>
      <c r="E209" s="23" t="s">
        <v>323</v>
      </c>
      <c r="F209" t="str">
        <f>VLOOKUP(G209,$K$2:$L$55,2,FALSE)</f>
        <v>tiago.adonis@ua.pt</v>
      </c>
      <c r="G209" t="str">
        <f t="shared" si="8"/>
        <v>demac</v>
      </c>
    </row>
    <row r="210" spans="1:8" ht="21.75" customHeight="1">
      <c r="A210" s="18">
        <v>7050315332</v>
      </c>
      <c r="B210" s="19" t="s">
        <v>94</v>
      </c>
      <c r="C210" s="20" t="s">
        <v>325</v>
      </c>
      <c r="D210" s="23" t="s">
        <v>323</v>
      </c>
      <c r="E210" s="23" t="s">
        <v>323</v>
      </c>
      <c r="F210" t="str">
        <f>VLOOKUP(G210,$K$2:$L$55,2,FALSE)</f>
        <v>tiago.adonis@ua.pt</v>
      </c>
      <c r="G210" t="str">
        <f t="shared" si="8"/>
        <v>demac</v>
      </c>
    </row>
    <row r="211" spans="1:8" ht="21.75" customHeight="1">
      <c r="A211" s="15">
        <v>8005051106</v>
      </c>
      <c r="B211" s="16" t="s">
        <v>94</v>
      </c>
      <c r="C211" s="17" t="s">
        <v>326</v>
      </c>
      <c r="D211" s="23" t="s">
        <v>323</v>
      </c>
      <c r="E211" s="23" t="s">
        <v>323</v>
      </c>
      <c r="F211" t="str">
        <f>VLOOKUP(G211,$K$2:$L$55,2,FALSE)</f>
        <v>tiago.adonis@ua.pt</v>
      </c>
      <c r="G211" t="str">
        <f t="shared" si="8"/>
        <v>demac</v>
      </c>
    </row>
    <row r="212" spans="1:8" ht="21.75" customHeight="1">
      <c r="A212" s="18">
        <v>1837671967</v>
      </c>
      <c r="B212" s="19" t="s">
        <v>94</v>
      </c>
      <c r="C212" s="20" t="s">
        <v>327</v>
      </c>
      <c r="D212" s="23" t="s">
        <v>323</v>
      </c>
      <c r="E212" s="23" t="s">
        <v>323</v>
      </c>
      <c r="F212" t="str">
        <f>VLOOKUP(G212,$K$2:$L$55,2,FALSE)</f>
        <v>tiago.adonis@ua.pt</v>
      </c>
      <c r="G212" t="str">
        <f t="shared" si="8"/>
        <v>demac</v>
      </c>
    </row>
    <row r="213" spans="1:8" ht="21.75" customHeight="1">
      <c r="A213" s="15">
        <v>8005051115</v>
      </c>
      <c r="B213" s="16" t="s">
        <v>94</v>
      </c>
      <c r="C213" s="17" t="s">
        <v>328</v>
      </c>
      <c r="D213">
        <v>40.634230700000003</v>
      </c>
      <c r="E213">
        <v>-8.6587867000000003</v>
      </c>
      <c r="F213" t="str">
        <f>VLOOKUP(G213,$K$2:$L$55,2,FALSE)</f>
        <v>tiago.adonis@ua.pt</v>
      </c>
      <c r="G213" t="str">
        <f t="shared" si="8"/>
        <v>demac</v>
      </c>
      <c r="H213">
        <v>1</v>
      </c>
    </row>
    <row r="214" spans="1:8" ht="21.75" customHeight="1">
      <c r="A214" s="15">
        <v>1861243953</v>
      </c>
      <c r="B214" s="16" t="s">
        <v>94</v>
      </c>
      <c r="C214" s="17" t="s">
        <v>329</v>
      </c>
      <c r="D214">
        <v>40.629700800000002</v>
      </c>
      <c r="E214">
        <v>-8.6580393000000004</v>
      </c>
      <c r="F214" t="str">
        <f>VLOOKUP(G214,$K$2:$L$55,2,FALSE)</f>
        <v>tiago.adonis@ua.pt</v>
      </c>
      <c r="G214" t="str">
        <f t="shared" si="8"/>
        <v>dem</v>
      </c>
      <c r="H214">
        <v>4</v>
      </c>
    </row>
    <row r="215" spans="1:8" ht="21.75" customHeight="1">
      <c r="A215" s="18">
        <v>1861243959</v>
      </c>
      <c r="B215" s="19" t="s">
        <v>94</v>
      </c>
      <c r="C215" s="20" t="s">
        <v>330</v>
      </c>
      <c r="D215">
        <v>40.6298478</v>
      </c>
      <c r="E215">
        <v>-8.6579259999999998</v>
      </c>
      <c r="F215" t="str">
        <f>VLOOKUP(G215,$K$2:$L$55,2,FALSE)</f>
        <v>tiago.adonis@ua.pt</v>
      </c>
      <c r="G215" t="str">
        <f t="shared" si="8"/>
        <v>dem</v>
      </c>
      <c r="H215">
        <v>4</v>
      </c>
    </row>
    <row r="216" spans="1:8" ht="21.75" customHeight="1">
      <c r="A216" s="15">
        <v>5036791765</v>
      </c>
      <c r="B216" s="16" t="s">
        <v>94</v>
      </c>
      <c r="C216" s="17" t="s">
        <v>331</v>
      </c>
      <c r="D216">
        <v>40.630058099999999</v>
      </c>
      <c r="E216">
        <v>-8.6576339999999998</v>
      </c>
      <c r="F216" t="str">
        <f>VLOOKUP(G216,$K$2:$L$55,2,FALSE)</f>
        <v>tiago.adonis@ua.pt</v>
      </c>
      <c r="G216" t="str">
        <f t="shared" si="8"/>
        <v>dem</v>
      </c>
      <c r="H216">
        <v>3</v>
      </c>
    </row>
    <row r="217" spans="1:8" ht="21.75" customHeight="1">
      <c r="A217" s="18">
        <v>1861243963</v>
      </c>
      <c r="B217" s="19" t="s">
        <v>94</v>
      </c>
      <c r="C217" s="20" t="s">
        <v>332</v>
      </c>
      <c r="D217">
        <v>40.629883700000001</v>
      </c>
      <c r="E217">
        <v>-8.6578383999999993</v>
      </c>
      <c r="F217" t="str">
        <f>VLOOKUP(G217,$K$2:$L$55,2,FALSE)</f>
        <v>tiago.adonis@ua.pt</v>
      </c>
      <c r="G217" t="str">
        <f t="shared" si="8"/>
        <v>dem</v>
      </c>
      <c r="H217">
        <v>3</v>
      </c>
    </row>
    <row r="218" spans="1:8" ht="21.75" customHeight="1">
      <c r="A218" s="18">
        <v>1861243949</v>
      </c>
      <c r="B218" s="19" t="s">
        <v>94</v>
      </c>
      <c r="C218" s="20" t="s">
        <v>333</v>
      </c>
      <c r="D218">
        <v>40.629723400000003</v>
      </c>
      <c r="E218">
        <v>-8.6580739999999992</v>
      </c>
      <c r="F218" t="str">
        <f>VLOOKUP(G218,$K$2:$L$55,2,FALSE)</f>
        <v>tiago.adonis@ua.pt</v>
      </c>
      <c r="G218" t="str">
        <f t="shared" si="8"/>
        <v>dem</v>
      </c>
      <c r="H218">
        <v>3</v>
      </c>
    </row>
    <row r="219" spans="1:8" ht="21.75" customHeight="1">
      <c r="A219" s="15">
        <v>1861243961</v>
      </c>
      <c r="B219" s="16" t="s">
        <v>94</v>
      </c>
      <c r="C219" s="17" t="s">
        <v>334</v>
      </c>
      <c r="D219">
        <v>40.629562399999998</v>
      </c>
      <c r="E219">
        <v>-8.6582085000000006</v>
      </c>
      <c r="F219" t="str">
        <f>VLOOKUP(G219,$K$2:$L$55,2,FALSE)</f>
        <v>tiago.adonis@ua.pt</v>
      </c>
      <c r="G219" t="str">
        <f t="shared" si="8"/>
        <v>dem</v>
      </c>
      <c r="H219">
        <v>4</v>
      </c>
    </row>
    <row r="220" spans="1:8" ht="21.75" customHeight="1">
      <c r="A220" s="15">
        <v>1861243947</v>
      </c>
      <c r="B220" s="16" t="s">
        <v>94</v>
      </c>
      <c r="C220" s="17" t="s">
        <v>335</v>
      </c>
      <c r="D220">
        <v>40.629939200000003</v>
      </c>
      <c r="E220">
        <v>-8.6575979000000007</v>
      </c>
      <c r="F220" t="str">
        <f>VLOOKUP(G220,$K$2:$L$55,2,FALSE)</f>
        <v>tiago.adonis@ua.pt</v>
      </c>
      <c r="G220" t="str">
        <f t="shared" si="8"/>
        <v>dem</v>
      </c>
      <c r="H220">
        <v>4</v>
      </c>
    </row>
    <row r="221" spans="1:8" ht="21.75" customHeight="1">
      <c r="A221" s="15">
        <v>1861243965</v>
      </c>
      <c r="B221" s="16" t="s">
        <v>94</v>
      </c>
      <c r="C221" s="17" t="s">
        <v>336</v>
      </c>
      <c r="D221">
        <v>40.6296514</v>
      </c>
      <c r="E221">
        <v>-8.6579633999999999</v>
      </c>
      <c r="F221" t="str">
        <f>VLOOKUP(G221,$K$2:$L$55,2,FALSE)</f>
        <v>tiago.adonis@ua.pt</v>
      </c>
      <c r="G221" t="str">
        <f t="shared" si="8"/>
        <v>dem</v>
      </c>
      <c r="H221">
        <v>4</v>
      </c>
    </row>
    <row r="222" spans="1:8" ht="21.75" customHeight="1">
      <c r="A222" s="15">
        <v>1827293096</v>
      </c>
      <c r="B222" s="16" t="s">
        <v>94</v>
      </c>
      <c r="C222" s="17" t="s">
        <v>337</v>
      </c>
      <c r="D222">
        <v>40.629615000000001</v>
      </c>
      <c r="E222">
        <v>-8.6581551999999995</v>
      </c>
      <c r="F222" t="str">
        <f>VLOOKUP(G222,$K$2:$L$55,2,FALSE)</f>
        <v>tiago.adonis@ua.pt</v>
      </c>
      <c r="G222" t="str">
        <f t="shared" si="8"/>
        <v>dem</v>
      </c>
      <c r="H222">
        <v>1</v>
      </c>
    </row>
    <row r="223" spans="1:8" ht="21.75" customHeight="1">
      <c r="A223" s="15">
        <v>1827293088</v>
      </c>
      <c r="B223" s="16" t="s">
        <v>94</v>
      </c>
      <c r="C223" s="17" t="s">
        <v>338</v>
      </c>
      <c r="D223">
        <v>40.629845799999998</v>
      </c>
      <c r="E223">
        <v>-8.6577213000000004</v>
      </c>
      <c r="F223" t="str">
        <f>VLOOKUP(G223,$K$2:$L$55,2,FALSE)</f>
        <v>tiago.adonis@ua.pt</v>
      </c>
      <c r="G223" t="str">
        <f t="shared" si="8"/>
        <v>dem</v>
      </c>
      <c r="H223">
        <v>4</v>
      </c>
    </row>
    <row r="224" spans="1:8" ht="21.75" customHeight="1">
      <c r="A224" s="18">
        <v>1837671953</v>
      </c>
      <c r="B224" s="19" t="s">
        <v>94</v>
      </c>
      <c r="C224" s="20" t="s">
        <v>339</v>
      </c>
      <c r="D224">
        <v>40.629809700000003</v>
      </c>
      <c r="E224">
        <v>-8.6579561999999992</v>
      </c>
      <c r="F224" t="str">
        <f>VLOOKUP(G224,$K$2:$L$55,2,FALSE)</f>
        <v>tiago.adonis@ua.pt</v>
      </c>
      <c r="G224" t="str">
        <f t="shared" si="8"/>
        <v>dem</v>
      </c>
      <c r="H224">
        <v>1</v>
      </c>
    </row>
    <row r="225" spans="1:8" ht="21.75" customHeight="1">
      <c r="A225" s="15">
        <v>2272832934</v>
      </c>
      <c r="B225" s="16" t="s">
        <v>94</v>
      </c>
      <c r="C225" s="17" t="s">
        <v>340</v>
      </c>
      <c r="D225">
        <v>40.630008099999998</v>
      </c>
      <c r="E225">
        <v>-8.6577006999999995</v>
      </c>
      <c r="F225" t="str">
        <f>VLOOKUP(G225,$K$2:$L$55,2,FALSE)</f>
        <v>tiago.adonis@ua.pt</v>
      </c>
      <c r="G225" t="str">
        <f t="shared" si="8"/>
        <v>dem</v>
      </c>
      <c r="H225">
        <v>1</v>
      </c>
    </row>
    <row r="226" spans="1:8" ht="21.75" customHeight="1">
      <c r="A226" s="15">
        <v>6857537690</v>
      </c>
      <c r="B226" s="16" t="s">
        <v>94</v>
      </c>
      <c r="C226" s="17" t="s">
        <v>341</v>
      </c>
      <c r="D226">
        <v>40.629611699999998</v>
      </c>
      <c r="E226">
        <v>-8.6582085000000006</v>
      </c>
      <c r="F226" t="str">
        <f>VLOOKUP(G226,$K$2:$L$55,2,FALSE)</f>
        <v>tiago.adonis@ua.pt</v>
      </c>
      <c r="G226" t="str">
        <f t="shared" si="8"/>
        <v>dem</v>
      </c>
      <c r="H226">
        <v>3</v>
      </c>
    </row>
    <row r="227" spans="1:8" ht="21.75" customHeight="1">
      <c r="A227" s="18">
        <v>6171177378</v>
      </c>
      <c r="B227" s="19" t="s">
        <v>94</v>
      </c>
      <c r="C227" s="20" t="s">
        <v>342</v>
      </c>
      <c r="D227">
        <v>40.6297201</v>
      </c>
      <c r="E227">
        <v>-8.6579802000000008</v>
      </c>
      <c r="F227" t="str">
        <f>VLOOKUP(G227,$K$2:$L$55,2,FALSE)</f>
        <v>tiago.adonis@ua.pt</v>
      </c>
      <c r="G227" t="str">
        <f t="shared" si="8"/>
        <v>dem</v>
      </c>
      <c r="H227">
        <v>2</v>
      </c>
    </row>
    <row r="228" spans="1:8" ht="21.75" customHeight="1">
      <c r="A228" s="18">
        <v>7152827689</v>
      </c>
      <c r="B228" s="19" t="s">
        <v>94</v>
      </c>
      <c r="C228" s="20" t="s">
        <v>343</v>
      </c>
      <c r="D228">
        <v>40.629905600000001</v>
      </c>
      <c r="E228">
        <v>-8.6577388000000006</v>
      </c>
      <c r="F228" t="str">
        <f>VLOOKUP(G228,$K$2:$L$55,2,FALSE)</f>
        <v>tiago.adonis@ua.pt</v>
      </c>
      <c r="G228" t="str">
        <f t="shared" si="8"/>
        <v>dem</v>
      </c>
      <c r="H228">
        <v>2</v>
      </c>
    </row>
    <row r="229" spans="1:8" ht="21.75" customHeight="1">
      <c r="A229" s="15">
        <v>7310925646</v>
      </c>
      <c r="B229" s="16" t="s">
        <v>94</v>
      </c>
      <c r="C229" s="17" t="s">
        <v>344</v>
      </c>
      <c r="D229">
        <v>40.629626000000002</v>
      </c>
      <c r="E229">
        <v>-8.6582279</v>
      </c>
      <c r="F229" t="str">
        <f>VLOOKUP(G229,$K$2:$L$55,2,FALSE)</f>
        <v>tiago.adonis@ua.pt</v>
      </c>
      <c r="G229" t="str">
        <f t="shared" si="8"/>
        <v>dem</v>
      </c>
      <c r="H229">
        <v>4</v>
      </c>
    </row>
    <row r="230" spans="1:8" ht="21.75" customHeight="1">
      <c r="A230" s="15">
        <v>7447169345</v>
      </c>
      <c r="B230" s="16" t="s">
        <v>94</v>
      </c>
      <c r="C230" s="17" t="s">
        <v>345</v>
      </c>
      <c r="D230">
        <v>40.6300247</v>
      </c>
      <c r="E230">
        <v>-8.6576617999999996</v>
      </c>
      <c r="F230" t="str">
        <f>VLOOKUP(G230,$K$2:$L$55,2,FALSE)</f>
        <v>tiago.adonis@ua.pt</v>
      </c>
      <c r="G230" t="str">
        <f t="shared" si="8"/>
        <v>dem</v>
      </c>
      <c r="H230">
        <v>2</v>
      </c>
    </row>
    <row r="231" spans="1:8" ht="21.75" customHeight="1">
      <c r="A231" s="15">
        <v>8096453761</v>
      </c>
      <c r="B231" s="16" t="s">
        <v>94</v>
      </c>
      <c r="C231" s="17" t="s">
        <v>346</v>
      </c>
      <c r="D231">
        <v>40.629896199999997</v>
      </c>
      <c r="E231">
        <v>-8.6578470999999997</v>
      </c>
      <c r="F231" t="str">
        <f>VLOOKUP(G231,$K$2:$L$55,2,FALSE)</f>
        <v>tiago.adonis@ua.pt</v>
      </c>
      <c r="G231" t="str">
        <f t="shared" si="8"/>
        <v>dem</v>
      </c>
      <c r="H231">
        <v>1</v>
      </c>
    </row>
    <row r="232" spans="1:8" ht="21.75" customHeight="1">
      <c r="A232" s="18">
        <v>7310925661</v>
      </c>
      <c r="B232" s="19" t="s">
        <v>94</v>
      </c>
      <c r="C232" s="20" t="s">
        <v>347</v>
      </c>
      <c r="D232">
        <v>40.629765900000002</v>
      </c>
      <c r="E232">
        <v>-8.6580127000000005</v>
      </c>
      <c r="F232" t="str">
        <f>VLOOKUP(G232,$K$2:$L$55,2,FALSE)</f>
        <v>tiago.adonis@ua.pt</v>
      </c>
      <c r="G232" t="str">
        <f t="shared" si="8"/>
        <v>DEM</v>
      </c>
      <c r="H232">
        <v>1</v>
      </c>
    </row>
    <row r="233" spans="1:8" ht="21.75" customHeight="1">
      <c r="A233" s="18">
        <v>1908476753</v>
      </c>
      <c r="B233" s="19" t="s">
        <v>94</v>
      </c>
      <c r="C233" s="20" t="s">
        <v>348</v>
      </c>
      <c r="D233">
        <v>40.631742500000001</v>
      </c>
      <c r="E233">
        <v>-8.6587884000000006</v>
      </c>
      <c r="F233" t="str">
        <f>VLOOKUP(G233,$K$2:$L$55,2,FALSE)</f>
        <v>tiago.adonis@ua.pt</v>
      </c>
      <c r="G233" t="str">
        <f t="shared" si="8"/>
        <v>dep</v>
      </c>
      <c r="H233">
        <v>1</v>
      </c>
    </row>
    <row r="234" spans="1:8" ht="21.75" customHeight="1">
      <c r="A234" s="18">
        <v>1920716206</v>
      </c>
      <c r="B234" s="19" t="s">
        <v>94</v>
      </c>
      <c r="C234" s="20" t="s">
        <v>349</v>
      </c>
      <c r="D234">
        <v>40.631983300000002</v>
      </c>
      <c r="E234">
        <v>-8.6587937999999998</v>
      </c>
      <c r="F234" t="str">
        <f>VLOOKUP(G234,$K$2:$L$55,2,FALSE)</f>
        <v>tiago.adonis@ua.pt</v>
      </c>
      <c r="G234" t="str">
        <f t="shared" si="8"/>
        <v>dep</v>
      </c>
      <c r="H234">
        <v>1</v>
      </c>
    </row>
    <row r="235" spans="1:8" ht="21.75" customHeight="1">
      <c r="A235" s="15">
        <v>1908476755</v>
      </c>
      <c r="B235" s="16" t="s">
        <v>94</v>
      </c>
      <c r="C235" s="17" t="s">
        <v>350</v>
      </c>
      <c r="D235">
        <v>40.6319242</v>
      </c>
      <c r="E235">
        <v>-8.6590757000000007</v>
      </c>
      <c r="F235" t="str">
        <f>VLOOKUP(G235,$K$2:$L$55,2,FALSE)</f>
        <v>tiago.adonis@ua.pt</v>
      </c>
      <c r="G235" t="str">
        <f t="shared" si="8"/>
        <v>dep</v>
      </c>
      <c r="H235">
        <v>1</v>
      </c>
    </row>
    <row r="236" spans="1:8" ht="21.75" customHeight="1">
      <c r="A236" s="15">
        <v>1908476751</v>
      </c>
      <c r="B236" s="16" t="s">
        <v>94</v>
      </c>
      <c r="C236" s="17" t="s">
        <v>351</v>
      </c>
      <c r="D236">
        <v>40.6319303</v>
      </c>
      <c r="E236">
        <v>-8.6583559000000001</v>
      </c>
      <c r="F236" t="str">
        <f>VLOOKUP(G236,$K$2:$L$55,2,FALSE)</f>
        <v>tiago.adonis@ua.pt</v>
      </c>
      <c r="G236" t="str">
        <f t="shared" si="8"/>
        <v>dep</v>
      </c>
      <c r="H236">
        <v>1</v>
      </c>
    </row>
    <row r="237" spans="1:8" ht="21.75" customHeight="1">
      <c r="A237" s="15">
        <v>1920716208</v>
      </c>
      <c r="B237" s="16" t="s">
        <v>94</v>
      </c>
      <c r="C237" s="17" t="s">
        <v>352</v>
      </c>
      <c r="D237">
        <v>40.632354999999997</v>
      </c>
      <c r="E237">
        <v>-8.6589168000000001</v>
      </c>
      <c r="F237" t="str">
        <f>VLOOKUP(G237,$K$2:$L$55,2,FALSE)</f>
        <v>tiago.adonis@ua.pt</v>
      </c>
      <c r="G237" t="str">
        <f t="shared" si="8"/>
        <v>dep</v>
      </c>
      <c r="H237">
        <v>1</v>
      </c>
    </row>
    <row r="238" spans="1:8" ht="21.75" customHeight="1">
      <c r="A238" s="15">
        <v>1908476745</v>
      </c>
      <c r="B238" s="16" t="s">
        <v>94</v>
      </c>
      <c r="C238" s="17" t="s">
        <v>353</v>
      </c>
      <c r="D238">
        <v>40.631610500000001</v>
      </c>
      <c r="E238">
        <v>-8.6585851999999992</v>
      </c>
      <c r="F238" t="str">
        <f>VLOOKUP(G238,$K$2:$L$55,2,FALSE)</f>
        <v>tiago.adonis@ua.pt</v>
      </c>
      <c r="G238" t="str">
        <f t="shared" si="8"/>
        <v>dep</v>
      </c>
      <c r="H238">
        <v>2</v>
      </c>
    </row>
    <row r="239" spans="1:8" ht="21.75" customHeight="1">
      <c r="A239" s="18">
        <v>1908476743</v>
      </c>
      <c r="B239" s="19" t="s">
        <v>94</v>
      </c>
      <c r="C239" s="20" t="s">
        <v>354</v>
      </c>
      <c r="D239">
        <v>40.631806400000002</v>
      </c>
      <c r="E239">
        <v>-8.6588367000000002</v>
      </c>
      <c r="F239" t="str">
        <f>VLOOKUP(G239,$K$2:$L$55,2,FALSE)</f>
        <v>tiago.adonis@ua.pt</v>
      </c>
      <c r="G239" t="str">
        <f t="shared" si="8"/>
        <v>dep</v>
      </c>
      <c r="H239">
        <v>2</v>
      </c>
    </row>
    <row r="240" spans="1:8" ht="21.75" customHeight="1">
      <c r="A240" s="15">
        <v>1908476740</v>
      </c>
      <c r="B240" s="16" t="s">
        <v>94</v>
      </c>
      <c r="C240" s="17" t="s">
        <v>355</v>
      </c>
      <c r="D240">
        <v>40.631990100000003</v>
      </c>
      <c r="E240">
        <v>-8.6590982000000007</v>
      </c>
      <c r="F240" t="str">
        <f>VLOOKUP(G240,$K$2:$L$55,2,FALSE)</f>
        <v>tiago.adonis@ua.pt</v>
      </c>
      <c r="G240" t="str">
        <f t="shared" si="8"/>
        <v>dep</v>
      </c>
      <c r="H240">
        <v>2</v>
      </c>
    </row>
    <row r="241" spans="1:8" ht="21.75" customHeight="1">
      <c r="A241" s="18">
        <v>1908476747</v>
      </c>
      <c r="B241" s="19" t="s">
        <v>94</v>
      </c>
      <c r="C241" s="20" t="s">
        <v>356</v>
      </c>
      <c r="D241">
        <v>40.631825800000001</v>
      </c>
      <c r="E241">
        <v>-8.6581782</v>
      </c>
      <c r="F241" t="str">
        <f>VLOOKUP(G241,$K$2:$L$55,2,FALSE)</f>
        <v>tiago.adonis@ua.pt</v>
      </c>
      <c r="G241" t="str">
        <f t="shared" si="8"/>
        <v>dep</v>
      </c>
      <c r="H241">
        <v>2</v>
      </c>
    </row>
    <row r="242" spans="1:8" ht="21.75" customHeight="1">
      <c r="A242" s="18">
        <v>1852803204</v>
      </c>
      <c r="B242" s="19" t="s">
        <v>94</v>
      </c>
      <c r="C242" s="20" t="s">
        <v>357</v>
      </c>
      <c r="D242">
        <v>40.631931100000003</v>
      </c>
      <c r="E242">
        <v>-8.6584102000000005</v>
      </c>
      <c r="F242" t="str">
        <f>VLOOKUP(G242,$K$2:$L$55,2,FALSE)</f>
        <v>tiago.adonis@ua.pt</v>
      </c>
      <c r="G242" t="str">
        <f t="shared" si="8"/>
        <v>dep</v>
      </c>
      <c r="H242">
        <v>2</v>
      </c>
    </row>
    <row r="243" spans="1:8" ht="21.75" customHeight="1">
      <c r="A243" s="15">
        <v>1852803206</v>
      </c>
      <c r="B243" s="16" t="s">
        <v>94</v>
      </c>
      <c r="C243" s="17" t="s">
        <v>358</v>
      </c>
      <c r="D243">
        <v>40.632105600000003</v>
      </c>
      <c r="E243">
        <v>-8.6584800000000008</v>
      </c>
      <c r="F243" t="str">
        <f>VLOOKUP(G243,$K$2:$L$55,2,FALSE)</f>
        <v>tiago.adonis@ua.pt</v>
      </c>
      <c r="G243" t="str">
        <f t="shared" si="8"/>
        <v>dep</v>
      </c>
      <c r="H243">
        <v>2</v>
      </c>
    </row>
    <row r="244" spans="1:8" ht="21.75" customHeight="1">
      <c r="A244" s="15">
        <v>3574751496</v>
      </c>
      <c r="B244" s="16" t="s">
        <v>359</v>
      </c>
      <c r="C244" s="17" t="s">
        <v>360</v>
      </c>
      <c r="D244">
        <v>40.632212500000001</v>
      </c>
      <c r="E244">
        <v>-8.6586596999999994</v>
      </c>
      <c r="F244" t="str">
        <f>VLOOKUP(G244,$K$2:$L$55,2,FALSE)</f>
        <v>tiago.adonis@ua.pt</v>
      </c>
      <c r="G244" t="str">
        <f t="shared" si="8"/>
        <v>dep</v>
      </c>
      <c r="H244">
        <v>2</v>
      </c>
    </row>
    <row r="245" spans="1:8" ht="21.75" customHeight="1">
      <c r="A245" s="15">
        <v>1861244054</v>
      </c>
      <c r="B245" s="16" t="s">
        <v>94</v>
      </c>
      <c r="C245" s="17" t="s">
        <v>361</v>
      </c>
      <c r="D245">
        <v>40.631670499999998</v>
      </c>
      <c r="E245">
        <v>-8.6586402000000007</v>
      </c>
      <c r="F245" t="str">
        <f>VLOOKUP(G245,$K$2:$L$55,2,FALSE)</f>
        <v>tiago.adonis@ua.pt</v>
      </c>
      <c r="G245" t="str">
        <f t="shared" si="8"/>
        <v>dep</v>
      </c>
      <c r="H245">
        <v>3</v>
      </c>
    </row>
    <row r="246" spans="1:8" ht="21.75" customHeight="1">
      <c r="A246" s="18">
        <v>1852803200</v>
      </c>
      <c r="B246" s="19" t="s">
        <v>94</v>
      </c>
      <c r="C246" s="20" t="s">
        <v>362</v>
      </c>
      <c r="D246">
        <v>40.631823699999998</v>
      </c>
      <c r="E246">
        <v>-8.6588534999999993</v>
      </c>
      <c r="F246" t="str">
        <f>VLOOKUP(G246,$K$2:$L$55,2,FALSE)</f>
        <v>tiago.adonis@ua.pt</v>
      </c>
      <c r="G246" t="str">
        <f t="shared" si="8"/>
        <v>dep</v>
      </c>
      <c r="H246">
        <v>3</v>
      </c>
    </row>
    <row r="247" spans="1:8" ht="21.75" customHeight="1">
      <c r="A247" s="18">
        <v>1852803208</v>
      </c>
      <c r="B247" s="19" t="s">
        <v>94</v>
      </c>
      <c r="C247" s="20" t="s">
        <v>363</v>
      </c>
      <c r="D247">
        <v>40.632012500000002</v>
      </c>
      <c r="E247">
        <v>-8.6590231000000006</v>
      </c>
      <c r="F247" t="str">
        <f>VLOOKUP(G247,$K$2:$L$55,2,FALSE)</f>
        <v>tiago.adonis@ua.pt</v>
      </c>
      <c r="G247" t="str">
        <f t="shared" si="8"/>
        <v>dep</v>
      </c>
      <c r="H247">
        <v>3</v>
      </c>
    </row>
    <row r="248" spans="1:8" ht="21.75" customHeight="1">
      <c r="A248" s="15">
        <v>1852803202</v>
      </c>
      <c r="B248" s="16" t="s">
        <v>94</v>
      </c>
      <c r="C248" s="17" t="s">
        <v>364</v>
      </c>
      <c r="D248">
        <v>40.632152499999997</v>
      </c>
      <c r="E248">
        <v>-8.6591424999999997</v>
      </c>
      <c r="F248" t="str">
        <f>VLOOKUP(G248,$K$2:$L$55,2,FALSE)</f>
        <v>tiago.adonis@ua.pt</v>
      </c>
      <c r="G248" t="str">
        <f t="shared" si="8"/>
        <v>dep</v>
      </c>
      <c r="H248">
        <v>1</v>
      </c>
    </row>
    <row r="249" spans="1:8" ht="21.75" customHeight="1">
      <c r="A249" s="18">
        <v>1852803212</v>
      </c>
      <c r="B249" s="19" t="s">
        <v>94</v>
      </c>
      <c r="C249" s="20" t="s">
        <v>365</v>
      </c>
      <c r="D249">
        <v>40.632112800000002</v>
      </c>
      <c r="E249">
        <v>-8.6591918000000003</v>
      </c>
      <c r="F249" t="str">
        <f>VLOOKUP(G249,$K$2:$L$55,2,FALSE)</f>
        <v>tiago.adonis@ua.pt</v>
      </c>
      <c r="G249" t="str">
        <f t="shared" si="8"/>
        <v>dep</v>
      </c>
      <c r="H249">
        <v>2</v>
      </c>
    </row>
    <row r="250" spans="1:8" ht="21.75" customHeight="1">
      <c r="A250" s="15">
        <v>1852803210</v>
      </c>
      <c r="B250" s="16" t="s">
        <v>94</v>
      </c>
      <c r="C250" s="17" t="s">
        <v>366</v>
      </c>
      <c r="D250">
        <v>40.632096500000003</v>
      </c>
      <c r="E250">
        <v>-8.6592236000000007</v>
      </c>
      <c r="F250" t="str">
        <f>VLOOKUP(G250,$K$2:$L$55,2,FALSE)</f>
        <v>tiago.adonis@ua.pt</v>
      </c>
      <c r="G250" t="str">
        <f t="shared" si="8"/>
        <v>dep</v>
      </c>
      <c r="H250">
        <v>3</v>
      </c>
    </row>
    <row r="251" spans="1:8" ht="21.75" customHeight="1">
      <c r="A251" s="18">
        <v>4031752728</v>
      </c>
      <c r="B251" s="19" t="s">
        <v>359</v>
      </c>
      <c r="C251" s="20" t="s">
        <v>367</v>
      </c>
      <c r="D251">
        <v>40.632310699999998</v>
      </c>
      <c r="E251">
        <v>-8.6588615000000004</v>
      </c>
      <c r="F251" t="str">
        <f>VLOOKUP(G251,$K$2:$L$55,2,FALSE)</f>
        <v>tiago.adonis@ua.pt</v>
      </c>
      <c r="G251" t="str">
        <f t="shared" si="8"/>
        <v>dep</v>
      </c>
      <c r="H251">
        <v>2</v>
      </c>
    </row>
    <row r="252" spans="1:8" ht="21.75" customHeight="1">
      <c r="A252" s="15">
        <v>6857537769</v>
      </c>
      <c r="B252" s="16" t="s">
        <v>94</v>
      </c>
      <c r="C252" s="17" t="s">
        <v>368</v>
      </c>
      <c r="D252">
        <v>40.632902000000001</v>
      </c>
      <c r="E252">
        <v>-8.6591319999999996</v>
      </c>
      <c r="F252" t="str">
        <f>VLOOKUP(G252,$K$2:$L$55,2,FALSE)</f>
        <v>tiago.adonis@ua.pt</v>
      </c>
      <c r="G252" t="str">
        <f t="shared" si="8"/>
        <v>deti</v>
      </c>
      <c r="H252">
        <v>1</v>
      </c>
    </row>
    <row r="253" spans="1:8" ht="21.75" customHeight="1">
      <c r="A253" s="15">
        <v>8096453626</v>
      </c>
      <c r="B253" s="16" t="s">
        <v>94</v>
      </c>
      <c r="C253" s="17" t="s">
        <v>369</v>
      </c>
      <c r="D253">
        <v>40.633087000000003</v>
      </c>
      <c r="E253">
        <v>-8.6592400000000005</v>
      </c>
      <c r="F253" t="str">
        <f>VLOOKUP(G253,$K$2:$L$55,2,FALSE)</f>
        <v>tiago.adonis@ua.pt</v>
      </c>
      <c r="G253" t="str">
        <f t="shared" si="8"/>
        <v>deti</v>
      </c>
      <c r="H253">
        <v>1</v>
      </c>
    </row>
    <row r="254" spans="1:8" ht="21.75" customHeight="1">
      <c r="A254" s="18">
        <v>7257524370</v>
      </c>
      <c r="B254" s="19" t="s">
        <v>94</v>
      </c>
      <c r="C254" s="20" t="s">
        <v>370</v>
      </c>
      <c r="D254">
        <v>40.633110700000003</v>
      </c>
      <c r="E254">
        <v>-8.6595528999999996</v>
      </c>
      <c r="F254" t="str">
        <f>VLOOKUP(G254,$K$2:$L$55,2,FALSE)</f>
        <v>tiago.adonis@ua.pt</v>
      </c>
      <c r="G254" t="str">
        <f t="shared" si="8"/>
        <v>deti</v>
      </c>
      <c r="H254">
        <v>1</v>
      </c>
    </row>
    <row r="255" spans="1:8" ht="21.75" customHeight="1">
      <c r="A255" s="15">
        <v>1837671949</v>
      </c>
      <c r="B255" s="16" t="s">
        <v>94</v>
      </c>
      <c r="C255" s="17" t="s">
        <v>371</v>
      </c>
      <c r="D255">
        <v>40.633248100000003</v>
      </c>
      <c r="E255">
        <v>-8.6595341000000001</v>
      </c>
      <c r="F255" t="str">
        <f>VLOOKUP(G255,$K$2:$L$55,2,FALSE)</f>
        <v>tiago.adonis@ua.pt</v>
      </c>
      <c r="G255" t="str">
        <f t="shared" si="8"/>
        <v>deti</v>
      </c>
      <c r="H255">
        <v>1</v>
      </c>
    </row>
    <row r="256" spans="1:8" ht="21.75" customHeight="1">
      <c r="A256" s="15">
        <v>1837671965</v>
      </c>
      <c r="B256" s="16" t="s">
        <v>94</v>
      </c>
      <c r="C256" s="17" t="s">
        <v>372</v>
      </c>
      <c r="D256">
        <v>40.633451600000001</v>
      </c>
      <c r="E256">
        <v>-8.6595978000000002</v>
      </c>
      <c r="F256" t="str">
        <f>VLOOKUP(G256,$K$2:$L$55,2,FALSE)</f>
        <v>tiago.adonis@ua.pt</v>
      </c>
      <c r="G256" t="str">
        <f t="shared" si="8"/>
        <v>deti</v>
      </c>
      <c r="H256">
        <v>1</v>
      </c>
    </row>
    <row r="257" spans="1:8" ht="21.75" customHeight="1">
      <c r="A257" s="15">
        <v>7257524366</v>
      </c>
      <c r="B257" s="16" t="s">
        <v>94</v>
      </c>
      <c r="C257" s="17" t="s">
        <v>373</v>
      </c>
      <c r="D257">
        <v>40.632826700000003</v>
      </c>
      <c r="E257">
        <v>-8.6592075000000008</v>
      </c>
      <c r="F257" t="str">
        <f>VLOOKUP(G257,$K$2:$L$55,2,FALSE)</f>
        <v>tiago.adonis@ua.pt</v>
      </c>
      <c r="G257" t="str">
        <f t="shared" si="8"/>
        <v>deti</v>
      </c>
      <c r="H257">
        <v>2</v>
      </c>
    </row>
    <row r="258" spans="1:8" ht="21.75" customHeight="1">
      <c r="A258" s="18">
        <v>7257524374</v>
      </c>
      <c r="B258" s="19" t="s">
        <v>94</v>
      </c>
      <c r="C258" s="20" t="s">
        <v>374</v>
      </c>
      <c r="D258" s="23" t="s">
        <v>323</v>
      </c>
      <c r="E258" s="23" t="s">
        <v>323</v>
      </c>
      <c r="F258" t="str">
        <f>VLOOKUP(G258,$K$2:$L$55,2,FALSE)</f>
        <v>tiago.adonis@ua.pt</v>
      </c>
      <c r="G258" t="str">
        <f t="shared" si="8"/>
        <v>deti</v>
      </c>
    </row>
    <row r="259" spans="1:8" ht="21.75" customHeight="1">
      <c r="A259" s="18">
        <v>4100592356</v>
      </c>
      <c r="B259" s="19" t="s">
        <v>94</v>
      </c>
      <c r="C259" s="20" t="s">
        <v>375</v>
      </c>
      <c r="D259">
        <v>40.6331682</v>
      </c>
      <c r="E259">
        <v>-8.6595400999999992</v>
      </c>
      <c r="F259" t="str">
        <f>VLOOKUP(G259,$K$2:$L$55,2,FALSE)</f>
        <v>tiago.adonis@ua.pt</v>
      </c>
      <c r="G259" t="str">
        <f t="shared" si="8"/>
        <v>deti</v>
      </c>
      <c r="H259">
        <v>2</v>
      </c>
    </row>
    <row r="260" spans="1:8" ht="21.75" customHeight="1">
      <c r="A260" s="15">
        <v>4100592358</v>
      </c>
      <c r="B260" s="16" t="s">
        <v>94</v>
      </c>
      <c r="C260" s="17" t="s">
        <v>376</v>
      </c>
      <c r="D260">
        <v>40.633379900000001</v>
      </c>
      <c r="E260">
        <v>-8.6595542000000005</v>
      </c>
      <c r="F260" t="str">
        <f>VLOOKUP(G260,$K$2:$L$55,2,FALSE)</f>
        <v>tiago.adonis@ua.pt</v>
      </c>
      <c r="G260" t="str">
        <f t="shared" si="8"/>
        <v>deti</v>
      </c>
      <c r="H260">
        <v>2</v>
      </c>
    </row>
    <row r="261" spans="1:8" ht="21.75" customHeight="1">
      <c r="A261" s="18">
        <v>7152828138</v>
      </c>
      <c r="B261" s="19" t="s">
        <v>94</v>
      </c>
      <c r="C261" s="20" t="s">
        <v>377</v>
      </c>
      <c r="D261">
        <v>40.632928499999998</v>
      </c>
      <c r="E261">
        <v>-8.6591880999999997</v>
      </c>
      <c r="F261" t="str">
        <f>VLOOKUP(G261,$K$2:$L$55,2,FALSE)</f>
        <v>tiago.adonis@ua.pt</v>
      </c>
      <c r="G261" t="str">
        <f t="shared" ref="G261:G324" si="9">LEFT(C261,FIND("-",C261,1)-1)</f>
        <v>deti</v>
      </c>
      <c r="H261">
        <v>3</v>
      </c>
    </row>
    <row r="262" spans="1:8" ht="21.75" customHeight="1">
      <c r="A262" s="18">
        <v>7152828080</v>
      </c>
      <c r="B262" s="19" t="s">
        <v>94</v>
      </c>
      <c r="C262" s="20" t="s">
        <v>378</v>
      </c>
      <c r="D262">
        <v>40.633147299999997</v>
      </c>
      <c r="E262">
        <v>-8.6592558999999998</v>
      </c>
      <c r="F262" t="str">
        <f>VLOOKUP(G262,$K$2:$L$55,2,FALSE)</f>
        <v>tiago.adonis@ua.pt</v>
      </c>
      <c r="G262" t="str">
        <f t="shared" si="9"/>
        <v>deti</v>
      </c>
      <c r="H262">
        <v>3</v>
      </c>
    </row>
    <row r="263" spans="1:8" ht="21.75" customHeight="1">
      <c r="A263" s="18">
        <v>5053550503</v>
      </c>
      <c r="B263" s="19" t="s">
        <v>94</v>
      </c>
      <c r="C263" s="20" t="s">
        <v>379</v>
      </c>
      <c r="D263">
        <v>40.633173800000002</v>
      </c>
      <c r="E263">
        <v>-8.6594563000000004</v>
      </c>
      <c r="F263" t="str">
        <f>VLOOKUP(G263,$K$2:$L$55,2,FALSE)</f>
        <v>tiago.adonis@ua.pt</v>
      </c>
      <c r="G263" t="str">
        <f t="shared" si="9"/>
        <v>deti</v>
      </c>
      <c r="H263">
        <v>3</v>
      </c>
    </row>
    <row r="264" spans="1:8" ht="21.75" customHeight="1">
      <c r="A264" s="18">
        <v>5036791767</v>
      </c>
      <c r="B264" s="19" t="s">
        <v>94</v>
      </c>
      <c r="C264" s="20" t="s">
        <v>380</v>
      </c>
      <c r="D264">
        <v>40.633243</v>
      </c>
      <c r="E264">
        <v>-8.6595823999999997</v>
      </c>
      <c r="F264" t="str">
        <f>VLOOKUP(G264,$K$2:$L$55,2,FALSE)</f>
        <v>tiago.adonis@ua.pt</v>
      </c>
      <c r="G264" t="str">
        <f t="shared" si="9"/>
        <v>deti</v>
      </c>
      <c r="H264">
        <v>3</v>
      </c>
    </row>
    <row r="265" spans="1:8" ht="21.75" customHeight="1">
      <c r="A265" s="18">
        <v>5036791783</v>
      </c>
      <c r="B265" s="19" t="s">
        <v>94</v>
      </c>
      <c r="C265" s="20" t="s">
        <v>381</v>
      </c>
      <c r="D265">
        <v>40.633454200000003</v>
      </c>
      <c r="E265">
        <v>-8.6595978000000002</v>
      </c>
      <c r="F265" t="str">
        <f>VLOOKUP(G265,$K$2:$L$55,2,FALSE)</f>
        <v>tiago.adonis@ua.pt</v>
      </c>
      <c r="G265" t="str">
        <f t="shared" si="9"/>
        <v>deti</v>
      </c>
      <c r="H265">
        <v>3</v>
      </c>
    </row>
    <row r="266" spans="1:8" ht="21.75" customHeight="1">
      <c r="A266" s="15">
        <v>1837671955</v>
      </c>
      <c r="B266" s="16" t="s">
        <v>94</v>
      </c>
      <c r="C266" s="17" t="s">
        <v>382</v>
      </c>
      <c r="D266" s="23" t="s">
        <v>323</v>
      </c>
      <c r="E266" s="23" t="s">
        <v>323</v>
      </c>
      <c r="F266" t="str">
        <f>VLOOKUP(G266,$K$2:$L$55,2,FALSE)</f>
        <v>tiago.adonis@ua.pt</v>
      </c>
      <c r="G266" t="str">
        <f t="shared" si="9"/>
        <v>deti</v>
      </c>
    </row>
    <row r="267" spans="1:8" ht="21.75" customHeight="1">
      <c r="A267" s="18">
        <v>1837671961</v>
      </c>
      <c r="B267" s="19" t="s">
        <v>94</v>
      </c>
      <c r="C267" s="20" t="s">
        <v>383</v>
      </c>
      <c r="D267" s="23" t="s">
        <v>323</v>
      </c>
      <c r="E267" s="23" t="s">
        <v>323</v>
      </c>
      <c r="F267" t="str">
        <f>VLOOKUP(G267,$K$2:$L$55,2,FALSE)</f>
        <v>tiago.adonis@ua.pt</v>
      </c>
      <c r="G267" t="str">
        <f t="shared" si="9"/>
        <v>deti</v>
      </c>
    </row>
    <row r="268" spans="1:8" ht="21.75" customHeight="1">
      <c r="A268" s="18">
        <v>6857537771</v>
      </c>
      <c r="B268" s="19" t="s">
        <v>94</v>
      </c>
      <c r="C268" s="20" t="s">
        <v>384</v>
      </c>
      <c r="D268">
        <v>40.632983500000002</v>
      </c>
      <c r="E268">
        <v>-8.6591377999999999</v>
      </c>
      <c r="F268" t="str">
        <f>VLOOKUP(G268,$K$2:$L$55,2,FALSE)</f>
        <v>tiago.adonis@ua.pt</v>
      </c>
      <c r="G268" t="str">
        <f t="shared" si="9"/>
        <v>deti</v>
      </c>
      <c r="H268">
        <v>1</v>
      </c>
    </row>
    <row r="269" spans="1:8" ht="21.75" customHeight="1">
      <c r="A269" s="15">
        <v>7257524372</v>
      </c>
      <c r="B269" s="16" t="s">
        <v>94</v>
      </c>
      <c r="C269" s="17" t="s">
        <v>385</v>
      </c>
      <c r="D269">
        <v>40.633167700000001</v>
      </c>
      <c r="E269">
        <v>-8.6592517999999998</v>
      </c>
      <c r="F269" t="str">
        <f>VLOOKUP(G269,$K$2:$L$55,2,FALSE)</f>
        <v>tiago.adonis@ua.pt</v>
      </c>
      <c r="G269" t="str">
        <f t="shared" si="9"/>
        <v>deti</v>
      </c>
      <c r="H269">
        <v>2</v>
      </c>
    </row>
    <row r="270" spans="1:8" ht="21.75" customHeight="1">
      <c r="A270" s="15">
        <v>7257524376</v>
      </c>
      <c r="B270" s="16" t="s">
        <v>94</v>
      </c>
      <c r="C270" s="17" t="s">
        <v>386</v>
      </c>
      <c r="D270">
        <v>40.632984</v>
      </c>
      <c r="E270">
        <v>-8.6592076000000002</v>
      </c>
      <c r="F270" t="str">
        <f>VLOOKUP(G270,$K$2:$L$55,2,FALSE)</f>
        <v>tiago.adonis@ua.pt</v>
      </c>
      <c r="G270" t="str">
        <f t="shared" si="9"/>
        <v>deti</v>
      </c>
      <c r="H270">
        <v>2</v>
      </c>
    </row>
    <row r="271" spans="1:8" ht="21.75" customHeight="1">
      <c r="A271" s="15">
        <v>8096453645</v>
      </c>
      <c r="B271" s="16" t="s">
        <v>387</v>
      </c>
      <c r="C271" s="17" t="s">
        <v>388</v>
      </c>
      <c r="D271">
        <v>40.632874600000001</v>
      </c>
      <c r="E271">
        <v>-8.6592652000000001</v>
      </c>
      <c r="F271" t="str">
        <f>VLOOKUP(G271,$K$2:$L$55,2,FALSE)</f>
        <v>tiago.adonis@ua.pt</v>
      </c>
      <c r="G271" t="str">
        <f t="shared" si="9"/>
        <v>deti</v>
      </c>
      <c r="H271">
        <v>1</v>
      </c>
    </row>
    <row r="272" spans="1:8" ht="21.75" customHeight="1">
      <c r="A272" s="18">
        <v>8096453763</v>
      </c>
      <c r="B272" s="19" t="s">
        <v>94</v>
      </c>
      <c r="C272" s="20" t="s">
        <v>389</v>
      </c>
      <c r="D272">
        <v>40.6329779</v>
      </c>
      <c r="E272">
        <v>-8.6592658999999994</v>
      </c>
      <c r="F272" t="str">
        <f>VLOOKUP(G272,$K$2:$L$55,2,FALSE)</f>
        <v>tiago.adonis@ua.pt</v>
      </c>
      <c r="G272" t="str">
        <f t="shared" si="9"/>
        <v>deti</v>
      </c>
      <c r="H272">
        <v>1</v>
      </c>
    </row>
    <row r="273" spans="1:8" ht="21.75" customHeight="1">
      <c r="A273" s="15">
        <v>8096453773</v>
      </c>
      <c r="B273" s="16" t="s">
        <v>94</v>
      </c>
      <c r="C273" s="17" t="s">
        <v>390</v>
      </c>
      <c r="D273">
        <v>40.633064900000001</v>
      </c>
      <c r="E273">
        <v>-8.6591357999999996</v>
      </c>
      <c r="F273" t="str">
        <f>VLOOKUP(G273,$K$2:$L$55,2,FALSE)</f>
        <v>tiago.adonis@ua.pt</v>
      </c>
      <c r="G273" t="str">
        <f t="shared" si="9"/>
        <v>deti</v>
      </c>
      <c r="H273">
        <v>1</v>
      </c>
    </row>
    <row r="274" spans="1:8" ht="21.75" customHeight="1">
      <c r="A274" s="18">
        <v>8096453942</v>
      </c>
      <c r="B274" s="19" t="s">
        <v>94</v>
      </c>
      <c r="C274" s="20" t="s">
        <v>391</v>
      </c>
      <c r="D274">
        <v>40.633204300000003</v>
      </c>
      <c r="E274">
        <v>-8.6591833999999999</v>
      </c>
      <c r="F274" t="str">
        <f>VLOOKUP(G274,$K$2:$L$55,2,FALSE)</f>
        <v>tiago.adonis@ua.pt</v>
      </c>
      <c r="G274" t="str">
        <f t="shared" si="9"/>
        <v>deti</v>
      </c>
      <c r="H274">
        <v>1</v>
      </c>
    </row>
    <row r="275" spans="1:8" ht="21.75" customHeight="1">
      <c r="A275" s="15">
        <v>3812024331</v>
      </c>
      <c r="B275" s="16" t="s">
        <v>94</v>
      </c>
      <c r="C275" s="17" t="s">
        <v>392</v>
      </c>
      <c r="D275" s="22"/>
      <c r="E275" s="22"/>
      <c r="F275" t="str">
        <f>VLOOKUP(G275,$K$2:$L$55,2,FALSE)</f>
        <v>antonioccdomingues@ua.pt</v>
      </c>
      <c r="G275" t="str">
        <f t="shared" si="9"/>
        <v>dlc</v>
      </c>
      <c r="H275">
        <v>1</v>
      </c>
    </row>
    <row r="276" spans="1:8" ht="21.75" customHeight="1">
      <c r="A276" s="15">
        <v>3812024327</v>
      </c>
      <c r="B276" s="16" t="s">
        <v>94</v>
      </c>
      <c r="C276" s="17" t="s">
        <v>393</v>
      </c>
      <c r="D276" s="22">
        <v>40.635292900000003</v>
      </c>
      <c r="E276" s="22">
        <v>-8.6578392999999991</v>
      </c>
      <c r="F276" t="str">
        <f>VLOOKUP(G276,$K$2:$L$55,2,FALSE)</f>
        <v>antonioccdomingues@ua.pt</v>
      </c>
      <c r="G276" t="str">
        <f t="shared" si="9"/>
        <v>dlc</v>
      </c>
      <c r="H276">
        <v>2</v>
      </c>
    </row>
    <row r="277" spans="1:8" ht="21.75" customHeight="1">
      <c r="A277" s="15">
        <v>3812024337</v>
      </c>
      <c r="B277" s="16" t="s">
        <v>94</v>
      </c>
      <c r="C277" s="17" t="s">
        <v>394</v>
      </c>
      <c r="D277" s="22">
        <v>40.635032299999999</v>
      </c>
      <c r="E277" s="22">
        <v>-8.6581828000000005</v>
      </c>
      <c r="F277" t="str">
        <f>VLOOKUP(G277,$K$2:$L$55,2,FALSE)</f>
        <v>antonioccdomingues@ua.pt</v>
      </c>
      <c r="G277" t="str">
        <f t="shared" si="9"/>
        <v>dlc</v>
      </c>
      <c r="H277">
        <v>2</v>
      </c>
    </row>
    <row r="278" spans="1:8" ht="21.75" customHeight="1">
      <c r="A278" s="18">
        <v>3812024333</v>
      </c>
      <c r="B278" s="19" t="s">
        <v>94</v>
      </c>
      <c r="C278" s="20" t="s">
        <v>395</v>
      </c>
      <c r="D278" s="22">
        <v>40.635311600000001</v>
      </c>
      <c r="E278" s="22">
        <v>-8.6578014999999997</v>
      </c>
      <c r="F278" t="str">
        <f>VLOOKUP(G278,$K$2:$L$55,2,FALSE)</f>
        <v>antonioccdomingues@ua.pt</v>
      </c>
      <c r="G278" t="str">
        <f t="shared" si="9"/>
        <v>dlc</v>
      </c>
      <c r="H278">
        <v>3</v>
      </c>
    </row>
    <row r="279" spans="1:8" ht="21.75" customHeight="1">
      <c r="A279" s="18">
        <v>3812024339</v>
      </c>
      <c r="B279" s="19" t="s">
        <v>94</v>
      </c>
      <c r="C279" s="20" t="s">
        <v>396</v>
      </c>
      <c r="D279" s="22">
        <v>40.635145000000001</v>
      </c>
      <c r="E279" s="22">
        <v>-8.6580165000000004</v>
      </c>
      <c r="F279" t="str">
        <f>VLOOKUP(G279,$K$2:$L$55,2,FALSE)</f>
        <v>antonioccdomingues@ua.pt</v>
      </c>
      <c r="G279" t="str">
        <f t="shared" si="9"/>
        <v>dlc</v>
      </c>
      <c r="H279">
        <v>3</v>
      </c>
    </row>
    <row r="280" spans="1:8" ht="21.75" customHeight="1">
      <c r="A280" s="15">
        <v>4315342068</v>
      </c>
      <c r="B280" s="16" t="s">
        <v>94</v>
      </c>
      <c r="C280" s="17" t="s">
        <v>397</v>
      </c>
      <c r="D280" s="22">
        <v>40.635314700000002</v>
      </c>
      <c r="E280" s="22">
        <v>-8.6577921999999994</v>
      </c>
      <c r="F280" t="str">
        <f>VLOOKUP(G280,$K$2:$L$55,2,FALSE)</f>
        <v>antonioccdomingues@ua.pt</v>
      </c>
      <c r="G280" t="str">
        <f t="shared" si="9"/>
        <v>dlc</v>
      </c>
      <c r="H280">
        <v>4</v>
      </c>
    </row>
    <row r="281" spans="1:8" ht="21.75" customHeight="1">
      <c r="A281" s="15">
        <v>3812024341</v>
      </c>
      <c r="B281" s="16" t="s">
        <v>94</v>
      </c>
      <c r="C281" s="17" t="s">
        <v>398</v>
      </c>
      <c r="D281" s="22">
        <v>40.6351686</v>
      </c>
      <c r="E281" s="22">
        <v>-8.6580329000000003</v>
      </c>
      <c r="F281" t="str">
        <f>VLOOKUP(G281,$K$2:$L$55,2,FALSE)</f>
        <v>antonioccdomingues@ua.pt</v>
      </c>
      <c r="G281" t="str">
        <f t="shared" si="9"/>
        <v>dlc</v>
      </c>
      <c r="H281">
        <v>4</v>
      </c>
    </row>
    <row r="282" spans="1:8" ht="21.75" customHeight="1">
      <c r="A282" s="18">
        <v>3812024329</v>
      </c>
      <c r="B282" s="19" t="s">
        <v>94</v>
      </c>
      <c r="C282" s="20" t="s">
        <v>399</v>
      </c>
      <c r="D282" s="22">
        <v>40.635309200000002</v>
      </c>
      <c r="E282" s="22">
        <v>-8.6578028000000007</v>
      </c>
      <c r="F282" t="str">
        <f>VLOOKUP(G282,$K$2:$L$55,2,FALSE)</f>
        <v>antonioccdomingues@ua.pt</v>
      </c>
      <c r="G282" t="str">
        <f t="shared" si="9"/>
        <v>dlc</v>
      </c>
      <c r="H282">
        <v>5</v>
      </c>
    </row>
    <row r="283" spans="1:8" ht="21.75" customHeight="1">
      <c r="A283" s="18">
        <v>3812024325</v>
      </c>
      <c r="B283" s="19" t="s">
        <v>94</v>
      </c>
      <c r="C283" s="20" t="s">
        <v>400</v>
      </c>
      <c r="D283" s="22">
        <v>40.635136199999998</v>
      </c>
      <c r="E283" s="22">
        <v>-8.6580258000000008</v>
      </c>
      <c r="F283" t="str">
        <f>VLOOKUP(G283,$K$2:$L$55,2,FALSE)</f>
        <v>antonioccdomingues@ua.pt</v>
      </c>
      <c r="G283" t="str">
        <f t="shared" si="9"/>
        <v>dlc</v>
      </c>
      <c r="H283">
        <v>5</v>
      </c>
    </row>
    <row r="284" spans="1:8" ht="21.75" customHeight="1">
      <c r="A284" s="18">
        <v>3812024343</v>
      </c>
      <c r="B284" s="19" t="s">
        <v>94</v>
      </c>
      <c r="C284" s="20" t="s">
        <v>401</v>
      </c>
      <c r="D284" s="22">
        <v>40.635300600000001</v>
      </c>
      <c r="E284" s="22">
        <v>-8.6578280000000003</v>
      </c>
      <c r="F284" t="str">
        <f>VLOOKUP(G284,$K$2:$L$55,2,FALSE)</f>
        <v>antonioccdomingues@ua.pt</v>
      </c>
      <c r="G284" t="str">
        <f t="shared" si="9"/>
        <v>dlc</v>
      </c>
      <c r="H284">
        <v>6</v>
      </c>
    </row>
    <row r="285" spans="1:8" ht="21.75" customHeight="1">
      <c r="A285" s="18">
        <v>8096453701</v>
      </c>
      <c r="B285" s="19" t="s">
        <v>94</v>
      </c>
      <c r="C285" s="20" t="s">
        <v>402</v>
      </c>
      <c r="D285" s="22">
        <v>40.6352251</v>
      </c>
      <c r="E285" s="22">
        <v>-8.6579198999999996</v>
      </c>
      <c r="F285" t="str">
        <f>VLOOKUP(G285,$K$2:$L$55,2,FALSE)</f>
        <v>antonioccdomingues@ua.pt</v>
      </c>
      <c r="G285" t="str">
        <f t="shared" si="9"/>
        <v>dlc</v>
      </c>
      <c r="H285">
        <v>2</v>
      </c>
    </row>
    <row r="286" spans="1:8" ht="21.75" customHeight="1">
      <c r="A286" s="18">
        <v>8096453705</v>
      </c>
      <c r="B286" s="19" t="s">
        <v>94</v>
      </c>
      <c r="C286" s="20" t="s">
        <v>403</v>
      </c>
      <c r="D286" s="22">
        <v>40.635153600000002</v>
      </c>
      <c r="E286" s="22">
        <v>-8.6580060999999997</v>
      </c>
      <c r="F286" t="str">
        <f>VLOOKUP(G286,$K$2:$L$55,2,FALSE)</f>
        <v>antonioccdomingues@ua.pt</v>
      </c>
      <c r="G286" t="str">
        <f t="shared" si="9"/>
        <v>dlc</v>
      </c>
      <c r="H286">
        <v>2</v>
      </c>
    </row>
    <row r="287" spans="1:8" ht="21.75" customHeight="1">
      <c r="A287" s="15">
        <v>8096453703</v>
      </c>
      <c r="B287" s="16" t="s">
        <v>94</v>
      </c>
      <c r="C287" s="17" t="s">
        <v>404</v>
      </c>
      <c r="D287" s="22">
        <v>40.635222800000001</v>
      </c>
      <c r="E287" s="22">
        <v>-8.6579148999999997</v>
      </c>
      <c r="F287" t="str">
        <f>VLOOKUP(G287,$K$2:$L$55,2,FALSE)</f>
        <v>antonioccdomingues@ua.pt</v>
      </c>
      <c r="G287" t="str">
        <f t="shared" si="9"/>
        <v>dlc</v>
      </c>
      <c r="H287">
        <v>3</v>
      </c>
    </row>
    <row r="288" spans="1:8" ht="21.75" customHeight="1">
      <c r="A288" s="15">
        <v>8096453707</v>
      </c>
      <c r="B288" s="16" t="s">
        <v>94</v>
      </c>
      <c r="C288" s="17" t="s">
        <v>405</v>
      </c>
      <c r="D288" s="22">
        <v>40.6352969</v>
      </c>
      <c r="E288" s="22">
        <v>-8.6579189000000003</v>
      </c>
      <c r="F288" t="str">
        <f>VLOOKUP(G288,$K$2:$L$55,2,FALSE)</f>
        <v>antonioccdomingues@ua.pt</v>
      </c>
      <c r="G288" t="str">
        <f t="shared" si="9"/>
        <v>dlc</v>
      </c>
      <c r="H288">
        <v>3</v>
      </c>
    </row>
    <row r="289" spans="1:8" ht="21.75" customHeight="1">
      <c r="A289" s="18">
        <v>8096453724</v>
      </c>
      <c r="B289" s="19" t="s">
        <v>94</v>
      </c>
      <c r="C289" s="20" t="s">
        <v>406</v>
      </c>
      <c r="D289" s="22">
        <v>40.635213200000003</v>
      </c>
      <c r="E289" s="22">
        <v>-8.6579256000000004</v>
      </c>
      <c r="F289" t="str">
        <f>VLOOKUP(G289,$K$2:$L$55,2,FALSE)</f>
        <v>antonioccdomingues@ua.pt</v>
      </c>
      <c r="G289" t="str">
        <f t="shared" si="9"/>
        <v>dlc</v>
      </c>
      <c r="H289">
        <v>4</v>
      </c>
    </row>
    <row r="290" spans="1:8" ht="21.75" customHeight="1">
      <c r="A290" s="18">
        <v>5575498784</v>
      </c>
      <c r="B290" s="19" t="s">
        <v>94</v>
      </c>
      <c r="C290" s="20" t="s">
        <v>407</v>
      </c>
      <c r="D290" s="22">
        <v>40.630294399999997</v>
      </c>
      <c r="E290" s="22">
        <v>-8.6580954999999999</v>
      </c>
      <c r="F290" t="str">
        <f>VLOOKUP(G290,$K$2:$L$55,2,FALSE)</f>
        <v>antonioccdomingues@ua.pt</v>
      </c>
      <c r="G290" t="str">
        <f t="shared" si="9"/>
        <v>dmat</v>
      </c>
      <c r="H290">
        <v>1</v>
      </c>
    </row>
    <row r="291" spans="1:8" ht="21.75" customHeight="1">
      <c r="A291" s="15">
        <v>7152828130</v>
      </c>
      <c r="B291" s="16" t="s">
        <v>94</v>
      </c>
      <c r="C291" s="17" t="s">
        <v>408</v>
      </c>
      <c r="D291" s="22">
        <v>40.630460100000001</v>
      </c>
      <c r="E291" s="22">
        <v>-8.6582149000000008</v>
      </c>
      <c r="F291" t="str">
        <f>VLOOKUP(G291,$K$2:$L$55,2,FALSE)</f>
        <v>antonioccdomingues@ua.pt</v>
      </c>
      <c r="G291" t="str">
        <f t="shared" si="9"/>
        <v>dmat</v>
      </c>
      <c r="H291">
        <v>2</v>
      </c>
    </row>
    <row r="292" spans="1:8" ht="21.75" customHeight="1">
      <c r="A292" s="18">
        <v>8096454298</v>
      </c>
      <c r="B292" s="19" t="s">
        <v>94</v>
      </c>
      <c r="C292" s="20" t="s">
        <v>409</v>
      </c>
      <c r="D292" s="22">
        <v>40.630369199999997</v>
      </c>
      <c r="E292" s="22">
        <v>-8.6584737000000001</v>
      </c>
      <c r="F292" t="str">
        <f>VLOOKUP(G292,$K$2:$L$55,2,FALSE)</f>
        <v>antonioccdomingues@ua.pt</v>
      </c>
      <c r="G292" t="str">
        <f t="shared" si="9"/>
        <v>dmat</v>
      </c>
      <c r="H292">
        <v>1</v>
      </c>
    </row>
    <row r="293" spans="1:8" ht="21.75" customHeight="1">
      <c r="A293" s="15">
        <v>7152828118</v>
      </c>
      <c r="B293" s="16" t="s">
        <v>94</v>
      </c>
      <c r="C293" s="17" t="s">
        <v>410</v>
      </c>
      <c r="D293" s="22">
        <v>40.630241300000002</v>
      </c>
      <c r="E293" s="22">
        <v>-8.6584211</v>
      </c>
      <c r="F293" t="str">
        <f>VLOOKUP(G293,$K$2:$L$55,2,FALSE)</f>
        <v>antonioccdomingues@ua.pt</v>
      </c>
      <c r="G293" t="str">
        <f t="shared" si="9"/>
        <v>dmat</v>
      </c>
      <c r="H293">
        <v>1</v>
      </c>
    </row>
    <row r="294" spans="1:8" ht="21.75" customHeight="1">
      <c r="A294" s="18">
        <v>7152828120</v>
      </c>
      <c r="B294" s="19" t="s">
        <v>94</v>
      </c>
      <c r="C294" s="20" t="s">
        <v>411</v>
      </c>
      <c r="D294" s="22">
        <v>40.630115600000003</v>
      </c>
      <c r="E294" s="22">
        <v>-8.6586031000000006</v>
      </c>
      <c r="F294" t="str">
        <f>VLOOKUP(G294,$K$2:$L$55,2,FALSE)</f>
        <v>antonioccdomingues@ua.pt</v>
      </c>
      <c r="G294" t="str">
        <f t="shared" si="9"/>
        <v>dmat</v>
      </c>
      <c r="H294">
        <v>1</v>
      </c>
    </row>
    <row r="295" spans="1:8" ht="21.75" customHeight="1">
      <c r="A295" s="18">
        <v>7152828128</v>
      </c>
      <c r="B295" s="19" t="s">
        <v>94</v>
      </c>
      <c r="C295" s="20" t="s">
        <v>412</v>
      </c>
      <c r="D295" s="22">
        <v>40.630239199999998</v>
      </c>
      <c r="E295" s="22">
        <v>-8.6581813000000007</v>
      </c>
      <c r="F295" t="str">
        <f>VLOOKUP(G295,$K$2:$L$55,2,FALSE)</f>
        <v>antonioccdomingues@ua.pt</v>
      </c>
      <c r="G295" t="str">
        <f t="shared" si="9"/>
        <v>dmat</v>
      </c>
      <c r="H295">
        <v>2</v>
      </c>
    </row>
    <row r="296" spans="1:8" ht="21.75" customHeight="1">
      <c r="A296" s="15">
        <v>7152828122</v>
      </c>
      <c r="B296" s="16" t="s">
        <v>94</v>
      </c>
      <c r="C296" s="17" t="s">
        <v>413</v>
      </c>
      <c r="D296" s="22">
        <v>40.630223399999998</v>
      </c>
      <c r="E296" s="22">
        <v>-8.6584971999999993</v>
      </c>
      <c r="F296" t="str">
        <f>VLOOKUP(G296,$K$2:$L$55,2,FALSE)</f>
        <v>antonioccdomingues@ua.pt</v>
      </c>
      <c r="G296" t="str">
        <f t="shared" si="9"/>
        <v>dmat</v>
      </c>
      <c r="H296">
        <v>2</v>
      </c>
    </row>
    <row r="297" spans="1:8" ht="21.75" customHeight="1">
      <c r="A297" s="18">
        <v>5015288283</v>
      </c>
      <c r="B297" s="19" t="s">
        <v>94</v>
      </c>
      <c r="C297" s="20" t="s">
        <v>414</v>
      </c>
      <c r="D297" s="22">
        <v>40.630171500000003</v>
      </c>
      <c r="E297" s="22">
        <v>-8.6585636000000008</v>
      </c>
      <c r="F297" t="str">
        <f>VLOOKUP(G297,$K$2:$L$55,2,FALSE)</f>
        <v>antonioccdomingues@ua.pt</v>
      </c>
      <c r="G297" t="str">
        <f t="shared" si="9"/>
        <v>dmat</v>
      </c>
      <c r="H297">
        <v>2</v>
      </c>
    </row>
    <row r="298" spans="1:8" ht="21.75" customHeight="1">
      <c r="A298" s="15">
        <v>5015288281</v>
      </c>
      <c r="B298" s="16" t="s">
        <v>94</v>
      </c>
      <c r="C298" s="17" t="s">
        <v>415</v>
      </c>
      <c r="D298" s="22">
        <v>40.630295699999998</v>
      </c>
      <c r="E298" s="22">
        <v>-8.6580853999999992</v>
      </c>
      <c r="F298" t="str">
        <f>VLOOKUP(G298,$K$2:$L$55,2,FALSE)</f>
        <v>antonioccdomingues@ua.pt</v>
      </c>
      <c r="G298" t="str">
        <f t="shared" si="9"/>
        <v>dmat</v>
      </c>
      <c r="H298">
        <v>3</v>
      </c>
    </row>
    <row r="299" spans="1:8" ht="21.75" customHeight="1">
      <c r="A299" s="15">
        <v>1861243776</v>
      </c>
      <c r="B299" s="16" t="s">
        <v>94</v>
      </c>
      <c r="C299" s="17" t="s">
        <v>416</v>
      </c>
      <c r="D299" s="22">
        <v>40.6304376</v>
      </c>
      <c r="E299" s="22">
        <v>-8.6582346999999995</v>
      </c>
      <c r="F299" t="str">
        <f>VLOOKUP(G299,$K$2:$L$55,2,FALSE)</f>
        <v>antonioccdomingues@ua.pt</v>
      </c>
      <c r="G299" t="str">
        <f t="shared" si="9"/>
        <v>dmat</v>
      </c>
      <c r="H299">
        <v>3</v>
      </c>
    </row>
    <row r="300" spans="1:8" ht="21.75" customHeight="1">
      <c r="A300" s="15">
        <v>5015288285</v>
      </c>
      <c r="B300" s="16" t="s">
        <v>94</v>
      </c>
      <c r="C300" s="17" t="s">
        <v>417</v>
      </c>
      <c r="D300" s="22">
        <v>40.6303129</v>
      </c>
      <c r="E300" s="22">
        <v>-8.6584573000000002</v>
      </c>
      <c r="F300" t="str">
        <f>VLOOKUP(G300,$K$2:$L$55,2,FALSE)</f>
        <v>antonioccdomingues@ua.pt</v>
      </c>
      <c r="G300" t="str">
        <f t="shared" si="9"/>
        <v>dmat</v>
      </c>
      <c r="H300">
        <v>3</v>
      </c>
    </row>
    <row r="301" spans="1:8" ht="21.75" customHeight="1">
      <c r="A301" s="18">
        <v>5015288287</v>
      </c>
      <c r="B301" s="19" t="s">
        <v>94</v>
      </c>
      <c r="C301" s="20" t="s">
        <v>418</v>
      </c>
      <c r="D301" s="22">
        <v>40.630206200000003</v>
      </c>
      <c r="E301" s="22">
        <v>-8.6585806999999999</v>
      </c>
      <c r="F301" t="str">
        <f>VLOOKUP(G301,$K$2:$L$55,2,FALSE)</f>
        <v>antonioccdomingues@ua.pt</v>
      </c>
      <c r="G301" t="str">
        <f t="shared" si="9"/>
        <v>dmat</v>
      </c>
      <c r="H301">
        <v>3</v>
      </c>
    </row>
    <row r="302" spans="1:8" ht="21.75" customHeight="1">
      <c r="A302" s="18">
        <v>6857537759</v>
      </c>
      <c r="B302" s="19" t="s">
        <v>94</v>
      </c>
      <c r="C302" s="20" t="s">
        <v>419</v>
      </c>
      <c r="D302" s="22">
        <v>40.630012800000003</v>
      </c>
      <c r="E302" s="22">
        <v>-8.6588086999999998</v>
      </c>
      <c r="F302" t="str">
        <f>VLOOKUP(G302,$K$2:$L$55,2,FALSE)</f>
        <v>antonioccdomingues@ua.pt</v>
      </c>
      <c r="G302" t="str">
        <f t="shared" si="9"/>
        <v>dmat</v>
      </c>
      <c r="H302">
        <v>3</v>
      </c>
    </row>
    <row r="303" spans="1:8" ht="21.75" customHeight="1">
      <c r="A303" s="18">
        <v>5575498351</v>
      </c>
      <c r="B303" s="19" t="s">
        <v>420</v>
      </c>
      <c r="C303" s="20" t="s">
        <v>421</v>
      </c>
      <c r="D303" s="22">
        <v>40.629955299999999</v>
      </c>
      <c r="E303" s="22">
        <v>-8.6587303000000002</v>
      </c>
      <c r="F303" t="str">
        <f>VLOOKUP(G303,$K$2:$L$55,2,FALSE)</f>
        <v>antonioccdomingues@ua.pt</v>
      </c>
      <c r="G303" t="str">
        <f t="shared" si="9"/>
        <v>dmat</v>
      </c>
      <c r="H303">
        <v>3</v>
      </c>
    </row>
    <row r="304" spans="1:8" ht="21.75" customHeight="1">
      <c r="A304" s="18">
        <v>1827293067</v>
      </c>
      <c r="B304" s="19" t="s">
        <v>94</v>
      </c>
      <c r="C304" s="20" t="s">
        <v>422</v>
      </c>
      <c r="D304" s="22">
        <v>40.630441699999999</v>
      </c>
      <c r="E304" s="22">
        <v>-8.6583687999999999</v>
      </c>
      <c r="F304" t="str">
        <f>VLOOKUP(G304,$K$2:$L$55,2,FALSE)</f>
        <v>antonioccdomingues@ua.pt</v>
      </c>
      <c r="G304" t="str">
        <f t="shared" si="9"/>
        <v>dmat</v>
      </c>
      <c r="H304">
        <v>3</v>
      </c>
    </row>
    <row r="305" spans="1:8" ht="21.75" customHeight="1">
      <c r="A305" s="15">
        <v>2401154209</v>
      </c>
      <c r="B305" s="16" t="s">
        <v>423</v>
      </c>
      <c r="C305" s="17" t="s">
        <v>424</v>
      </c>
      <c r="D305" s="22">
        <v>40.630159300000003</v>
      </c>
      <c r="E305" s="22">
        <v>-8.6586943000000005</v>
      </c>
      <c r="F305" t="str">
        <f>VLOOKUP(G305,$K$2:$L$55,2,FALSE)</f>
        <v>antonioccdomingues@ua.pt</v>
      </c>
      <c r="G305" t="str">
        <f t="shared" si="9"/>
        <v>dmat</v>
      </c>
      <c r="H305">
        <v>2</v>
      </c>
    </row>
    <row r="306" spans="1:8" ht="21.75" customHeight="1">
      <c r="A306" s="15">
        <v>5348776420</v>
      </c>
      <c r="B306" s="16" t="s">
        <v>94</v>
      </c>
      <c r="C306" s="17" t="s">
        <v>425</v>
      </c>
      <c r="D306" s="22">
        <v>40.630448100000002</v>
      </c>
      <c r="E306" s="22">
        <v>-8.6583881999999992</v>
      </c>
      <c r="F306" t="str">
        <f>VLOOKUP(G306,$K$2:$L$55,2,FALSE)</f>
        <v>antonioccdomingues@ua.pt</v>
      </c>
      <c r="G306" t="str">
        <f t="shared" si="9"/>
        <v>dmat</v>
      </c>
      <c r="H306">
        <v>1</v>
      </c>
    </row>
    <row r="307" spans="1:8" ht="21.75" customHeight="1">
      <c r="A307" s="15">
        <v>3868913053</v>
      </c>
      <c r="B307" s="16" t="s">
        <v>94</v>
      </c>
      <c r="C307" s="17" t="s">
        <v>426</v>
      </c>
      <c r="D307" s="22">
        <v>40.630392100000002</v>
      </c>
      <c r="E307" s="22">
        <v>-8.6582276</v>
      </c>
      <c r="F307" t="str">
        <f>VLOOKUP(G307,$K$2:$L$55,2,FALSE)</f>
        <v>antonioccdomingues@ua.pt</v>
      </c>
      <c r="G307" t="str">
        <f t="shared" si="9"/>
        <v>dmat</v>
      </c>
      <c r="H307">
        <v>1</v>
      </c>
    </row>
    <row r="308" spans="1:8" ht="21.75" customHeight="1">
      <c r="A308" s="15">
        <v>7447168759</v>
      </c>
      <c r="B308" s="16" t="s">
        <v>94</v>
      </c>
      <c r="C308" s="17" t="s">
        <v>427</v>
      </c>
      <c r="D308" s="22">
        <v>40.630447400000001</v>
      </c>
      <c r="E308" s="22">
        <v>-8.6583884999999992</v>
      </c>
      <c r="F308" t="str">
        <f>VLOOKUP(G308,$K$2:$L$55,2,FALSE)</f>
        <v>antonioccdomingues@ua.pt</v>
      </c>
      <c r="G308" t="str">
        <f t="shared" si="9"/>
        <v>dmat</v>
      </c>
      <c r="H308">
        <v>2</v>
      </c>
    </row>
    <row r="309" spans="1:8" ht="21.75" customHeight="1">
      <c r="A309" s="15">
        <v>1827293073</v>
      </c>
      <c r="B309" s="16" t="s">
        <v>94</v>
      </c>
      <c r="C309" s="17" t="s">
        <v>428</v>
      </c>
      <c r="D309" s="22">
        <v>40.630226999999998</v>
      </c>
      <c r="E309" s="22">
        <v>-8.6580934999999997</v>
      </c>
      <c r="F309" t="str">
        <f>VLOOKUP(G309,$K$2:$L$55,2,FALSE)</f>
        <v>antonioccdomingues@ua.pt</v>
      </c>
      <c r="G309" t="str">
        <f t="shared" si="9"/>
        <v>dmat</v>
      </c>
      <c r="H309">
        <v>3</v>
      </c>
    </row>
    <row r="310" spans="1:8" ht="21.75" customHeight="1">
      <c r="A310" s="15">
        <v>5348776039</v>
      </c>
      <c r="B310" s="16" t="s">
        <v>94</v>
      </c>
      <c r="C310" s="17" t="s">
        <v>429</v>
      </c>
      <c r="D310" s="22">
        <v>40.630380099999996</v>
      </c>
      <c r="E310" s="22">
        <v>-8.6584573000000002</v>
      </c>
      <c r="F310" t="str">
        <f>VLOOKUP(G310,$K$2:$L$55,2,FALSE)</f>
        <v>antonioccdomingues@ua.pt</v>
      </c>
      <c r="G310" t="str">
        <f t="shared" si="9"/>
        <v>dmat</v>
      </c>
      <c r="H310">
        <v>3</v>
      </c>
    </row>
    <row r="311" spans="1:8" ht="21.75" customHeight="1">
      <c r="A311" s="18">
        <v>7310925717</v>
      </c>
      <c r="B311" s="19" t="s">
        <v>94</v>
      </c>
      <c r="C311" s="20" t="s">
        <v>430</v>
      </c>
      <c r="D311" s="22">
        <v>40.630285000000001</v>
      </c>
      <c r="E311" s="22">
        <v>-8.6580210999999991</v>
      </c>
      <c r="F311" t="str">
        <f>VLOOKUP(G311,$K$2:$L$55,2,FALSE)</f>
        <v>antonioccdomingues@ua.pt</v>
      </c>
      <c r="G311" t="str">
        <f t="shared" si="9"/>
        <v>dmat</v>
      </c>
      <c r="H311">
        <v>2</v>
      </c>
    </row>
    <row r="312" spans="1:8" ht="21.75" customHeight="1">
      <c r="A312" s="18">
        <v>7447169443</v>
      </c>
      <c r="B312" s="19" t="s">
        <v>94</v>
      </c>
      <c r="C312" s="20" t="s">
        <v>431</v>
      </c>
      <c r="D312" s="22">
        <v>40.630360799999998</v>
      </c>
      <c r="E312" s="22">
        <v>-8.6582071999999997</v>
      </c>
      <c r="F312" t="str">
        <f>VLOOKUP(G312,$K$2:$L$55,2,FALSE)</f>
        <v>antonioccdomingues@ua.pt</v>
      </c>
      <c r="G312" t="str">
        <f t="shared" si="9"/>
        <v>dmat</v>
      </c>
      <c r="H312">
        <v>3</v>
      </c>
    </row>
    <row r="313" spans="1:8" ht="21.75" customHeight="1">
      <c r="A313" s="18">
        <v>1861243969</v>
      </c>
      <c r="B313" s="19" t="s">
        <v>94</v>
      </c>
      <c r="C313" s="20" t="s">
        <v>432</v>
      </c>
      <c r="D313" s="22">
        <v>40.629814799999998</v>
      </c>
      <c r="E313" s="22">
        <v>-8.6562701999999998</v>
      </c>
      <c r="F313" t="str">
        <f>VLOOKUP(G313,$K$2:$L$55,2,FALSE)</f>
        <v>antonioccdomingues@ua.pt</v>
      </c>
      <c r="G313" t="str">
        <f t="shared" si="9"/>
        <v>dq</v>
      </c>
      <c r="H313">
        <v>1</v>
      </c>
    </row>
    <row r="314" spans="1:8" ht="21.75" customHeight="1">
      <c r="A314" s="15">
        <v>1861243987</v>
      </c>
      <c r="B314" s="16" t="s">
        <v>94</v>
      </c>
      <c r="C314" s="17" t="s">
        <v>433</v>
      </c>
      <c r="D314" s="22">
        <v>40.629793399999997</v>
      </c>
      <c r="E314" s="22">
        <v>-8.6560845000000004</v>
      </c>
      <c r="F314" t="str">
        <f>VLOOKUP(G314,$K$2:$L$55,2,FALSE)</f>
        <v>antonioccdomingues@ua.pt</v>
      </c>
      <c r="G314" t="str">
        <f t="shared" si="9"/>
        <v>dq</v>
      </c>
      <c r="H314">
        <v>1</v>
      </c>
    </row>
    <row r="315" spans="1:8" ht="21.75" customHeight="1">
      <c r="A315" s="18">
        <v>1861244001</v>
      </c>
      <c r="B315" s="19" t="s">
        <v>94</v>
      </c>
      <c r="C315" s="20" t="s">
        <v>434</v>
      </c>
      <c r="F315" t="str">
        <f>VLOOKUP(G315,$K$2:$L$55,2,FALSE)</f>
        <v>antonioccdomingues@ua.pt</v>
      </c>
      <c r="G315" t="str">
        <f t="shared" si="9"/>
        <v>dq</v>
      </c>
    </row>
    <row r="316" spans="1:8" ht="21.75" customHeight="1">
      <c r="A316" s="18">
        <v>1861244018</v>
      </c>
      <c r="B316" s="19" t="s">
        <v>94</v>
      </c>
      <c r="C316" s="20" t="s">
        <v>435</v>
      </c>
      <c r="D316" s="22">
        <v>40.629989899999998</v>
      </c>
      <c r="E316" s="22">
        <v>-8.6559155000000008</v>
      </c>
      <c r="F316" t="str">
        <f>VLOOKUP(G316,$K$2:$L$55,2,FALSE)</f>
        <v>antonioccdomingues@ua.pt</v>
      </c>
      <c r="G316" t="str">
        <f t="shared" si="9"/>
        <v>dq</v>
      </c>
      <c r="H316">
        <v>1</v>
      </c>
    </row>
    <row r="317" spans="1:8" ht="21.75" customHeight="1">
      <c r="A317" s="15">
        <v>1861244044</v>
      </c>
      <c r="B317" s="16" t="s">
        <v>94</v>
      </c>
      <c r="C317" s="17" t="s">
        <v>436</v>
      </c>
      <c r="D317" s="22">
        <v>40.629875400000003</v>
      </c>
      <c r="E317" s="22">
        <v>-8.6558927000000008</v>
      </c>
      <c r="F317" t="str">
        <f>VLOOKUP(G317,$K$2:$L$55,2,FALSE)</f>
        <v>antonioccdomingues@ua.pt</v>
      </c>
      <c r="G317" t="str">
        <f t="shared" si="9"/>
        <v>dq</v>
      </c>
      <c r="H317">
        <v>1</v>
      </c>
    </row>
    <row r="318" spans="1:8" ht="21.75" customHeight="1">
      <c r="A318" s="15">
        <v>1861244034</v>
      </c>
      <c r="B318" s="16" t="s">
        <v>94</v>
      </c>
      <c r="C318" s="17" t="s">
        <v>437</v>
      </c>
      <c r="D318" s="22">
        <v>40.630213300000001</v>
      </c>
      <c r="E318" s="22">
        <v>-8.6554763000000001</v>
      </c>
      <c r="F318" t="str">
        <f>VLOOKUP(G318,$K$2:$L$55,2,FALSE)</f>
        <v>antonioccdomingues@ua.pt</v>
      </c>
      <c r="G318" t="str">
        <f t="shared" si="9"/>
        <v>dq</v>
      </c>
      <c r="H318">
        <v>1</v>
      </c>
    </row>
    <row r="319" spans="1:8" ht="21.75" customHeight="1">
      <c r="A319" s="18">
        <v>1861244042</v>
      </c>
      <c r="B319" s="19" t="s">
        <v>94</v>
      </c>
      <c r="C319" s="20" t="s">
        <v>438</v>
      </c>
      <c r="D319" s="22">
        <v>40.630302299999997</v>
      </c>
      <c r="E319" s="22">
        <v>-8.6553576000000003</v>
      </c>
      <c r="F319" t="str">
        <f>VLOOKUP(G319,$K$2:$L$55,2,FALSE)</f>
        <v>antonioccdomingues@ua.pt</v>
      </c>
      <c r="G319" t="str">
        <f t="shared" si="9"/>
        <v>dq</v>
      </c>
      <c r="H319">
        <v>1</v>
      </c>
    </row>
    <row r="320" spans="1:8" ht="21.75" customHeight="1">
      <c r="A320" s="15">
        <v>2037312749</v>
      </c>
      <c r="B320" s="16" t="s">
        <v>94</v>
      </c>
      <c r="C320" s="17" t="s">
        <v>439</v>
      </c>
      <c r="D320" s="22">
        <v>40.630274900000003</v>
      </c>
      <c r="E320" s="22">
        <v>-8.6555011000000004</v>
      </c>
      <c r="F320" t="str">
        <f>VLOOKUP(G320,$K$2:$L$55,2,FALSE)</f>
        <v>antonioccdomingues@ua.pt</v>
      </c>
      <c r="G320" t="str">
        <f t="shared" si="9"/>
        <v>dq</v>
      </c>
      <c r="H320">
        <v>1</v>
      </c>
    </row>
    <row r="321" spans="1:8" ht="21.75" customHeight="1">
      <c r="A321" s="18">
        <v>1861244032</v>
      </c>
      <c r="B321" s="19" t="s">
        <v>94</v>
      </c>
      <c r="C321" s="20" t="s">
        <v>440</v>
      </c>
      <c r="D321" s="22">
        <v>40.629771300000002</v>
      </c>
      <c r="E321" s="22">
        <v>-8.6561157000000009</v>
      </c>
      <c r="F321" t="str">
        <f>VLOOKUP(G321,$K$2:$L$55,2,FALSE)</f>
        <v>antonioccdomingues@ua.pt</v>
      </c>
      <c r="G321" t="str">
        <f t="shared" si="9"/>
        <v>dq</v>
      </c>
      <c r="H321">
        <v>2</v>
      </c>
    </row>
    <row r="322" spans="1:8" ht="21.75" customHeight="1">
      <c r="A322" s="18">
        <v>1861244038</v>
      </c>
      <c r="B322" s="19" t="s">
        <v>94</v>
      </c>
      <c r="C322" s="20" t="s">
        <v>441</v>
      </c>
      <c r="D322" s="22">
        <v>40.629902600000001</v>
      </c>
      <c r="E322" s="22">
        <v>-8.6560398999999997</v>
      </c>
      <c r="F322" t="str">
        <f>VLOOKUP(G322,$K$2:$L$55,2,FALSE)</f>
        <v>antonioccdomingues@ua.pt</v>
      </c>
      <c r="G322" t="str">
        <f t="shared" si="9"/>
        <v>dq</v>
      </c>
      <c r="H322">
        <v>2</v>
      </c>
    </row>
    <row r="323" spans="1:8" ht="21.75" customHeight="1">
      <c r="A323" s="18">
        <v>1861244022</v>
      </c>
      <c r="B323" s="19" t="s">
        <v>94</v>
      </c>
      <c r="C323" s="20" t="s">
        <v>442</v>
      </c>
      <c r="D323" s="22">
        <v>40.630092400000002</v>
      </c>
      <c r="E323" s="22">
        <v>-8.6558072999999993</v>
      </c>
      <c r="F323" t="str">
        <f>VLOOKUP(G323,$K$2:$L$55,2,FALSE)</f>
        <v>antonioccdomingues@ua.pt</v>
      </c>
      <c r="G323" t="str">
        <f t="shared" si="9"/>
        <v>dq</v>
      </c>
      <c r="H323">
        <v>2</v>
      </c>
    </row>
    <row r="324" spans="1:8" ht="21.75" customHeight="1">
      <c r="A324" s="18">
        <v>1861244026</v>
      </c>
      <c r="B324" s="19" t="s">
        <v>94</v>
      </c>
      <c r="C324" s="20" t="s">
        <v>443</v>
      </c>
      <c r="D324" s="22">
        <v>40.630014600000003</v>
      </c>
      <c r="E324" s="22">
        <v>-8.6556958999999996</v>
      </c>
      <c r="F324" t="str">
        <f>VLOOKUP(G324,$K$2:$L$55,2,FALSE)</f>
        <v>antonioccdomingues@ua.pt</v>
      </c>
      <c r="G324" t="str">
        <f t="shared" si="9"/>
        <v>dq</v>
      </c>
      <c r="H324">
        <v>2</v>
      </c>
    </row>
    <row r="325" spans="1:8" ht="21.75" customHeight="1">
      <c r="A325" s="15">
        <v>1861244048</v>
      </c>
      <c r="B325" s="16" t="s">
        <v>94</v>
      </c>
      <c r="C325" s="17" t="s">
        <v>444</v>
      </c>
      <c r="D325" s="22">
        <v>40.630212</v>
      </c>
      <c r="E325" s="22">
        <v>-8.6556073999999992</v>
      </c>
      <c r="F325" t="str">
        <f>VLOOKUP(G325,$K$2:$L$55,2,FALSE)</f>
        <v>antonioccdomingues@ua.pt</v>
      </c>
      <c r="G325" t="str">
        <f t="shared" ref="G325:G388" si="10">LEFT(C325,FIND("-",C325,1)-1)</f>
        <v>dq</v>
      </c>
      <c r="H325">
        <v>2</v>
      </c>
    </row>
    <row r="326" spans="1:8" ht="21.75" customHeight="1">
      <c r="A326" s="15">
        <v>1861244040</v>
      </c>
      <c r="B326" s="16" t="s">
        <v>94</v>
      </c>
      <c r="C326" s="17" t="s">
        <v>445</v>
      </c>
      <c r="D326" s="22">
        <v>40.6301998</v>
      </c>
      <c r="E326" s="22">
        <v>-8.6554894000000004</v>
      </c>
      <c r="F326" t="str">
        <f>VLOOKUP(G326,$K$2:$L$55,2,FALSE)</f>
        <v>antonioccdomingues@ua.pt</v>
      </c>
      <c r="G326" t="str">
        <f t="shared" si="10"/>
        <v>dq</v>
      </c>
      <c r="H326">
        <v>2</v>
      </c>
    </row>
    <row r="327" spans="1:8" ht="21.75" customHeight="1">
      <c r="A327" s="15">
        <v>1861244030</v>
      </c>
      <c r="B327" s="16" t="s">
        <v>94</v>
      </c>
      <c r="C327" s="17" t="s">
        <v>446</v>
      </c>
      <c r="D327" s="22">
        <v>40.630306699999998</v>
      </c>
      <c r="E327" s="22">
        <v>-8.6553451999999993</v>
      </c>
      <c r="F327" t="str">
        <f>VLOOKUP(G327,$K$2:$L$55,2,FALSE)</f>
        <v>antonioccdomingues@ua.pt</v>
      </c>
      <c r="G327" t="str">
        <f t="shared" si="10"/>
        <v>dq</v>
      </c>
      <c r="H327">
        <v>2</v>
      </c>
    </row>
    <row r="328" spans="1:8" ht="21.75" customHeight="1">
      <c r="A328" s="15">
        <v>1861244020</v>
      </c>
      <c r="B328" s="16" t="s">
        <v>94</v>
      </c>
      <c r="C328" s="17" t="s">
        <v>447</v>
      </c>
      <c r="D328" s="22">
        <v>40.6297675</v>
      </c>
      <c r="E328" s="22">
        <v>-8.6561196000000002</v>
      </c>
      <c r="F328" t="str">
        <f>VLOOKUP(G328,$K$2:$L$55,2,FALSE)</f>
        <v>antonioccdomingues@ua.pt</v>
      </c>
      <c r="G328" t="str">
        <f t="shared" si="10"/>
        <v>dq</v>
      </c>
      <c r="H328">
        <v>3</v>
      </c>
    </row>
    <row r="329" spans="1:8" ht="21.75" customHeight="1">
      <c r="A329" s="18">
        <v>2037312752</v>
      </c>
      <c r="B329" s="19" t="s">
        <v>94</v>
      </c>
      <c r="C329" s="20" t="s">
        <v>448</v>
      </c>
      <c r="D329" s="22">
        <v>40.629908499999999</v>
      </c>
      <c r="E329" s="22">
        <v>-8.6560485000000007</v>
      </c>
      <c r="F329" t="str">
        <f>VLOOKUP(G329,$K$2:$L$55,2,FALSE)</f>
        <v>antonioccdomingues@ua.pt</v>
      </c>
      <c r="G329" t="str">
        <f t="shared" si="10"/>
        <v>dq</v>
      </c>
      <c r="H329">
        <v>3</v>
      </c>
    </row>
    <row r="330" spans="1:8" ht="21.75" customHeight="1">
      <c r="A330" s="18">
        <v>1861244014</v>
      </c>
      <c r="B330" s="19" t="s">
        <v>94</v>
      </c>
      <c r="C330" s="20" t="s">
        <v>449</v>
      </c>
      <c r="D330" s="22">
        <v>40.629832100000002</v>
      </c>
      <c r="E330" s="22">
        <v>-8.6559398999999999</v>
      </c>
      <c r="F330" t="str">
        <f>VLOOKUP(G330,$K$2:$L$55,2,FALSE)</f>
        <v>antonioccdomingues@ua.pt</v>
      </c>
      <c r="G330" t="str">
        <f t="shared" si="10"/>
        <v>dq</v>
      </c>
      <c r="H330">
        <v>3</v>
      </c>
    </row>
    <row r="331" spans="1:8" ht="21.75" customHeight="1">
      <c r="A331" s="15">
        <v>1861244016</v>
      </c>
      <c r="B331" s="16" t="s">
        <v>94</v>
      </c>
      <c r="C331" s="17" t="s">
        <v>450</v>
      </c>
      <c r="D331" s="22">
        <v>40.630091200000003</v>
      </c>
      <c r="E331" s="22">
        <v>-8.6558051000000003</v>
      </c>
      <c r="F331" t="str">
        <f>VLOOKUP(G331,$K$2:$L$55,2,FALSE)</f>
        <v>antonioccdomingues@ua.pt</v>
      </c>
      <c r="G331" t="str">
        <f t="shared" si="10"/>
        <v>dq</v>
      </c>
      <c r="H331">
        <v>3</v>
      </c>
    </row>
    <row r="332" spans="1:8" ht="21.75" customHeight="1">
      <c r="A332" s="15">
        <v>1861244086</v>
      </c>
      <c r="B332" s="16" t="s">
        <v>94</v>
      </c>
      <c r="C332" s="17" t="s">
        <v>451</v>
      </c>
      <c r="D332" s="22">
        <v>40.630011799999998</v>
      </c>
      <c r="E332" s="22">
        <v>-8.6556917999999996</v>
      </c>
      <c r="F332" t="str">
        <f>VLOOKUP(G332,$K$2:$L$55,2,FALSE)</f>
        <v>antonioccdomingues@ua.pt</v>
      </c>
      <c r="G332" t="str">
        <f t="shared" si="10"/>
        <v>dq</v>
      </c>
      <c r="H332">
        <v>3</v>
      </c>
    </row>
    <row r="333" spans="1:8" ht="21.75" customHeight="1">
      <c r="A333" s="18">
        <v>2037312747</v>
      </c>
      <c r="B333" s="19" t="s">
        <v>94</v>
      </c>
      <c r="C333" s="20" t="s">
        <v>452</v>
      </c>
      <c r="D333" s="22">
        <v>40.630196499999997</v>
      </c>
      <c r="E333" s="22">
        <v>-8.6556207000000001</v>
      </c>
      <c r="F333" t="str">
        <f>VLOOKUP(G333,$K$2:$L$55,2,FALSE)</f>
        <v>antonioccdomingues@ua.pt</v>
      </c>
      <c r="G333" t="str">
        <f t="shared" si="10"/>
        <v>dq</v>
      </c>
      <c r="H333">
        <v>3</v>
      </c>
    </row>
    <row r="334" spans="1:8" ht="21.75" customHeight="1">
      <c r="A334" s="18">
        <v>1861244084</v>
      </c>
      <c r="B334" s="19" t="s">
        <v>94</v>
      </c>
      <c r="C334" s="20" t="s">
        <v>453</v>
      </c>
      <c r="D334" s="22">
        <v>40.630205199999999</v>
      </c>
      <c r="E334" s="22">
        <v>-8.6554818999999998</v>
      </c>
      <c r="F334" t="str">
        <f>VLOOKUP(G334,$K$2:$L$55,2,FALSE)</f>
        <v>antonioccdomingues@ua.pt</v>
      </c>
      <c r="G334" t="str">
        <f t="shared" si="10"/>
        <v>dq</v>
      </c>
      <c r="H334">
        <v>3</v>
      </c>
    </row>
    <row r="335" spans="1:8" ht="21.75" customHeight="1">
      <c r="A335" s="15">
        <v>1861244072</v>
      </c>
      <c r="B335" s="16" t="s">
        <v>94</v>
      </c>
      <c r="C335" s="17" t="s">
        <v>454</v>
      </c>
      <c r="D335" s="22">
        <v>40.630302899999997</v>
      </c>
      <c r="E335" s="22">
        <v>-8.6553585000000002</v>
      </c>
      <c r="F335" t="str">
        <f>VLOOKUP(G335,$K$2:$L$55,2,FALSE)</f>
        <v>antonioccdomingues@ua.pt</v>
      </c>
      <c r="G335" t="str">
        <f t="shared" si="10"/>
        <v>dq</v>
      </c>
      <c r="H335">
        <v>3</v>
      </c>
    </row>
    <row r="336" spans="1:8" ht="21.75" customHeight="1">
      <c r="A336" s="15">
        <v>2272832682</v>
      </c>
      <c r="B336" s="16" t="s">
        <v>455</v>
      </c>
      <c r="C336" s="17" t="s">
        <v>456</v>
      </c>
      <c r="D336" s="22">
        <v>40.629830900000002</v>
      </c>
      <c r="E336" s="22">
        <v>-8.6559387000000001</v>
      </c>
      <c r="F336" t="str">
        <f>VLOOKUP(G336,$K$2:$L$55,2,FALSE)</f>
        <v>antonioccdomingues@ua.pt</v>
      </c>
      <c r="G336" t="str">
        <f t="shared" si="10"/>
        <v>dq</v>
      </c>
      <c r="H336">
        <v>2</v>
      </c>
    </row>
    <row r="337" spans="1:8" ht="21.75" customHeight="1">
      <c r="A337" s="18">
        <v>2205761816</v>
      </c>
      <c r="B337" s="19" t="s">
        <v>94</v>
      </c>
      <c r="C337" s="20" t="s">
        <v>457</v>
      </c>
      <c r="D337" s="22">
        <v>40.638200300000001</v>
      </c>
      <c r="E337" s="22">
        <v>-8.7289349999999999</v>
      </c>
      <c r="F337" t="str">
        <f>VLOOKUP(G337,$K$2:$L$55,2,FALSE)</f>
        <v>antonioccdomingues@ua.pt</v>
      </c>
      <c r="G337" t="str">
        <f t="shared" si="10"/>
        <v>ecomare</v>
      </c>
      <c r="H337">
        <v>1</v>
      </c>
    </row>
    <row r="338" spans="1:8" ht="21.75" customHeight="1">
      <c r="A338" s="15">
        <v>2205761803</v>
      </c>
      <c r="B338" s="16" t="s">
        <v>94</v>
      </c>
      <c r="C338" s="17" t="s">
        <v>458</v>
      </c>
      <c r="D338" s="22">
        <v>40.638111299999998</v>
      </c>
      <c r="E338" s="22">
        <v>-8.7290636999999993</v>
      </c>
      <c r="F338" t="str">
        <f>VLOOKUP(G338,$K$2:$L$55,2,FALSE)</f>
        <v>antonioccdomingues@ua.pt</v>
      </c>
      <c r="G338" t="str">
        <f t="shared" si="10"/>
        <v>ecomare</v>
      </c>
      <c r="H338">
        <v>1</v>
      </c>
    </row>
    <row r="339" spans="1:8" ht="21.75" customHeight="1">
      <c r="A339" s="18">
        <v>2205761805</v>
      </c>
      <c r="B339" s="19" t="s">
        <v>94</v>
      </c>
      <c r="C339" s="20" t="s">
        <v>459</v>
      </c>
      <c r="D339" s="22">
        <v>40.637991999999997</v>
      </c>
      <c r="E339" s="22">
        <v>-8.7289218999999996</v>
      </c>
      <c r="F339" t="str">
        <f>VLOOKUP(G339,$K$2:$L$55,2,FALSE)</f>
        <v>antonioccdomingues@ua.pt</v>
      </c>
      <c r="G339" t="str">
        <f t="shared" si="10"/>
        <v>ecomare</v>
      </c>
      <c r="H339">
        <v>1</v>
      </c>
    </row>
    <row r="340" spans="1:8" ht="21.75" customHeight="1">
      <c r="A340" s="18">
        <v>2205761812</v>
      </c>
      <c r="B340" s="19" t="s">
        <v>94</v>
      </c>
      <c r="C340" s="20" t="s">
        <v>460</v>
      </c>
      <c r="D340" s="22">
        <v>40.638052500000001</v>
      </c>
      <c r="E340" s="22">
        <v>-8.7279006999999993</v>
      </c>
      <c r="F340" t="str">
        <f>VLOOKUP(G340,$K$2:$L$55,2,FALSE)</f>
        <v>antonioccdomingues@ua.pt</v>
      </c>
      <c r="G340" t="str">
        <f t="shared" si="10"/>
        <v>ecomare</v>
      </c>
      <c r="H340">
        <v>1</v>
      </c>
    </row>
    <row r="341" spans="1:8" ht="21.75" customHeight="1">
      <c r="A341" s="15">
        <v>2205761799</v>
      </c>
      <c r="B341" s="16" t="s">
        <v>94</v>
      </c>
      <c r="C341" s="17" t="s">
        <v>461</v>
      </c>
      <c r="D341" s="22">
        <v>40.6381029</v>
      </c>
      <c r="E341" s="22">
        <v>-8.7276935000000009</v>
      </c>
      <c r="F341" t="str">
        <f>VLOOKUP(G341,$K$2:$L$55,2,FALSE)</f>
        <v>antonioccdomingues@ua.pt</v>
      </c>
      <c r="G341" t="str">
        <f t="shared" si="10"/>
        <v>ecomare</v>
      </c>
      <c r="H341">
        <v>1</v>
      </c>
    </row>
    <row r="342" spans="1:8" ht="21.75" customHeight="1">
      <c r="A342" s="15">
        <v>2205761814</v>
      </c>
      <c r="B342" s="16" t="s">
        <v>94</v>
      </c>
      <c r="C342" s="17" t="s">
        <v>462</v>
      </c>
      <c r="D342" s="22">
        <v>40.637777300000003</v>
      </c>
      <c r="E342" s="22">
        <v>-8.7275386000000008</v>
      </c>
      <c r="F342" t="str">
        <f>VLOOKUP(G342,$K$2:$L$55,2,FALSE)</f>
        <v>antonioccdomingues@ua.pt</v>
      </c>
      <c r="G342" t="str">
        <f t="shared" si="10"/>
        <v>ecomare</v>
      </c>
      <c r="H342">
        <v>1</v>
      </c>
    </row>
    <row r="343" spans="1:8" ht="21.75" customHeight="1">
      <c r="A343" s="15">
        <v>2205761807</v>
      </c>
      <c r="B343" s="16" t="s">
        <v>94</v>
      </c>
      <c r="C343" s="17" t="s">
        <v>463</v>
      </c>
      <c r="D343" s="22">
        <v>40.637791499999999</v>
      </c>
      <c r="E343" s="22">
        <v>-8.7279032999999995</v>
      </c>
      <c r="F343" t="str">
        <f>VLOOKUP(G343,$K$2:$L$55,2,FALSE)</f>
        <v>antonioccdomingues@ua.pt</v>
      </c>
      <c r="G343" t="str">
        <f t="shared" si="10"/>
        <v>ecomare</v>
      </c>
      <c r="H343">
        <v>1</v>
      </c>
    </row>
    <row r="344" spans="1:8" ht="21.75" customHeight="1">
      <c r="A344" s="18">
        <v>2205761801</v>
      </c>
      <c r="B344" s="19" t="s">
        <v>94</v>
      </c>
      <c r="C344" s="20" t="s">
        <v>464</v>
      </c>
      <c r="D344" s="22">
        <v>40.6381503</v>
      </c>
      <c r="E344" s="22">
        <v>-8.7288782000000005</v>
      </c>
      <c r="F344" t="str">
        <f>VLOOKUP(G344,$K$2:$L$55,2,FALSE)</f>
        <v>antonioccdomingues@ua.pt</v>
      </c>
      <c r="G344" t="str">
        <f t="shared" si="10"/>
        <v>ecomare</v>
      </c>
      <c r="H344">
        <v>2</v>
      </c>
    </row>
    <row r="345" spans="1:8" ht="21.75" customHeight="1">
      <c r="A345" s="15">
        <v>2205761818</v>
      </c>
      <c r="B345" s="16" t="s">
        <v>94</v>
      </c>
      <c r="C345" s="17" t="s">
        <v>465</v>
      </c>
      <c r="D345" s="22">
        <v>40.638091799999998</v>
      </c>
      <c r="E345" s="22">
        <v>-8.7290645999999992</v>
      </c>
      <c r="F345" t="str">
        <f>VLOOKUP(G345,$K$2:$L$55,2,FALSE)</f>
        <v>antonioccdomingues@ua.pt</v>
      </c>
      <c r="G345" t="str">
        <f t="shared" si="10"/>
        <v>ecomare</v>
      </c>
      <c r="H345">
        <v>2</v>
      </c>
    </row>
    <row r="346" spans="1:8" ht="21.75" customHeight="1">
      <c r="A346" s="18">
        <v>4169440286</v>
      </c>
      <c r="B346" s="19" t="s">
        <v>466</v>
      </c>
      <c r="C346" s="20" t="s">
        <v>467</v>
      </c>
      <c r="D346" s="22">
        <v>40.638022599999999</v>
      </c>
      <c r="E346" s="22">
        <v>-8.7288607000000003</v>
      </c>
      <c r="F346" t="str">
        <f>VLOOKUP(G346,$K$2:$L$55,2,FALSE)</f>
        <v>antonioccdomingues@ua.pt</v>
      </c>
      <c r="G346" t="str">
        <f t="shared" si="10"/>
        <v>ecomare</v>
      </c>
      <c r="H346">
        <v>2</v>
      </c>
    </row>
    <row r="347" spans="1:8" ht="21.75" customHeight="1">
      <c r="A347" s="15">
        <v>4169440392</v>
      </c>
      <c r="B347" s="16" t="s">
        <v>94</v>
      </c>
      <c r="C347" s="17" t="s">
        <v>468</v>
      </c>
      <c r="D347" s="22">
        <v>40.6379564</v>
      </c>
      <c r="E347" s="22">
        <v>-8.7279630000000008</v>
      </c>
      <c r="F347" t="str">
        <f>VLOOKUP(G347,$K$2:$L$55,2,FALSE)</f>
        <v>antonioccdomingues@ua.pt</v>
      </c>
      <c r="G347" t="str">
        <f t="shared" si="10"/>
        <v>ecomare</v>
      </c>
      <c r="H347">
        <v>1</v>
      </c>
    </row>
    <row r="348" spans="1:8" ht="21.75" customHeight="1">
      <c r="A348" s="18">
        <v>5036791775</v>
      </c>
      <c r="B348" s="19" t="s">
        <v>94</v>
      </c>
      <c r="C348" s="20" t="s">
        <v>469</v>
      </c>
      <c r="F348" t="str">
        <f>VLOOKUP(G348,$K$2:$L$55,2,FALSE)</f>
        <v>ruimigueloliveira@ua.pt</v>
      </c>
      <c r="G348" t="str">
        <f t="shared" si="10"/>
        <v>ecr</v>
      </c>
      <c r="H348">
        <v>1</v>
      </c>
    </row>
    <row r="349" spans="1:8" ht="21.75" customHeight="1">
      <c r="A349" s="15">
        <v>7152828060</v>
      </c>
      <c r="B349" s="16" t="s">
        <v>94</v>
      </c>
      <c r="C349" s="17" t="s">
        <v>470</v>
      </c>
      <c r="F349" t="str">
        <f>VLOOKUP(G349,$K$2:$L$55,2,FALSE)</f>
        <v>ruimigueloliveira@ua.pt</v>
      </c>
      <c r="G349" t="str">
        <f t="shared" si="10"/>
        <v>ecr</v>
      </c>
    </row>
    <row r="350" spans="1:8" ht="21.75" customHeight="1">
      <c r="A350" s="15">
        <v>7152828064</v>
      </c>
      <c r="B350" s="16" t="s">
        <v>94</v>
      </c>
      <c r="C350" s="17" t="s">
        <v>471</v>
      </c>
      <c r="F350" t="str">
        <f>VLOOKUP(G350,$K$2:$L$55,2,FALSE)</f>
        <v>ruimigueloliveira@ua.pt</v>
      </c>
      <c r="G350" t="str">
        <f t="shared" si="10"/>
        <v>ecr</v>
      </c>
      <c r="H350">
        <v>1</v>
      </c>
    </row>
    <row r="351" spans="1:8" ht="21.75" customHeight="1">
      <c r="A351" s="18">
        <v>7152828062</v>
      </c>
      <c r="B351" s="19" t="s">
        <v>94</v>
      </c>
      <c r="C351" s="20" t="s">
        <v>472</v>
      </c>
      <c r="F351" t="str">
        <f>VLOOKUP(G351,$K$2:$L$55,2,FALSE)</f>
        <v>ruimigueloliveira@ua.pt</v>
      </c>
      <c r="G351" t="str">
        <f t="shared" si="10"/>
        <v>ecr</v>
      </c>
      <c r="H351">
        <v>1</v>
      </c>
    </row>
    <row r="352" spans="1:8" ht="21.75" customHeight="1">
      <c r="A352" s="18">
        <v>1861243731</v>
      </c>
      <c r="B352" s="19" t="s">
        <v>94</v>
      </c>
      <c r="C352" s="20" t="s">
        <v>473</v>
      </c>
      <c r="F352" t="str">
        <f>VLOOKUP(G352,$K$2:$L$55,2,FALSE)</f>
        <v>ruimigueloliveira@ua.pt</v>
      </c>
      <c r="G352" t="str">
        <f t="shared" si="10"/>
        <v>ecr</v>
      </c>
      <c r="H352">
        <v>2</v>
      </c>
    </row>
    <row r="353" spans="1:8" ht="21.75" customHeight="1">
      <c r="A353" s="15">
        <v>7152828082</v>
      </c>
      <c r="B353" s="16" t="s">
        <v>94</v>
      </c>
      <c r="C353" s="17" t="s">
        <v>474</v>
      </c>
      <c r="F353" t="str">
        <f>VLOOKUP(G353,$K$2:$L$55,2,FALSE)</f>
        <v>ruimigueloliveira@ua.pt</v>
      </c>
      <c r="G353" t="str">
        <f t="shared" si="10"/>
        <v>ecr</v>
      </c>
      <c r="H353">
        <v>2</v>
      </c>
    </row>
    <row r="354" spans="1:8" ht="21.75" customHeight="1">
      <c r="A354" s="18">
        <v>7152828084</v>
      </c>
      <c r="B354" s="19" t="s">
        <v>94</v>
      </c>
      <c r="C354" s="20" t="s">
        <v>475</v>
      </c>
      <c r="F354" t="str">
        <f>VLOOKUP(G354,$K$2:$L$55,2,FALSE)</f>
        <v>ruimigueloliveira@ua.pt</v>
      </c>
      <c r="G354" t="str">
        <f t="shared" si="10"/>
        <v>ecr</v>
      </c>
      <c r="H354">
        <v>2</v>
      </c>
    </row>
    <row r="355" spans="1:8" ht="21.75" customHeight="1">
      <c r="A355" s="15">
        <v>7152828086</v>
      </c>
      <c r="B355" s="16" t="s">
        <v>94</v>
      </c>
      <c r="C355" s="17" t="s">
        <v>476</v>
      </c>
      <c r="F355" t="str">
        <f>VLOOKUP(G355,$K$2:$L$55,2,FALSE)</f>
        <v>ruimigueloliveira@ua.pt</v>
      </c>
      <c r="G355" t="str">
        <f t="shared" si="10"/>
        <v>ecr</v>
      </c>
      <c r="H355">
        <v>2</v>
      </c>
    </row>
    <row r="356" spans="1:8" ht="21.75" customHeight="1">
      <c r="A356" s="18">
        <v>7152828092</v>
      </c>
      <c r="B356" s="19" t="s">
        <v>94</v>
      </c>
      <c r="C356" s="20" t="s">
        <v>477</v>
      </c>
      <c r="F356" t="str">
        <f>VLOOKUP(G356,$K$2:$L$55,2,FALSE)</f>
        <v>ruimigueloliveira@ua.pt</v>
      </c>
      <c r="G356" t="str">
        <f t="shared" si="10"/>
        <v>ecr</v>
      </c>
      <c r="H356">
        <v>3</v>
      </c>
    </row>
    <row r="357" spans="1:8" ht="21.75" customHeight="1">
      <c r="A357" s="15">
        <v>7152828090</v>
      </c>
      <c r="B357" s="16" t="s">
        <v>94</v>
      </c>
      <c r="C357" s="17" t="s">
        <v>478</v>
      </c>
      <c r="F357" t="str">
        <f>VLOOKUP(G357,$K$2:$L$55,2,FALSE)</f>
        <v>ruimigueloliveira@ua.pt</v>
      </c>
      <c r="G357" t="str">
        <f t="shared" si="10"/>
        <v>ecr</v>
      </c>
      <c r="H357">
        <v>3</v>
      </c>
    </row>
    <row r="358" spans="1:8" ht="21.75" customHeight="1">
      <c r="A358" s="18">
        <v>7152828096</v>
      </c>
      <c r="B358" s="19" t="s">
        <v>94</v>
      </c>
      <c r="C358" s="20" t="s">
        <v>479</v>
      </c>
      <c r="F358" t="str">
        <f>VLOOKUP(G358,$K$2:$L$55,2,FALSE)</f>
        <v>ruimigueloliveira@ua.pt</v>
      </c>
      <c r="G358" t="str">
        <f t="shared" si="10"/>
        <v>ecr</v>
      </c>
      <c r="H358">
        <v>3</v>
      </c>
    </row>
    <row r="359" spans="1:8" ht="21.75" customHeight="1">
      <c r="A359" s="15">
        <v>7152828098</v>
      </c>
      <c r="B359" s="16" t="s">
        <v>94</v>
      </c>
      <c r="C359" s="17" t="s">
        <v>480</v>
      </c>
      <c r="F359" t="str">
        <f>VLOOKUP(G359,$K$2:$L$55,2,FALSE)</f>
        <v>ruimigueloliveira@ua.pt</v>
      </c>
      <c r="G359" t="str">
        <f t="shared" si="10"/>
        <v>ecr</v>
      </c>
      <c r="H359">
        <v>3</v>
      </c>
    </row>
    <row r="360" spans="1:8" ht="21.75" customHeight="1">
      <c r="A360" s="18">
        <v>7152828100</v>
      </c>
      <c r="B360" s="19" t="s">
        <v>94</v>
      </c>
      <c r="C360" s="20" t="s">
        <v>481</v>
      </c>
      <c r="F360" t="str">
        <f>VLOOKUP(G360,$K$2:$L$55,2,FALSE)</f>
        <v>ruimigueloliveira@ua.pt</v>
      </c>
      <c r="G360" t="str">
        <f t="shared" si="10"/>
        <v>ecr</v>
      </c>
      <c r="H360">
        <v>3</v>
      </c>
    </row>
    <row r="361" spans="1:8" ht="21.75" customHeight="1">
      <c r="A361" s="15">
        <v>7152828104</v>
      </c>
      <c r="B361" s="16" t="s">
        <v>94</v>
      </c>
      <c r="C361" s="17" t="s">
        <v>482</v>
      </c>
      <c r="F361" t="str">
        <f>VLOOKUP(G361,$K$2:$L$55,2,FALSE)</f>
        <v>ruimigueloliveira@ua.pt</v>
      </c>
      <c r="G361" t="str">
        <f t="shared" si="10"/>
        <v>ecr</v>
      </c>
      <c r="H361">
        <v>4</v>
      </c>
    </row>
    <row r="362" spans="1:8" ht="21.75" customHeight="1">
      <c r="A362" s="18">
        <v>7152828106</v>
      </c>
      <c r="B362" s="19" t="s">
        <v>94</v>
      </c>
      <c r="C362" s="20" t="s">
        <v>483</v>
      </c>
      <c r="F362" t="str">
        <f>VLOOKUP(G362,$K$2:$L$55,2,FALSE)</f>
        <v>ruimigueloliveira@ua.pt</v>
      </c>
      <c r="G362" t="str">
        <f t="shared" si="10"/>
        <v>ecr</v>
      </c>
      <c r="H362">
        <v>4</v>
      </c>
    </row>
    <row r="363" spans="1:8" ht="21.75" customHeight="1">
      <c r="A363" s="18">
        <v>7152828110</v>
      </c>
      <c r="B363" s="19" t="s">
        <v>94</v>
      </c>
      <c r="C363" s="20" t="s">
        <v>484</v>
      </c>
      <c r="F363" t="str">
        <f>VLOOKUP(G363,$K$2:$L$55,2,FALSE)</f>
        <v>ruimigueloliveira@ua.pt</v>
      </c>
      <c r="G363" t="str">
        <f t="shared" si="10"/>
        <v>ecr</v>
      </c>
      <c r="H363">
        <v>4</v>
      </c>
    </row>
    <row r="364" spans="1:8" ht="21.75" customHeight="1">
      <c r="A364" s="18">
        <v>7152828114</v>
      </c>
      <c r="B364" s="19" t="s">
        <v>94</v>
      </c>
      <c r="C364" s="20" t="s">
        <v>485</v>
      </c>
      <c r="F364" t="str">
        <f>VLOOKUP(G364,$K$2:$L$55,2,FALSE)</f>
        <v>ruimigueloliveira@ua.pt</v>
      </c>
      <c r="G364" t="str">
        <f t="shared" si="10"/>
        <v>ecr</v>
      </c>
      <c r="H364">
        <v>4</v>
      </c>
    </row>
    <row r="365" spans="1:8" ht="21.75" customHeight="1">
      <c r="A365" s="18">
        <v>7152828066</v>
      </c>
      <c r="B365" s="19" t="s">
        <v>94</v>
      </c>
      <c r="C365" s="20" t="s">
        <v>486</v>
      </c>
      <c r="F365" t="str">
        <f>VLOOKUP(G365,$K$2:$L$55,2,FALSE)</f>
        <v>ruimigueloliveira@ua.pt</v>
      </c>
      <c r="G365" t="str">
        <f t="shared" si="10"/>
        <v>ecr</v>
      </c>
    </row>
    <row r="366" spans="1:8" ht="21.75" customHeight="1">
      <c r="A366" s="18">
        <v>7152828088</v>
      </c>
      <c r="B366" s="19" t="s">
        <v>94</v>
      </c>
      <c r="C366" s="20" t="s">
        <v>487</v>
      </c>
      <c r="F366" t="str">
        <f>VLOOKUP(G366,$K$2:$L$55,2,FALSE)</f>
        <v>ruimigueloliveira@ua.pt</v>
      </c>
      <c r="G366" t="str">
        <f t="shared" si="10"/>
        <v>ecr</v>
      </c>
      <c r="H366">
        <v>2</v>
      </c>
    </row>
    <row r="367" spans="1:8" ht="21.75" customHeight="1">
      <c r="A367" s="15">
        <v>7152828094</v>
      </c>
      <c r="B367" s="16" t="s">
        <v>94</v>
      </c>
      <c r="C367" s="17" t="s">
        <v>488</v>
      </c>
      <c r="F367" t="str">
        <f>VLOOKUP(G367,$K$2:$L$55,2,FALSE)</f>
        <v>ruimigueloliveira@ua.pt</v>
      </c>
      <c r="G367" t="str">
        <f t="shared" si="10"/>
        <v>ecr</v>
      </c>
      <c r="H367">
        <v>3</v>
      </c>
    </row>
    <row r="368" spans="1:8" ht="21.75" customHeight="1">
      <c r="A368" s="15">
        <v>7152828112</v>
      </c>
      <c r="B368" s="16" t="s">
        <v>94</v>
      </c>
      <c r="C368" s="17" t="s">
        <v>489</v>
      </c>
      <c r="F368" t="str">
        <f>VLOOKUP(G368,$K$2:$L$55,2,FALSE)</f>
        <v>ruimigueloliveira@ua.pt</v>
      </c>
      <c r="G368" t="str">
        <f t="shared" si="10"/>
        <v>ecr</v>
      </c>
      <c r="H368">
        <v>4</v>
      </c>
    </row>
    <row r="369" spans="1:8" ht="21.75" customHeight="1">
      <c r="A369" s="15">
        <v>7152828108</v>
      </c>
      <c r="B369" s="16" t="s">
        <v>94</v>
      </c>
      <c r="C369" s="17" t="s">
        <v>490</v>
      </c>
      <c r="F369" t="str">
        <f>VLOOKUP(G369,$K$2:$L$55,2,FALSE)</f>
        <v>ruimigueloliveira@ua.pt</v>
      </c>
      <c r="G369" t="str">
        <f t="shared" si="10"/>
        <v>ecr</v>
      </c>
      <c r="H369">
        <v>4</v>
      </c>
    </row>
    <row r="370" spans="1:8" ht="21.75" customHeight="1">
      <c r="A370" s="15">
        <v>4031752726</v>
      </c>
      <c r="B370" s="16" t="s">
        <v>491</v>
      </c>
      <c r="C370" s="17" t="s">
        <v>492</v>
      </c>
      <c r="F370" t="str">
        <f>VLOOKUP(G370,$K$2:$L$55,2,FALSE)</f>
        <v>ruimigueloliveira@ua.pt</v>
      </c>
      <c r="G370" t="str">
        <f t="shared" si="10"/>
        <v>ecr</v>
      </c>
      <c r="H370">
        <v>2</v>
      </c>
    </row>
    <row r="371" spans="1:8" ht="21.75" customHeight="1">
      <c r="A371" s="15">
        <v>7447168840</v>
      </c>
      <c r="B371" s="16" t="s">
        <v>94</v>
      </c>
      <c r="C371" s="17" t="s">
        <v>493</v>
      </c>
      <c r="F371" t="str">
        <f>VLOOKUP(G371,$K$2:$L$55,2,FALSE)</f>
        <v>ruimigueloliveira@ua.pt</v>
      </c>
      <c r="G371" t="str">
        <f t="shared" si="10"/>
        <v>ecr</v>
      </c>
      <c r="H371">
        <v>1</v>
      </c>
    </row>
    <row r="372" spans="1:8" ht="21.75" customHeight="1">
      <c r="A372" s="18">
        <v>7447168993</v>
      </c>
      <c r="B372" s="19" t="s">
        <v>94</v>
      </c>
      <c r="C372" s="20" t="s">
        <v>494</v>
      </c>
      <c r="F372" t="str">
        <f>VLOOKUP(G372,$K$2:$L$55,2,FALSE)</f>
        <v>ruimigueloliveira@ua.pt</v>
      </c>
      <c r="G372" t="str">
        <f t="shared" si="10"/>
        <v>ecr</v>
      </c>
      <c r="H372">
        <v>2</v>
      </c>
    </row>
    <row r="373" spans="1:8" ht="21.75" customHeight="1">
      <c r="A373" s="18">
        <v>8005051103</v>
      </c>
      <c r="B373" s="19" t="s">
        <v>94</v>
      </c>
      <c r="C373" s="20" t="s">
        <v>495</v>
      </c>
      <c r="F373" t="str">
        <f>VLOOKUP(G373,$K$2:$L$55,2,FALSE)</f>
        <v>ruimigueloliveira@ua.pt</v>
      </c>
      <c r="G373" t="str">
        <f t="shared" si="10"/>
        <v>ecr</v>
      </c>
      <c r="H373">
        <v>2</v>
      </c>
    </row>
    <row r="374" spans="1:8" ht="21.75" customHeight="1">
      <c r="A374" s="18">
        <v>3574751343</v>
      </c>
      <c r="B374" s="19" t="s">
        <v>496</v>
      </c>
      <c r="C374" s="20" t="s">
        <v>497</v>
      </c>
      <c r="F374" t="str">
        <f>VLOOKUP(G374,$K$2:$L$55,2,FALSE)</f>
        <v>ruimigueloliveira@ua.pt</v>
      </c>
      <c r="G374" t="str">
        <f t="shared" si="10"/>
        <v>ecr</v>
      </c>
    </row>
    <row r="375" spans="1:8" ht="21.75" customHeight="1">
      <c r="A375" s="18">
        <v>7050315343</v>
      </c>
      <c r="B375" s="19" t="s">
        <v>94</v>
      </c>
      <c r="C375" s="20" t="s">
        <v>498</v>
      </c>
      <c r="F375" t="str">
        <f>VLOOKUP(G375,$K$2:$L$55,2,FALSE)</f>
        <v>ruimigueloliveira@ua.pt</v>
      </c>
      <c r="G375" t="str">
        <f t="shared" si="10"/>
        <v>edif1</v>
      </c>
      <c r="H375">
        <v>1</v>
      </c>
    </row>
    <row r="376" spans="1:8" ht="21.75" customHeight="1">
      <c r="A376" s="15">
        <v>1857374479</v>
      </c>
      <c r="B376" s="16" t="s">
        <v>94</v>
      </c>
      <c r="C376" s="17" t="s">
        <v>499</v>
      </c>
      <c r="F376" t="str">
        <f>VLOOKUP(G376,$K$2:$L$55,2,FALSE)</f>
        <v>ruimigueloliveira@ua.pt</v>
      </c>
      <c r="G376" t="str">
        <f t="shared" si="10"/>
        <v>edif1</v>
      </c>
      <c r="H376">
        <v>1</v>
      </c>
    </row>
    <row r="377" spans="1:8" ht="21.75" customHeight="1">
      <c r="A377" s="15">
        <v>1852803046</v>
      </c>
      <c r="B377" s="16" t="s">
        <v>94</v>
      </c>
      <c r="C377" s="17" t="s">
        <v>500</v>
      </c>
      <c r="F377" t="str">
        <f>VLOOKUP(G377,$K$2:$L$55,2,FALSE)</f>
        <v>ruimigueloliveira@ua.pt</v>
      </c>
      <c r="G377" t="str">
        <f t="shared" si="10"/>
        <v>edif1</v>
      </c>
      <c r="H377">
        <v>1</v>
      </c>
    </row>
    <row r="378" spans="1:8" ht="21.75" customHeight="1">
      <c r="A378" s="15">
        <v>5348776428</v>
      </c>
      <c r="B378" s="16" t="s">
        <v>94</v>
      </c>
      <c r="C378" s="17" t="s">
        <v>501</v>
      </c>
      <c r="F378" t="str">
        <f>VLOOKUP(G378,$K$2:$L$55,2,FALSE)</f>
        <v>ruimigueloliveira@ua.pt</v>
      </c>
      <c r="G378" t="str">
        <f t="shared" si="10"/>
        <v>edif1</v>
      </c>
      <c r="H378">
        <v>1</v>
      </c>
    </row>
    <row r="379" spans="1:8" ht="21.75" customHeight="1">
      <c r="A379" s="18">
        <v>1887461296</v>
      </c>
      <c r="B379" s="19" t="s">
        <v>94</v>
      </c>
      <c r="C379" s="20" t="s">
        <v>502</v>
      </c>
      <c r="F379" t="str">
        <f>VLOOKUP(G379,$K$2:$L$55,2,FALSE)</f>
        <v>ruimigueloliveira@ua.pt</v>
      </c>
      <c r="G379" t="str">
        <f t="shared" si="10"/>
        <v>edif1</v>
      </c>
      <c r="H379">
        <v>1</v>
      </c>
    </row>
    <row r="380" spans="1:8" ht="21.75" customHeight="1">
      <c r="A380" s="15">
        <v>7050315334</v>
      </c>
      <c r="B380" s="16" t="s">
        <v>94</v>
      </c>
      <c r="C380" s="17" t="s">
        <v>503</v>
      </c>
      <c r="F380" t="str">
        <f>VLOOKUP(G380,$K$2:$L$55,2,FALSE)</f>
        <v>ruimigueloliveira@ua.pt</v>
      </c>
      <c r="G380" t="str">
        <f t="shared" si="10"/>
        <v>edif1</v>
      </c>
      <c r="H380">
        <v>1</v>
      </c>
    </row>
    <row r="381" spans="1:8" ht="21.75" customHeight="1">
      <c r="A381" s="18">
        <v>1197262886</v>
      </c>
      <c r="B381" s="19" t="s">
        <v>504</v>
      </c>
      <c r="C381" s="20" t="s">
        <v>505</v>
      </c>
      <c r="F381" t="str">
        <f>VLOOKUP(G381,$K$2:$L$55,2,FALSE)</f>
        <v>ruimigueloliveira@ua.pt</v>
      </c>
      <c r="G381" t="str">
        <f t="shared" si="10"/>
        <v>edif1</v>
      </c>
      <c r="H381">
        <v>1</v>
      </c>
    </row>
    <row r="382" spans="1:8" ht="21.75" customHeight="1">
      <c r="A382" s="15">
        <v>1207445286</v>
      </c>
      <c r="B382" s="16" t="s">
        <v>504</v>
      </c>
      <c r="C382" s="17" t="s">
        <v>506</v>
      </c>
      <c r="F382" t="str">
        <f>VLOOKUP(G382,$K$2:$L$55,2,FALSE)</f>
        <v>ruimigueloliveira@ua.pt</v>
      </c>
      <c r="G382" t="str">
        <f t="shared" si="10"/>
        <v>edif1</v>
      </c>
      <c r="H382">
        <v>1</v>
      </c>
    </row>
    <row r="383" spans="1:8" ht="21.75" customHeight="1">
      <c r="A383" s="15">
        <v>1827293100</v>
      </c>
      <c r="B383" s="16" t="s">
        <v>94</v>
      </c>
      <c r="C383" s="17" t="s">
        <v>507</v>
      </c>
      <c r="F383" t="str">
        <f>VLOOKUP(G383,$K$2:$L$55,2,FALSE)</f>
        <v>ruimigueloliveira@ua.pt</v>
      </c>
      <c r="G383" t="str">
        <f t="shared" si="10"/>
        <v>edif1</v>
      </c>
      <c r="H383">
        <v>1</v>
      </c>
    </row>
    <row r="384" spans="1:8" ht="21.75" customHeight="1">
      <c r="A384" s="18">
        <v>5575497977</v>
      </c>
      <c r="B384" s="19" t="s">
        <v>94</v>
      </c>
      <c r="C384" s="20" t="s">
        <v>508</v>
      </c>
      <c r="F384" t="str">
        <f>VLOOKUP(G384,$K$2:$L$55,2,FALSE)</f>
        <v>ruimigueloliveira@ua.pt</v>
      </c>
      <c r="G384" t="str">
        <f t="shared" si="10"/>
        <v>edif1</v>
      </c>
      <c r="H384">
        <v>1</v>
      </c>
    </row>
    <row r="385" spans="1:8" ht="21.75" customHeight="1">
      <c r="A385" s="15">
        <v>1861244024</v>
      </c>
      <c r="B385" s="16" t="s">
        <v>94</v>
      </c>
      <c r="C385" s="17" t="s">
        <v>509</v>
      </c>
      <c r="F385" t="str">
        <f>VLOOKUP(G385,$K$2:$L$55,2,FALSE)</f>
        <v>ruimigueloliveira@ua.pt</v>
      </c>
      <c r="G385" t="str">
        <f t="shared" si="10"/>
        <v>edif37</v>
      </c>
    </row>
    <row r="386" spans="1:8" ht="21.75" customHeight="1">
      <c r="A386" s="18">
        <v>1861244092</v>
      </c>
      <c r="B386" s="19" t="s">
        <v>94</v>
      </c>
      <c r="C386" s="20" t="s">
        <v>510</v>
      </c>
      <c r="F386" t="str">
        <f>VLOOKUP(G386,$K$2:$L$55,2,FALSE)</f>
        <v>ruimigueloliveira@ua.pt</v>
      </c>
      <c r="G386" t="str">
        <f t="shared" si="10"/>
        <v>edif37</v>
      </c>
    </row>
    <row r="387" spans="1:8" ht="21.75" customHeight="1">
      <c r="A387" s="15">
        <v>7447168969</v>
      </c>
      <c r="B387" s="16" t="s">
        <v>94</v>
      </c>
      <c r="C387" s="17" t="s">
        <v>511</v>
      </c>
      <c r="F387" t="str">
        <f>VLOOKUP(G387,$K$2:$L$55,2,FALSE)</f>
        <v>ruimigueloliveira@ua.pt</v>
      </c>
      <c r="G387" t="str">
        <f t="shared" si="10"/>
        <v>edif37</v>
      </c>
    </row>
    <row r="388" spans="1:8" ht="21.75" customHeight="1">
      <c r="A388" s="15">
        <v>1861244090</v>
      </c>
      <c r="B388" s="16" t="s">
        <v>94</v>
      </c>
      <c r="C388" s="17" t="s">
        <v>512</v>
      </c>
      <c r="F388" t="str">
        <f>VLOOKUP(G388,$K$2:$L$55,2,FALSE)</f>
        <v>ruimigueloliveira@ua.pt</v>
      </c>
      <c r="G388" t="str">
        <f t="shared" si="10"/>
        <v>edif3</v>
      </c>
      <c r="H388">
        <v>1</v>
      </c>
    </row>
    <row r="389" spans="1:8" ht="21.75" customHeight="1">
      <c r="A389" s="15">
        <v>5036791779</v>
      </c>
      <c r="B389" s="16" t="s">
        <v>94</v>
      </c>
      <c r="C389" s="17" t="s">
        <v>513</v>
      </c>
      <c r="F389" t="str">
        <f>VLOOKUP(G389,$K$2:$L$55,2,FALSE)</f>
        <v>ruimigueloliveira@ua.pt</v>
      </c>
      <c r="G389" t="str">
        <f t="shared" ref="G389:G410" si="11">LEFT(C389,FIND("-",C389,1)-1)</f>
        <v>edif3</v>
      </c>
      <c r="H389">
        <v>1</v>
      </c>
    </row>
    <row r="390" spans="1:8" ht="21.75" customHeight="1">
      <c r="A390" s="18">
        <v>1861244080</v>
      </c>
      <c r="B390" s="19" t="s">
        <v>94</v>
      </c>
      <c r="C390" s="20" t="s">
        <v>514</v>
      </c>
      <c r="F390" t="str">
        <f>VLOOKUP(G390,$K$2:$L$55,2,FALSE)</f>
        <v>ruimigueloliveira@ua.pt</v>
      </c>
      <c r="G390" t="str">
        <f t="shared" si="11"/>
        <v>edif3</v>
      </c>
      <c r="H390">
        <v>2</v>
      </c>
    </row>
    <row r="391" spans="1:8" ht="21.75" customHeight="1">
      <c r="A391" s="15">
        <v>1861244094</v>
      </c>
      <c r="B391" s="16" t="s">
        <v>94</v>
      </c>
      <c r="C391" s="17" t="s">
        <v>515</v>
      </c>
      <c r="F391" t="str">
        <f>VLOOKUP(G391,$K$2:$L$55,2,FALSE)</f>
        <v>ruimigueloliveira@ua.pt</v>
      </c>
      <c r="G391" t="str">
        <f t="shared" si="11"/>
        <v>edif3</v>
      </c>
      <c r="H391">
        <v>2</v>
      </c>
    </row>
    <row r="392" spans="1:8" ht="21.75" customHeight="1">
      <c r="A392" s="18">
        <v>1861244076</v>
      </c>
      <c r="B392" s="19" t="s">
        <v>94</v>
      </c>
      <c r="C392" s="20" t="s">
        <v>516</v>
      </c>
      <c r="F392" t="str">
        <f>VLOOKUP(G392,$K$2:$L$55,2,FALSE)</f>
        <v>ruimigueloliveira@ua.pt</v>
      </c>
      <c r="G392" t="str">
        <f t="shared" si="11"/>
        <v>edif3</v>
      </c>
      <c r="H392">
        <v>3</v>
      </c>
    </row>
    <row r="393" spans="1:8" ht="21.75" customHeight="1">
      <c r="A393" s="18">
        <v>1861244088</v>
      </c>
      <c r="B393" s="19" t="s">
        <v>94</v>
      </c>
      <c r="C393" s="20" t="s">
        <v>517</v>
      </c>
      <c r="F393" t="str">
        <f>VLOOKUP(G393,$K$2:$L$55,2,FALSE)</f>
        <v>ruimigueloliveira@ua.pt</v>
      </c>
      <c r="G393" t="str">
        <f t="shared" si="11"/>
        <v>edif3</v>
      </c>
      <c r="H393">
        <v>3</v>
      </c>
    </row>
    <row r="394" spans="1:8" ht="21.75" customHeight="1">
      <c r="A394" s="15">
        <v>1861244082</v>
      </c>
      <c r="B394" s="16" t="s">
        <v>94</v>
      </c>
      <c r="C394" s="17" t="s">
        <v>518</v>
      </c>
      <c r="F394" t="str">
        <f>VLOOKUP(G394,$K$2:$L$55,2,FALSE)</f>
        <v>ruimigueloliveira@ua.pt</v>
      </c>
      <c r="G394" t="str">
        <f t="shared" si="11"/>
        <v>edif3</v>
      </c>
      <c r="H394">
        <v>4</v>
      </c>
    </row>
    <row r="395" spans="1:8" ht="21.75" customHeight="1">
      <c r="A395" s="15">
        <v>1861244078</v>
      </c>
      <c r="B395" s="16" t="s">
        <v>94</v>
      </c>
      <c r="C395" s="17" t="s">
        <v>519</v>
      </c>
      <c r="F395" t="str">
        <f>VLOOKUP(G395,$K$2:$L$55,2,FALSE)</f>
        <v>ruimigueloliveira@ua.pt</v>
      </c>
      <c r="G395" t="str">
        <f t="shared" si="11"/>
        <v>edif3</v>
      </c>
      <c r="H395">
        <v>4</v>
      </c>
    </row>
    <row r="396" spans="1:8" ht="21.75" customHeight="1">
      <c r="A396" s="18">
        <v>1861244104</v>
      </c>
      <c r="B396" s="19" t="s">
        <v>94</v>
      </c>
      <c r="C396" s="20" t="s">
        <v>520</v>
      </c>
      <c r="F396" t="str">
        <f>VLOOKUP(G396,$K$2:$L$55,2,FALSE)</f>
        <v>ruimigueloliveira@ua.pt</v>
      </c>
      <c r="G396" t="str">
        <f t="shared" si="11"/>
        <v>edif3</v>
      </c>
      <c r="H396">
        <v>5</v>
      </c>
    </row>
    <row r="397" spans="1:8" ht="21.75" customHeight="1">
      <c r="A397" s="18">
        <v>1861244096</v>
      </c>
      <c r="B397" s="19" t="s">
        <v>94</v>
      </c>
      <c r="C397" s="20" t="s">
        <v>521</v>
      </c>
      <c r="F397" t="str">
        <f>VLOOKUP(G397,$K$2:$L$55,2,FALSE)</f>
        <v>ruimigueloliveira@ua.pt</v>
      </c>
      <c r="G397" t="str">
        <f t="shared" si="11"/>
        <v>edif3</v>
      </c>
      <c r="H397">
        <v>5</v>
      </c>
    </row>
    <row r="398" spans="1:8" ht="21.75" customHeight="1">
      <c r="A398" s="18">
        <v>1861244100</v>
      </c>
      <c r="B398" s="19" t="s">
        <v>94</v>
      </c>
      <c r="C398" s="20" t="s">
        <v>522</v>
      </c>
      <c r="F398" t="str">
        <f>VLOOKUP(G398,$K$2:$L$55,2,FALSE)</f>
        <v>ruimigueloliveira@ua.pt</v>
      </c>
      <c r="G398" t="str">
        <f t="shared" si="11"/>
        <v>edif3</v>
      </c>
      <c r="H398">
        <v>5</v>
      </c>
    </row>
    <row r="399" spans="1:8" ht="21.75" customHeight="1">
      <c r="A399" s="18">
        <v>8096453771</v>
      </c>
      <c r="B399" s="19" t="s">
        <v>94</v>
      </c>
      <c r="C399" s="20" t="s">
        <v>523</v>
      </c>
      <c r="F399" t="str">
        <f>VLOOKUP(G399,$K$2:$L$55,2,FALSE)</f>
        <v>ruimigueloliveira@ua.pt</v>
      </c>
      <c r="G399" t="str">
        <f t="shared" si="11"/>
        <v>edif3</v>
      </c>
      <c r="H399">
        <v>2</v>
      </c>
    </row>
    <row r="400" spans="1:8" ht="21.75" customHeight="1">
      <c r="A400" s="18">
        <v>8096453635</v>
      </c>
      <c r="B400" s="19" t="s">
        <v>94</v>
      </c>
      <c r="C400" s="20" t="s">
        <v>524</v>
      </c>
      <c r="F400" t="str">
        <f>VLOOKUP(G400,$K$2:$L$55,2,FALSE)</f>
        <v>ruimigueloliveira@ua.pt</v>
      </c>
      <c r="G400" t="str">
        <f t="shared" si="11"/>
        <v>edif3</v>
      </c>
      <c r="H400">
        <v>2</v>
      </c>
    </row>
    <row r="401" spans="1:8" ht="21.75" customHeight="1">
      <c r="A401" s="15">
        <v>786604840</v>
      </c>
      <c r="B401" s="16" t="s">
        <v>94</v>
      </c>
      <c r="C401" s="17" t="s">
        <v>525</v>
      </c>
      <c r="F401" t="str">
        <f>VLOOKUP(G401,$K$2:$L$55,2,FALSE)</f>
        <v>ruimigueloliveira@ua.pt</v>
      </c>
      <c r="G401" t="str">
        <f t="shared" si="11"/>
        <v>edif3</v>
      </c>
      <c r="H401">
        <v>3</v>
      </c>
    </row>
    <row r="402" spans="1:8" ht="21.75" customHeight="1">
      <c r="A402" s="15">
        <v>4728956339</v>
      </c>
      <c r="B402" s="16" t="s">
        <v>136</v>
      </c>
      <c r="C402" s="17" t="s">
        <v>526</v>
      </c>
      <c r="F402" t="str">
        <f>VLOOKUP(G402,$K$2:$L$55,2,FALSE)</f>
        <v>ruimigueloliveira@ua.pt</v>
      </c>
      <c r="G402" t="str">
        <f t="shared" si="11"/>
        <v>edif3</v>
      </c>
    </row>
    <row r="403" spans="1:8" ht="21.75" customHeight="1">
      <c r="A403" s="18">
        <v>1230493576</v>
      </c>
      <c r="B403" s="19" t="s">
        <v>94</v>
      </c>
      <c r="C403" s="20" t="s">
        <v>527</v>
      </c>
      <c r="F403" t="str">
        <f>VLOOKUP(G403,$K$2:$L$55,2,FALSE)</f>
        <v>ruimigueloliveira@ua.pt</v>
      </c>
      <c r="G403" t="str">
        <f t="shared" si="11"/>
        <v>esan</v>
      </c>
      <c r="H403">
        <v>1</v>
      </c>
    </row>
    <row r="404" spans="1:8" ht="21.75" customHeight="1">
      <c r="A404" s="15">
        <v>1230493578</v>
      </c>
      <c r="B404" s="16" t="s">
        <v>94</v>
      </c>
      <c r="C404" s="17" t="s">
        <v>528</v>
      </c>
      <c r="F404" t="str">
        <f>VLOOKUP(G404,$K$2:$L$55,2,FALSE)</f>
        <v>ruimigueloliveira@ua.pt</v>
      </c>
      <c r="G404" t="str">
        <f t="shared" si="11"/>
        <v>esan</v>
      </c>
      <c r="H404">
        <v>1</v>
      </c>
    </row>
    <row r="405" spans="1:8" ht="21.75" customHeight="1">
      <c r="A405" s="15">
        <v>5828975547</v>
      </c>
      <c r="B405" s="16" t="s">
        <v>94</v>
      </c>
      <c r="C405" s="17" t="s">
        <v>529</v>
      </c>
      <c r="F405" t="str">
        <f>VLOOKUP(G405,$K$2:$L$55,2,FALSE)</f>
        <v>ruimigueloliveira@ua.pt</v>
      </c>
      <c r="G405" t="str">
        <f t="shared" si="11"/>
        <v>esan</v>
      </c>
      <c r="H405">
        <v>1</v>
      </c>
    </row>
    <row r="406" spans="1:8" ht="21.75" customHeight="1">
      <c r="A406" s="15">
        <v>1274125432</v>
      </c>
      <c r="B406" s="16" t="s">
        <v>94</v>
      </c>
      <c r="C406" s="17" t="s">
        <v>530</v>
      </c>
      <c r="F406" t="str">
        <f>VLOOKUP(G406,$K$2:$L$55,2,FALSE)</f>
        <v>ruimigueloliveira@ua.pt</v>
      </c>
      <c r="G406" t="str">
        <f t="shared" si="11"/>
        <v>esan</v>
      </c>
      <c r="H406">
        <v>1</v>
      </c>
    </row>
    <row r="407" spans="1:8" ht="21.75" customHeight="1">
      <c r="A407" s="18">
        <v>1339833960</v>
      </c>
      <c r="B407" s="19" t="s">
        <v>94</v>
      </c>
      <c r="C407" s="20" t="s">
        <v>531</v>
      </c>
      <c r="F407" t="str">
        <f>VLOOKUP(G407,$K$2:$L$55,2,FALSE)</f>
        <v>ruimigueloliveira@ua.pt</v>
      </c>
      <c r="G407" t="str">
        <f t="shared" si="11"/>
        <v>esan</v>
      </c>
      <c r="H407">
        <v>1</v>
      </c>
    </row>
    <row r="408" spans="1:8" ht="21.75" customHeight="1">
      <c r="A408" s="15">
        <v>6171177376</v>
      </c>
      <c r="B408" s="16" t="s">
        <v>94</v>
      </c>
      <c r="C408" s="17" t="s">
        <v>532</v>
      </c>
      <c r="F408" t="str">
        <f>VLOOKUP(G408,$K$2:$L$55,2,FALSE)</f>
        <v>ruimigueloliveira@ua.pt</v>
      </c>
      <c r="G408" t="str">
        <f t="shared" si="11"/>
        <v>esan</v>
      </c>
      <c r="H408">
        <v>1</v>
      </c>
    </row>
    <row r="409" spans="1:8" ht="21.75" customHeight="1">
      <c r="A409" s="18">
        <v>1274125422</v>
      </c>
      <c r="B409" s="19" t="s">
        <v>94</v>
      </c>
      <c r="C409" s="20" t="s">
        <v>533</v>
      </c>
      <c r="F409" t="str">
        <f>VLOOKUP(G409,$K$2:$L$55,2,FALSE)</f>
        <v>ruimigueloliveira@ua.pt</v>
      </c>
      <c r="G409" t="str">
        <f t="shared" si="11"/>
        <v>esan</v>
      </c>
      <c r="H409">
        <v>1</v>
      </c>
    </row>
    <row r="410" spans="1:8" ht="21.75" customHeight="1">
      <c r="A410" s="18">
        <v>7257524315</v>
      </c>
      <c r="B410" s="19" t="s">
        <v>94</v>
      </c>
      <c r="C410" s="20" t="s">
        <v>534</v>
      </c>
      <c r="D410" s="22">
        <v>40.623353899999998</v>
      </c>
      <c r="E410" s="22">
        <v>-8.6575997000000005</v>
      </c>
      <c r="F410" t="str">
        <f>VLOOKUP(G410,$K$2:$L$55,2,FALSE)</f>
        <v>dvicente@ua.pt</v>
      </c>
      <c r="G410" t="str">
        <f t="shared" si="11"/>
        <v>essua</v>
      </c>
      <c r="H410">
        <v>1</v>
      </c>
    </row>
    <row r="411" spans="1:8" ht="21.75" customHeight="1">
      <c r="A411" s="18">
        <v>7257524307</v>
      </c>
      <c r="B411" s="19" t="s">
        <v>94</v>
      </c>
      <c r="C411" s="20" t="s">
        <v>535</v>
      </c>
      <c r="D411" s="22">
        <v>40.623429000000002</v>
      </c>
      <c r="E411" s="22">
        <v>-8.6572251999999992</v>
      </c>
      <c r="F411" t="str">
        <f>VLOOKUP(G411,$K$2:$L$55,2,FALSE)</f>
        <v>dvicente@ua.pt</v>
      </c>
      <c r="G411" t="str">
        <f t="shared" ref="G411:G452" si="12">LEFT(C411,FIND("-",C411,1)-1)</f>
        <v>essua</v>
      </c>
      <c r="H411">
        <v>1</v>
      </c>
    </row>
    <row r="412" spans="1:8" ht="21.75" customHeight="1">
      <c r="A412" s="18">
        <v>7257524311</v>
      </c>
      <c r="B412" s="19" t="s">
        <v>94</v>
      </c>
      <c r="C412" s="20" t="s">
        <v>536</v>
      </c>
      <c r="D412" s="22">
        <v>40.623523400000003</v>
      </c>
      <c r="E412" s="22">
        <v>-8.6570022000000009</v>
      </c>
      <c r="F412" t="str">
        <f>VLOOKUP(G412,$K$2:$L$55,2,FALSE)</f>
        <v>dvicente@ua.pt</v>
      </c>
      <c r="G412" t="str">
        <f t="shared" si="12"/>
        <v>essua</v>
      </c>
      <c r="H412">
        <v>1</v>
      </c>
    </row>
    <row r="413" spans="1:8" ht="21.75" customHeight="1">
      <c r="A413" s="15">
        <v>7257524309</v>
      </c>
      <c r="B413" s="16" t="s">
        <v>94</v>
      </c>
      <c r="C413" s="17" t="s">
        <v>537</v>
      </c>
      <c r="D413" s="22">
        <v>40.623653500000003</v>
      </c>
      <c r="E413" s="22">
        <v>-8.6568313000000003</v>
      </c>
      <c r="F413" t="str">
        <f>VLOOKUP(G413,$K$2:$L$55,2,FALSE)</f>
        <v>dvicente@ua.pt</v>
      </c>
      <c r="G413" t="str">
        <f t="shared" si="12"/>
        <v>essua</v>
      </c>
      <c r="H413">
        <v>1</v>
      </c>
    </row>
    <row r="414" spans="1:8" ht="21.75" customHeight="1">
      <c r="A414" s="15">
        <v>7257524305</v>
      </c>
      <c r="B414" s="16" t="s">
        <v>94</v>
      </c>
      <c r="C414" s="17" t="s">
        <v>538</v>
      </c>
      <c r="D414" s="22">
        <v>40.623365900000003</v>
      </c>
      <c r="E414" s="22">
        <v>-8.6575959999999998</v>
      </c>
      <c r="F414" t="str">
        <f>VLOOKUP(G414,$K$2:$L$55,2,FALSE)</f>
        <v>dvicente@ua.pt</v>
      </c>
      <c r="G414" t="str">
        <f t="shared" si="12"/>
        <v>essua</v>
      </c>
      <c r="H414">
        <v>2</v>
      </c>
    </row>
    <row r="415" spans="1:8" ht="21.75" customHeight="1">
      <c r="A415" s="18">
        <v>7257524299</v>
      </c>
      <c r="B415" s="19" t="s">
        <v>94</v>
      </c>
      <c r="C415" s="20" t="s">
        <v>539</v>
      </c>
      <c r="D415" s="22">
        <v>40.623407</v>
      </c>
      <c r="E415" s="22">
        <v>-8.6572124000000006</v>
      </c>
      <c r="F415" t="str">
        <f>VLOOKUP(G415,$K$2:$L$55,2,FALSE)</f>
        <v>dvicente@ua.pt</v>
      </c>
      <c r="G415" t="str">
        <f t="shared" si="12"/>
        <v>essua</v>
      </c>
      <c r="H415">
        <v>2</v>
      </c>
    </row>
    <row r="416" spans="1:8" ht="21.75" customHeight="1">
      <c r="A416" s="15">
        <v>7257524301</v>
      </c>
      <c r="B416" s="16" t="s">
        <v>94</v>
      </c>
      <c r="C416" s="17" t="s">
        <v>540</v>
      </c>
      <c r="D416" s="22">
        <v>40.6235821</v>
      </c>
      <c r="E416" s="22">
        <v>-8.6570716000000001</v>
      </c>
      <c r="F416" t="str">
        <f>VLOOKUP(G416,$K$2:$L$55,2,FALSE)</f>
        <v>dvicente@ua.pt</v>
      </c>
      <c r="G416" t="str">
        <f t="shared" si="12"/>
        <v>essua</v>
      </c>
      <c r="H416">
        <v>2</v>
      </c>
    </row>
    <row r="417" spans="1:8" ht="21.75" customHeight="1">
      <c r="A417" s="18">
        <v>7257524303</v>
      </c>
      <c r="B417" s="19" t="s">
        <v>94</v>
      </c>
      <c r="C417" s="20" t="s">
        <v>541</v>
      </c>
      <c r="D417" s="22">
        <v>40.623632200000003</v>
      </c>
      <c r="E417" s="22">
        <v>-8.6567041000000007</v>
      </c>
      <c r="F417" t="str">
        <f>VLOOKUP(G417,$K$2:$L$55,2,FALSE)</f>
        <v>dvicente@ua.pt</v>
      </c>
      <c r="G417" t="str">
        <f t="shared" si="12"/>
        <v>essua</v>
      </c>
      <c r="H417">
        <v>2</v>
      </c>
    </row>
    <row r="418" spans="1:8" ht="21.75" customHeight="1">
      <c r="A418" s="18">
        <v>7257524291</v>
      </c>
      <c r="B418" s="19" t="s">
        <v>94</v>
      </c>
      <c r="C418" s="20" t="s">
        <v>542</v>
      </c>
      <c r="D418" s="22">
        <v>40.623338500000003</v>
      </c>
      <c r="E418" s="22">
        <v>-8.6576459000000003</v>
      </c>
      <c r="F418" t="str">
        <f>VLOOKUP(G418,$K$2:$L$55,2,FALSE)</f>
        <v>dvicente@ua.pt</v>
      </c>
      <c r="G418" t="str">
        <f t="shared" si="12"/>
        <v>essua</v>
      </c>
      <c r="H418">
        <v>3</v>
      </c>
    </row>
    <row r="419" spans="1:8" ht="21.75" customHeight="1">
      <c r="A419" s="15">
        <v>7257524293</v>
      </c>
      <c r="B419" s="16" t="s">
        <v>94</v>
      </c>
      <c r="C419" s="17" t="s">
        <v>543</v>
      </c>
      <c r="D419" s="22">
        <v>40.623501699999998</v>
      </c>
      <c r="E419" s="22">
        <v>-8.6572864999999997</v>
      </c>
      <c r="F419" t="str">
        <f>VLOOKUP(G419,$K$2:$L$55,2,FALSE)</f>
        <v>dvicente@ua.pt</v>
      </c>
      <c r="G419" t="str">
        <f t="shared" si="12"/>
        <v>essua</v>
      </c>
      <c r="H419">
        <v>3</v>
      </c>
    </row>
    <row r="420" spans="1:8" ht="21.75" customHeight="1">
      <c r="A420" s="18">
        <v>7257524295</v>
      </c>
      <c r="B420" s="19" t="s">
        <v>94</v>
      </c>
      <c r="C420" s="20" t="s">
        <v>544</v>
      </c>
      <c r="D420" s="22">
        <v>40.6234818</v>
      </c>
      <c r="E420" s="22">
        <v>-8.6570119000000005</v>
      </c>
      <c r="F420" t="str">
        <f>VLOOKUP(G420,$K$2:$L$55,2,FALSE)</f>
        <v>dvicente@ua.pt</v>
      </c>
      <c r="G420" t="str">
        <f t="shared" si="12"/>
        <v>essua</v>
      </c>
      <c r="H420">
        <v>3</v>
      </c>
    </row>
    <row r="421" spans="1:8" ht="21.75" customHeight="1">
      <c r="A421" s="15">
        <v>7257524297</v>
      </c>
      <c r="B421" s="16" t="s">
        <v>94</v>
      </c>
      <c r="C421" s="17" t="s">
        <v>545</v>
      </c>
      <c r="D421" s="22">
        <v>40.623628099999998</v>
      </c>
      <c r="E421" s="22">
        <v>-8.6567085000000006</v>
      </c>
      <c r="F421" t="str">
        <f>VLOOKUP(G421,$K$2:$L$55,2,FALSE)</f>
        <v>dvicente@ua.pt</v>
      </c>
      <c r="G421" t="str">
        <f t="shared" si="12"/>
        <v>essua</v>
      </c>
      <c r="H421">
        <v>3</v>
      </c>
    </row>
    <row r="422" spans="1:8" ht="21.75" customHeight="1">
      <c r="A422" s="15">
        <v>7257524281</v>
      </c>
      <c r="B422" s="16" t="s">
        <v>94</v>
      </c>
      <c r="C422" s="17" t="s">
        <v>546</v>
      </c>
      <c r="D422" s="22">
        <v>40.623037500000002</v>
      </c>
      <c r="E422" s="22">
        <v>-8.6574282999999994</v>
      </c>
      <c r="F422" t="str">
        <f>VLOOKUP(G422,$K$2:$L$55,2,FALSE)</f>
        <v>dvicente@ua.pt</v>
      </c>
      <c r="G422" t="str">
        <f t="shared" si="12"/>
        <v>essua</v>
      </c>
      <c r="H422">
        <v>1</v>
      </c>
    </row>
    <row r="423" spans="1:8" ht="21.75" customHeight="1">
      <c r="A423" s="18">
        <v>7257524283</v>
      </c>
      <c r="B423" s="19" t="s">
        <v>94</v>
      </c>
      <c r="C423" s="20" t="s">
        <v>547</v>
      </c>
      <c r="D423" s="22">
        <v>40.623137499999999</v>
      </c>
      <c r="E423" s="22">
        <v>-8.6570139000000008</v>
      </c>
      <c r="F423" t="str">
        <f>VLOOKUP(G423,$K$2:$L$55,2,FALSE)</f>
        <v>dvicente@ua.pt</v>
      </c>
      <c r="G423" t="str">
        <f t="shared" si="12"/>
        <v>essua</v>
      </c>
      <c r="H423">
        <v>1</v>
      </c>
    </row>
    <row r="424" spans="1:8" ht="21.75" customHeight="1">
      <c r="A424" s="15">
        <v>7257524313</v>
      </c>
      <c r="B424" s="16" t="s">
        <v>94</v>
      </c>
      <c r="C424" s="17" t="s">
        <v>548</v>
      </c>
      <c r="D424" s="22">
        <v>40.623311800000003</v>
      </c>
      <c r="E424" s="22">
        <v>-8.6566329999999994</v>
      </c>
      <c r="F424" t="str">
        <f>VLOOKUP(G424,$K$2:$L$55,2,FALSE)</f>
        <v>dvicente@ua.pt</v>
      </c>
      <c r="G424" t="str">
        <f t="shared" si="12"/>
        <v>essua</v>
      </c>
      <c r="H424">
        <v>1</v>
      </c>
    </row>
    <row r="425" spans="1:8" ht="21.75" customHeight="1">
      <c r="A425" s="15">
        <v>7257524289</v>
      </c>
      <c r="B425" s="16" t="s">
        <v>94</v>
      </c>
      <c r="C425" s="17" t="s">
        <v>549</v>
      </c>
      <c r="D425" s="22">
        <v>40.623390000000001</v>
      </c>
      <c r="E425" s="22">
        <v>-8.6565283999999991</v>
      </c>
      <c r="F425" t="str">
        <f>VLOOKUP(G425,$K$2:$L$55,2,FALSE)</f>
        <v>dvicente@ua.pt</v>
      </c>
      <c r="G425" t="str">
        <f t="shared" si="12"/>
        <v>essua</v>
      </c>
      <c r="H425">
        <v>1</v>
      </c>
    </row>
    <row r="426" spans="1:8" ht="21.75" customHeight="1">
      <c r="A426" s="15">
        <v>7152828354</v>
      </c>
      <c r="B426" s="16" t="s">
        <v>94</v>
      </c>
      <c r="C426" s="17" t="s">
        <v>550</v>
      </c>
      <c r="D426" s="22">
        <v>40.623032899999998</v>
      </c>
      <c r="E426" s="22">
        <v>-8.6574346999999996</v>
      </c>
      <c r="F426" t="str">
        <f>VLOOKUP(G426,$K$2:$L$55,2,FALSE)</f>
        <v>dvicente@ua.pt</v>
      </c>
      <c r="G426" t="str">
        <f t="shared" si="12"/>
        <v>essua</v>
      </c>
      <c r="H426">
        <v>2</v>
      </c>
    </row>
    <row r="427" spans="1:8" ht="21.75" customHeight="1">
      <c r="A427" s="18">
        <v>7257524275</v>
      </c>
      <c r="B427" s="19" t="s">
        <v>94</v>
      </c>
      <c r="C427" s="20" t="s">
        <v>551</v>
      </c>
      <c r="D427" s="22">
        <v>40.623173600000001</v>
      </c>
      <c r="E427" s="22">
        <v>-8.6572210999999992</v>
      </c>
      <c r="F427" t="str">
        <f>VLOOKUP(G427,$K$2:$L$55,2,FALSE)</f>
        <v>dvicente@ua.pt</v>
      </c>
      <c r="G427" t="str">
        <f t="shared" si="12"/>
        <v>essua</v>
      </c>
      <c r="H427">
        <v>2</v>
      </c>
    </row>
    <row r="428" spans="1:8" ht="21.75" customHeight="1">
      <c r="A428" s="15">
        <v>7257524277</v>
      </c>
      <c r="B428" s="16" t="s">
        <v>94</v>
      </c>
      <c r="C428" s="17" t="s">
        <v>552</v>
      </c>
      <c r="D428" s="22">
        <v>40.623217699999998</v>
      </c>
      <c r="E428" s="22">
        <v>-8.6568281999999996</v>
      </c>
      <c r="F428" t="str">
        <f>VLOOKUP(G428,$K$2:$L$55,2,FALSE)</f>
        <v>dvicente@ua.pt</v>
      </c>
      <c r="G428" t="str">
        <f t="shared" si="12"/>
        <v>essua</v>
      </c>
      <c r="H428">
        <v>2</v>
      </c>
    </row>
    <row r="429" spans="1:8" ht="21.75" customHeight="1">
      <c r="A429" s="18">
        <v>7257524279</v>
      </c>
      <c r="B429" s="19" t="s">
        <v>94</v>
      </c>
      <c r="C429" s="20" t="s">
        <v>553</v>
      </c>
      <c r="D429" s="22">
        <v>40.623293799999999</v>
      </c>
      <c r="E429" s="22">
        <v>-8.6566185999999998</v>
      </c>
      <c r="F429" t="str">
        <f>VLOOKUP(G429,$K$2:$L$55,2,FALSE)</f>
        <v>dvicente@ua.pt</v>
      </c>
      <c r="G429" t="str">
        <f t="shared" si="12"/>
        <v>essua</v>
      </c>
      <c r="H429">
        <v>2</v>
      </c>
    </row>
    <row r="430" spans="1:8" ht="21.75" customHeight="1">
      <c r="A430" s="18">
        <v>7152828352</v>
      </c>
      <c r="B430" s="19" t="s">
        <v>94</v>
      </c>
      <c r="C430" s="20" t="s">
        <v>554</v>
      </c>
      <c r="D430" s="22">
        <v>40.623409299999999</v>
      </c>
      <c r="E430" s="22">
        <v>-8.6564800999999996</v>
      </c>
      <c r="F430" t="str">
        <f>VLOOKUP(G430,$K$2:$L$55,2,FALSE)</f>
        <v>dvicente@ua.pt</v>
      </c>
      <c r="G430" t="str">
        <f t="shared" si="12"/>
        <v>essua</v>
      </c>
      <c r="H430">
        <v>2</v>
      </c>
    </row>
    <row r="431" spans="1:8" ht="21.75" customHeight="1">
      <c r="A431" s="15">
        <v>7152828342</v>
      </c>
      <c r="B431" s="16" t="s">
        <v>94</v>
      </c>
      <c r="C431" s="17" t="s">
        <v>555</v>
      </c>
      <c r="D431" s="22">
        <v>40.6230276</v>
      </c>
      <c r="E431" s="22">
        <v>-8.6574443999999993</v>
      </c>
      <c r="F431" t="str">
        <f>VLOOKUP(G431,$K$2:$L$55,2,FALSE)</f>
        <v>dvicente@ua.pt</v>
      </c>
      <c r="G431" t="str">
        <f t="shared" si="12"/>
        <v>essua</v>
      </c>
      <c r="H431">
        <v>3</v>
      </c>
    </row>
    <row r="432" spans="1:8" ht="21.75" customHeight="1">
      <c r="A432" s="18">
        <v>7152828344</v>
      </c>
      <c r="B432" s="19" t="s">
        <v>94</v>
      </c>
      <c r="C432" s="20" t="s">
        <v>556</v>
      </c>
      <c r="D432" s="22">
        <v>40.6231352</v>
      </c>
      <c r="E432" s="22">
        <v>-8.6570353999999998</v>
      </c>
      <c r="F432" t="str">
        <f>VLOOKUP(G432,$K$2:$L$55,2,FALSE)</f>
        <v>dvicente@ua.pt</v>
      </c>
      <c r="G432" t="str">
        <f t="shared" si="12"/>
        <v>essua</v>
      </c>
      <c r="H432">
        <v>3</v>
      </c>
    </row>
    <row r="433" spans="1:8" ht="21.75" customHeight="1">
      <c r="A433" s="15">
        <v>7152828346</v>
      </c>
      <c r="B433" s="16" t="s">
        <v>94</v>
      </c>
      <c r="C433" s="17" t="s">
        <v>557</v>
      </c>
      <c r="D433" s="22">
        <v>40.623215399999999</v>
      </c>
      <c r="E433" s="22">
        <v>-8.6568365000000007</v>
      </c>
      <c r="F433" t="str">
        <f>VLOOKUP(G433,$K$2:$L$55,2,FALSE)</f>
        <v>dvicente@ua.pt</v>
      </c>
      <c r="G433" t="str">
        <f t="shared" si="12"/>
        <v>essua</v>
      </c>
      <c r="H433">
        <v>3</v>
      </c>
    </row>
    <row r="434" spans="1:8" ht="21.75" customHeight="1">
      <c r="A434" s="18">
        <v>7152828348</v>
      </c>
      <c r="B434" s="19" t="s">
        <v>94</v>
      </c>
      <c r="C434" s="20" t="s">
        <v>558</v>
      </c>
      <c r="D434" s="22">
        <v>40.6232981</v>
      </c>
      <c r="E434" s="22">
        <v>-8.6566215999999994</v>
      </c>
      <c r="F434" t="str">
        <f>VLOOKUP(G434,$K$2:$L$55,2,FALSE)</f>
        <v>dvicente@ua.pt</v>
      </c>
      <c r="G434" t="str">
        <f t="shared" si="12"/>
        <v>essua</v>
      </c>
      <c r="H434">
        <v>3</v>
      </c>
    </row>
    <row r="435" spans="1:8" ht="21.75" customHeight="1">
      <c r="A435" s="15">
        <v>7152828350</v>
      </c>
      <c r="B435" s="16" t="s">
        <v>94</v>
      </c>
      <c r="C435" s="17" t="s">
        <v>559</v>
      </c>
      <c r="D435" s="22">
        <v>40.623345899999997</v>
      </c>
      <c r="E435" s="22">
        <v>-8.6564908999999997</v>
      </c>
      <c r="F435" t="str">
        <f>VLOOKUP(G435,$K$2:$L$55,2,FALSE)</f>
        <v>dvicente@ua.pt</v>
      </c>
      <c r="G435" t="str">
        <f t="shared" si="12"/>
        <v>essua</v>
      </c>
      <c r="H435">
        <v>3</v>
      </c>
    </row>
    <row r="436" spans="1:8" ht="21.75" customHeight="1">
      <c r="A436" s="15">
        <v>7447168752</v>
      </c>
      <c r="B436" s="16" t="s">
        <v>94</v>
      </c>
      <c r="C436" s="17" t="s">
        <v>560</v>
      </c>
      <c r="D436" s="22">
        <v>40.623451299999999</v>
      </c>
      <c r="E436" s="22">
        <v>-8.6574095</v>
      </c>
      <c r="F436" t="str">
        <f>VLOOKUP(G436,$K$2:$L$55,2,FALSE)</f>
        <v>dvicente@ua.pt</v>
      </c>
      <c r="G436" t="str">
        <f t="shared" si="12"/>
        <v>essua</v>
      </c>
      <c r="H436">
        <v>3</v>
      </c>
    </row>
    <row r="437" spans="1:8" ht="21.75" customHeight="1">
      <c r="A437" s="18">
        <v>1861243744</v>
      </c>
      <c r="B437" s="19" t="s">
        <v>94</v>
      </c>
      <c r="C437" s="20" t="s">
        <v>561</v>
      </c>
      <c r="D437" s="22">
        <v>40.6236368</v>
      </c>
      <c r="E437" s="22">
        <v>-8.6568924999999997</v>
      </c>
      <c r="F437" t="str">
        <f>VLOOKUP(G437,$K$2:$L$55,2,FALSE)</f>
        <v>dvicente@ua.pt</v>
      </c>
      <c r="G437" t="str">
        <f t="shared" si="12"/>
        <v>essua</v>
      </c>
      <c r="H437">
        <v>3</v>
      </c>
    </row>
    <row r="438" spans="1:8" ht="21.75" customHeight="1">
      <c r="A438" s="15">
        <v>8096453637</v>
      </c>
      <c r="B438" s="16" t="s">
        <v>94</v>
      </c>
      <c r="C438" s="17" t="s">
        <v>562</v>
      </c>
      <c r="D438" s="22">
        <v>40.623680299999997</v>
      </c>
      <c r="E438" s="22">
        <v>-8.6566732999999996</v>
      </c>
      <c r="F438" t="str">
        <f>VLOOKUP(G438,$K$2:$L$55,2,FALSE)</f>
        <v>dvicente@ua.pt</v>
      </c>
      <c r="G438" t="str">
        <f t="shared" si="12"/>
        <v>essua</v>
      </c>
      <c r="H438">
        <v>3</v>
      </c>
    </row>
    <row r="439" spans="1:8" ht="21.75" customHeight="1">
      <c r="A439" s="18">
        <v>8096453782</v>
      </c>
      <c r="B439" s="19" t="s">
        <v>94</v>
      </c>
      <c r="C439" s="20" t="s">
        <v>563</v>
      </c>
      <c r="D439" s="22">
        <v>40.574128100000003</v>
      </c>
      <c r="E439" s="22">
        <v>-8.4445698</v>
      </c>
      <c r="F439" t="str">
        <f>VLOOKUP(G439,$K$2:$L$55,2,FALSE)</f>
        <v>dvicente@ua.pt</v>
      </c>
      <c r="G439" t="str">
        <f t="shared" si="12"/>
        <v>estga</v>
      </c>
      <c r="H439">
        <v>1</v>
      </c>
    </row>
    <row r="440" spans="1:8" ht="21.75" customHeight="1">
      <c r="A440" s="15">
        <v>8835548590</v>
      </c>
      <c r="B440" s="16" t="s">
        <v>94</v>
      </c>
      <c r="C440" s="17" t="s">
        <v>564</v>
      </c>
      <c r="D440" t="s">
        <v>323</v>
      </c>
      <c r="E440" t="s">
        <v>323</v>
      </c>
      <c r="F440" t="str">
        <f>VLOOKUP(G440,$K$2:$L$55,2,FALSE)</f>
        <v>dvicente@ua.pt</v>
      </c>
      <c r="G440" t="str">
        <f t="shared" si="12"/>
        <v>estga</v>
      </c>
    </row>
    <row r="441" spans="1:8" ht="21.75" customHeight="1">
      <c r="A441" s="18">
        <v>8835548592</v>
      </c>
      <c r="B441" s="19" t="s">
        <v>94</v>
      </c>
      <c r="C441" s="20" t="s">
        <v>565</v>
      </c>
      <c r="D441" s="22">
        <v>40.574271699999997</v>
      </c>
      <c r="E441" s="22">
        <v>-8.4444859999999995</v>
      </c>
      <c r="F441" t="str">
        <f>VLOOKUP(G441,$K$2:$L$55,2,FALSE)</f>
        <v>dvicente@ua.pt</v>
      </c>
      <c r="G441" t="str">
        <f t="shared" si="12"/>
        <v>estga</v>
      </c>
      <c r="H441">
        <v>1</v>
      </c>
    </row>
    <row r="442" spans="1:8" ht="21.75" customHeight="1">
      <c r="A442" s="18">
        <v>8835548596</v>
      </c>
      <c r="B442" s="19" t="s">
        <v>94</v>
      </c>
      <c r="C442" s="20" t="s">
        <v>566</v>
      </c>
      <c r="D442" t="s">
        <v>323</v>
      </c>
      <c r="E442" t="s">
        <v>323</v>
      </c>
      <c r="F442" t="str">
        <f>VLOOKUP(G442,$K$2:$L$55,2,FALSE)</f>
        <v>dvicente@ua.pt</v>
      </c>
      <c r="G442" t="str">
        <f t="shared" si="12"/>
        <v>estga</v>
      </c>
    </row>
    <row r="443" spans="1:8" ht="21.75" customHeight="1">
      <c r="A443" s="15">
        <v>8835548594</v>
      </c>
      <c r="B443" s="16" t="s">
        <v>94</v>
      </c>
      <c r="C443" s="17" t="s">
        <v>567</v>
      </c>
      <c r="D443" s="22">
        <v>40.574303</v>
      </c>
      <c r="E443" s="22">
        <v>-8.4446486000000007</v>
      </c>
      <c r="F443" t="str">
        <f>VLOOKUP(G443,$K$2:$L$55,2,FALSE)</f>
        <v>dvicente@ua.pt</v>
      </c>
      <c r="G443" t="str">
        <f t="shared" si="12"/>
        <v>estga</v>
      </c>
      <c r="H443">
        <v>2</v>
      </c>
    </row>
    <row r="444" spans="1:8" ht="21.75" customHeight="1">
      <c r="A444" s="15">
        <v>5173781614</v>
      </c>
      <c r="B444" s="16" t="s">
        <v>94</v>
      </c>
      <c r="C444" s="17" t="s">
        <v>568</v>
      </c>
      <c r="D444" s="22">
        <v>40.574024399999999</v>
      </c>
      <c r="E444" s="22">
        <v>-8.4433769000000005</v>
      </c>
      <c r="F444" t="str">
        <f>VLOOKUP(G444,$K$2:$L$55,2,FALSE)</f>
        <v>dvicente@ua.pt</v>
      </c>
      <c r="G444" t="str">
        <f t="shared" si="12"/>
        <v>estga</v>
      </c>
      <c r="H444">
        <v>1</v>
      </c>
    </row>
    <row r="445" spans="1:8" ht="21.75" customHeight="1">
      <c r="A445" s="18">
        <v>8096453952</v>
      </c>
      <c r="B445" s="19" t="s">
        <v>94</v>
      </c>
      <c r="C445" s="20" t="s">
        <v>569</v>
      </c>
      <c r="F445" t="str">
        <f>VLOOKUP(G445,$K$2:$L$55,2,FALSE)</f>
        <v>dvicente@ua.pt</v>
      </c>
      <c r="G445" t="str">
        <f t="shared" si="12"/>
        <v>estga</v>
      </c>
    </row>
    <row r="446" spans="1:8" ht="21.75" customHeight="1">
      <c r="A446" s="18">
        <v>8096454138</v>
      </c>
      <c r="B446" s="19" t="s">
        <v>94</v>
      </c>
      <c r="C446" s="20" t="s">
        <v>570</v>
      </c>
      <c r="F446" t="str">
        <f>VLOOKUP(G446,$K$2:$L$55,2,FALSE)</f>
        <v>dvicente@ua.pt</v>
      </c>
      <c r="G446" t="str">
        <f t="shared" si="12"/>
        <v>estga</v>
      </c>
    </row>
    <row r="447" spans="1:8" ht="21.75" customHeight="1">
      <c r="A447" s="18">
        <v>8096453956</v>
      </c>
      <c r="B447" s="19" t="s">
        <v>94</v>
      </c>
      <c r="C447" s="20" t="s">
        <v>571</v>
      </c>
      <c r="F447" t="str">
        <f>VLOOKUP(G447,$K$2:$L$55,2,FALSE)</f>
        <v>dvicente@ua.pt</v>
      </c>
      <c r="G447" t="str">
        <f t="shared" si="12"/>
        <v>estga</v>
      </c>
    </row>
    <row r="448" spans="1:8" ht="21.75" customHeight="1">
      <c r="A448" s="15">
        <v>8096454140</v>
      </c>
      <c r="B448" s="16" t="s">
        <v>94</v>
      </c>
      <c r="C448" s="17" t="s">
        <v>572</v>
      </c>
      <c r="F448" t="str">
        <f>VLOOKUP(G448,$K$2:$L$55,2,FALSE)</f>
        <v>dvicente@ua.pt</v>
      </c>
      <c r="G448" t="str">
        <f t="shared" si="12"/>
        <v>estga</v>
      </c>
    </row>
    <row r="449" spans="1:7" ht="21.75" customHeight="1">
      <c r="A449" s="15">
        <v>8096453954</v>
      </c>
      <c r="B449" s="16" t="s">
        <v>94</v>
      </c>
      <c r="C449" s="17" t="s">
        <v>573</v>
      </c>
      <c r="F449" t="str">
        <f>VLOOKUP(G449,$K$2:$L$55,2,FALSE)</f>
        <v>dvicente@ua.pt</v>
      </c>
      <c r="G449" t="str">
        <f t="shared" si="12"/>
        <v>estga</v>
      </c>
    </row>
    <row r="450" spans="1:7" ht="21.75" customHeight="1">
      <c r="A450" s="15">
        <v>8096453958</v>
      </c>
      <c r="B450" s="16" t="s">
        <v>94</v>
      </c>
      <c r="C450" s="17" t="s">
        <v>574</v>
      </c>
      <c r="F450" t="str">
        <f>VLOOKUP(G450,$K$2:$L$55,2,FALSE)</f>
        <v>dvicente@ua.pt</v>
      </c>
      <c r="G450" t="str">
        <f t="shared" si="12"/>
        <v>estga</v>
      </c>
    </row>
    <row r="451" spans="1:7" ht="21.75" customHeight="1">
      <c r="A451" s="18">
        <v>8096453960</v>
      </c>
      <c r="B451" s="19" t="s">
        <v>94</v>
      </c>
      <c r="C451" s="20" t="s">
        <v>575</v>
      </c>
      <c r="F451" t="str">
        <f>VLOOKUP(G451,$K$2:$L$55,2,FALSE)</f>
        <v>dvicente@ua.pt</v>
      </c>
      <c r="G451" t="str">
        <f t="shared" si="12"/>
        <v>estga</v>
      </c>
    </row>
    <row r="452" spans="1:7" ht="21.75" customHeight="1">
      <c r="A452" s="15">
        <v>8096453950</v>
      </c>
      <c r="B452" s="16" t="s">
        <v>94</v>
      </c>
      <c r="C452" s="17" t="s">
        <v>576</v>
      </c>
      <c r="F452" t="str">
        <f>VLOOKUP(G452,$K$2:$L$55,2,FALSE)</f>
        <v>dvicente@ua.pt</v>
      </c>
      <c r="G452" t="str">
        <f t="shared" si="12"/>
        <v>estga</v>
      </c>
    </row>
    <row r="453" spans="1:7" ht="21.75" customHeight="1">
      <c r="A453" s="15">
        <v>8096454136</v>
      </c>
      <c r="B453" s="16" t="s">
        <v>577</v>
      </c>
      <c r="C453" s="17" t="s">
        <v>578</v>
      </c>
      <c r="F453" t="str">
        <f>VLOOKUP(G453,$K$2:$L$55,2,FALSE)</f>
        <v>dvicente@ua.pt</v>
      </c>
      <c r="G453" t="str">
        <f t="shared" ref="G453:G516" si="13">LEFT(C453,FIND("-",C453,1)-1)</f>
        <v>estga</v>
      </c>
    </row>
    <row r="454" spans="1:7" ht="21.75" customHeight="1">
      <c r="A454" s="18">
        <v>8096453948</v>
      </c>
      <c r="B454" s="19" t="s">
        <v>94</v>
      </c>
      <c r="C454" s="20" t="s">
        <v>579</v>
      </c>
      <c r="F454" t="str">
        <f>VLOOKUP(G454,$K$2:$L$55,2,FALSE)</f>
        <v>dvicente@ua.pt</v>
      </c>
      <c r="G454" t="str">
        <f t="shared" si="13"/>
        <v>estga</v>
      </c>
    </row>
    <row r="455" spans="1:7" ht="21.75" customHeight="1">
      <c r="A455" s="18">
        <v>2272832930</v>
      </c>
      <c r="B455" s="19" t="s">
        <v>136</v>
      </c>
      <c r="C455" s="20" t="s">
        <v>580</v>
      </c>
      <c r="F455" t="str">
        <f>VLOOKUP(G455,$K$2:$L$55,2,FALSE)</f>
        <v>dvicente@ua.pt</v>
      </c>
      <c r="G455" t="str">
        <f t="shared" si="13"/>
        <v>estga</v>
      </c>
    </row>
    <row r="456" spans="1:7" ht="21.75" customHeight="1">
      <c r="A456" s="15">
        <v>2272832928</v>
      </c>
      <c r="B456" s="16" t="s">
        <v>581</v>
      </c>
      <c r="C456" s="17" t="s">
        <v>582</v>
      </c>
      <c r="F456" t="str">
        <f>VLOOKUP(G456,$K$2:$L$55,2,FALSE)</f>
        <v>dvicente@ua.pt</v>
      </c>
      <c r="G456" t="str">
        <f t="shared" si="13"/>
        <v>estga</v>
      </c>
    </row>
    <row r="457" spans="1:7" ht="21.75" customHeight="1">
      <c r="A457" s="15">
        <v>7447168743</v>
      </c>
      <c r="B457" s="16" t="s">
        <v>583</v>
      </c>
      <c r="C457" s="17" t="s">
        <v>584</v>
      </c>
      <c r="F457" t="str">
        <f>VLOOKUP(G457,$K$2:$L$55,2,FALSE)</f>
        <v>dvicente@ua.pt</v>
      </c>
      <c r="G457" t="str">
        <f t="shared" si="13"/>
        <v>estga</v>
      </c>
    </row>
    <row r="458" spans="1:7" ht="21.75" customHeight="1">
      <c r="A458" s="15">
        <v>5173781618</v>
      </c>
      <c r="B458" s="16" t="s">
        <v>585</v>
      </c>
      <c r="C458" s="17" t="s">
        <v>586</v>
      </c>
      <c r="F458" t="str">
        <f>VLOOKUP(G458,$K$2:$L$55,2,FALSE)</f>
        <v>dvicente@ua.pt</v>
      </c>
      <c r="G458" t="str">
        <f t="shared" si="13"/>
        <v>estga</v>
      </c>
    </row>
    <row r="459" spans="1:7" ht="21.75" customHeight="1">
      <c r="A459" s="18">
        <v>10055444</v>
      </c>
      <c r="B459" s="19" t="s">
        <v>587</v>
      </c>
      <c r="C459" s="20" t="s">
        <v>588</v>
      </c>
      <c r="F459" t="str">
        <f>VLOOKUP(G459,$K$2:$L$55,2,FALSE)</f>
        <v>dvicente@ua.pt</v>
      </c>
      <c r="G459" t="str">
        <f t="shared" si="13"/>
        <v>estga</v>
      </c>
    </row>
    <row r="460" spans="1:7" ht="21.75" customHeight="1">
      <c r="A460" s="18">
        <v>10055320</v>
      </c>
      <c r="B460" s="19" t="s">
        <v>589</v>
      </c>
      <c r="C460" s="20" t="s">
        <v>590</v>
      </c>
      <c r="F460" t="str">
        <f>VLOOKUP(G460,$K$2:$L$55,2,FALSE)</f>
        <v>dvicente@ua.pt</v>
      </c>
      <c r="G460" t="str">
        <f t="shared" si="13"/>
        <v>estga</v>
      </c>
    </row>
    <row r="461" spans="1:7" ht="21.75" customHeight="1">
      <c r="A461" s="18">
        <v>5173781616</v>
      </c>
      <c r="B461" s="19" t="s">
        <v>591</v>
      </c>
      <c r="C461" s="20" t="s">
        <v>592</v>
      </c>
      <c r="F461" t="str">
        <f>VLOOKUP(G461,$K$2:$L$55,2,FALSE)</f>
        <v>dvicente@ua.pt</v>
      </c>
      <c r="G461" t="str">
        <f t="shared" si="13"/>
        <v>estga</v>
      </c>
    </row>
    <row r="462" spans="1:7" ht="21.75" customHeight="1">
      <c r="A462" s="15">
        <v>10055329</v>
      </c>
      <c r="B462" s="16" t="s">
        <v>593</v>
      </c>
      <c r="C462" s="17" t="s">
        <v>594</v>
      </c>
      <c r="F462" t="str">
        <f>VLOOKUP(G462,$K$2:$L$55,2,FALSE)</f>
        <v>dvicente@ua.pt</v>
      </c>
      <c r="G462" t="str">
        <f t="shared" si="13"/>
        <v>estga</v>
      </c>
    </row>
    <row r="463" spans="1:7" ht="21.75" customHeight="1">
      <c r="A463" s="18">
        <v>7447168745</v>
      </c>
      <c r="B463" s="19"/>
      <c r="C463" s="20" t="s">
        <v>595</v>
      </c>
      <c r="F463" t="str">
        <f>VLOOKUP(G463,$K$2:$L$55,2,FALSE)</f>
        <v>dvicente@ua.pt</v>
      </c>
      <c r="G463" t="str">
        <f t="shared" si="13"/>
        <v>estga</v>
      </c>
    </row>
    <row r="464" spans="1:7" ht="21.75" customHeight="1">
      <c r="A464" s="15">
        <v>10055308</v>
      </c>
      <c r="B464" s="16" t="s">
        <v>596</v>
      </c>
      <c r="C464" s="17" t="s">
        <v>597</v>
      </c>
      <c r="F464" t="str">
        <f>VLOOKUP(G464,$K$2:$L$55,2,FALSE)</f>
        <v>dvicente@ua.pt</v>
      </c>
      <c r="G464" t="str">
        <f t="shared" si="13"/>
        <v>estga</v>
      </c>
    </row>
    <row r="465" spans="1:8" ht="21.75" customHeight="1">
      <c r="A465" s="18">
        <v>10055300</v>
      </c>
      <c r="B465" s="19" t="s">
        <v>596</v>
      </c>
      <c r="C465" s="20" t="s">
        <v>598</v>
      </c>
      <c r="F465" t="str">
        <f>VLOOKUP(G465,$K$2:$L$55,2,FALSE)</f>
        <v>dvicente@ua.pt</v>
      </c>
      <c r="G465" t="str">
        <f t="shared" si="13"/>
        <v>estga</v>
      </c>
    </row>
    <row r="466" spans="1:8" ht="21.75" customHeight="1">
      <c r="A466" s="15">
        <v>10055359</v>
      </c>
      <c r="B466" s="16" t="s">
        <v>596</v>
      </c>
      <c r="C466" s="17" t="s">
        <v>599</v>
      </c>
      <c r="F466" t="str">
        <f>VLOOKUP(G466,$K$2:$L$55,2,FALSE)</f>
        <v>dvicente@ua.pt</v>
      </c>
      <c r="G466" t="str">
        <f t="shared" si="13"/>
        <v>estga</v>
      </c>
    </row>
    <row r="467" spans="1:8" ht="21.75" customHeight="1">
      <c r="A467" s="15">
        <v>10055296</v>
      </c>
      <c r="B467" s="16" t="s">
        <v>596</v>
      </c>
      <c r="C467" s="17" t="s">
        <v>600</v>
      </c>
      <c r="F467" t="str">
        <f>VLOOKUP(G467,$K$2:$L$55,2,FALSE)</f>
        <v>dvicente@ua.pt</v>
      </c>
      <c r="G467" t="str">
        <f t="shared" si="13"/>
        <v>estga</v>
      </c>
    </row>
    <row r="468" spans="1:8" ht="21.75" customHeight="1">
      <c r="A468" s="18">
        <v>10055355</v>
      </c>
      <c r="B468" s="19" t="s">
        <v>596</v>
      </c>
      <c r="C468" s="20" t="s">
        <v>601</v>
      </c>
      <c r="F468" t="str">
        <f>VLOOKUP(G468,$K$2:$L$55,2,FALSE)</f>
        <v>dvicente@ua.pt</v>
      </c>
      <c r="G468" t="str">
        <f t="shared" si="13"/>
        <v>estga</v>
      </c>
    </row>
    <row r="469" spans="1:8" ht="21.75" customHeight="1">
      <c r="A469" s="15">
        <v>7777835765</v>
      </c>
      <c r="B469" s="16" t="s">
        <v>591</v>
      </c>
      <c r="C469" s="17" t="s">
        <v>602</v>
      </c>
      <c r="F469" t="str">
        <f>VLOOKUP(G469,$K$2:$L$55,2,FALSE)</f>
        <v>dvicente@ua.pt</v>
      </c>
      <c r="G469" t="str">
        <f t="shared" si="13"/>
        <v>estga</v>
      </c>
    </row>
    <row r="470" spans="1:8" ht="21.75" customHeight="1">
      <c r="A470" s="15">
        <v>6857537791</v>
      </c>
      <c r="B470" s="16" t="s">
        <v>603</v>
      </c>
      <c r="C470" s="17" t="s">
        <v>604</v>
      </c>
      <c r="F470" t="str">
        <f>VLOOKUP(G470,$K$2:$L$55,2,FALSE)</f>
        <v>dvicente@ua.pt</v>
      </c>
      <c r="G470" t="str">
        <f t="shared" si="13"/>
        <v>estga</v>
      </c>
    </row>
    <row r="471" spans="1:8" ht="21.75" customHeight="1">
      <c r="A471" s="18">
        <v>7447168740</v>
      </c>
      <c r="B471" s="19" t="s">
        <v>603</v>
      </c>
      <c r="C471" s="20" t="s">
        <v>605</v>
      </c>
      <c r="F471" t="str">
        <f>VLOOKUP(G471,$K$2:$L$55,2,FALSE)</f>
        <v>dvicente@ua.pt</v>
      </c>
      <c r="G471" t="str">
        <f t="shared" si="13"/>
        <v>estga</v>
      </c>
    </row>
    <row r="472" spans="1:8" ht="21.75" customHeight="1">
      <c r="A472" s="18">
        <v>2401154326</v>
      </c>
      <c r="B472" s="19" t="s">
        <v>136</v>
      </c>
      <c r="C472" s="20" t="s">
        <v>606</v>
      </c>
      <c r="F472" t="str">
        <f>VLOOKUP(G472,$K$2:$L$55,2,FALSE)</f>
        <v>dvicente@ua.pt</v>
      </c>
      <c r="G472" t="str">
        <f t="shared" si="13"/>
        <v>ext</v>
      </c>
    </row>
    <row r="473" spans="1:8" ht="21.75" customHeight="1">
      <c r="A473" s="18">
        <v>2272832920</v>
      </c>
      <c r="B473" s="19" t="s">
        <v>136</v>
      </c>
      <c r="C473" s="20" t="s">
        <v>607</v>
      </c>
      <c r="F473" t="str">
        <f>VLOOKUP(G473,$K$2:$L$55,2,FALSE)</f>
        <v>dvicente@ua.pt</v>
      </c>
      <c r="G473" t="str">
        <f t="shared" si="13"/>
        <v>ext</v>
      </c>
    </row>
    <row r="474" spans="1:8" ht="21.75" customHeight="1">
      <c r="A474" s="18">
        <v>2205762059</v>
      </c>
      <c r="B474" s="19" t="s">
        <v>136</v>
      </c>
      <c r="C474" s="20" t="s">
        <v>608</v>
      </c>
      <c r="F474" t="str">
        <f>VLOOKUP(G474,$K$2:$L$55,2,FALSE)</f>
        <v>dvicente@ua.pt</v>
      </c>
      <c r="G474" t="str">
        <f>LEFT(C474,FIND("-",C474,1)-1)</f>
        <v>ext</v>
      </c>
    </row>
    <row r="475" spans="1:8" ht="21.75" customHeight="1">
      <c r="A475" s="18">
        <v>1861243945</v>
      </c>
      <c r="B475" s="19" t="s">
        <v>94</v>
      </c>
      <c r="C475" s="20" t="s">
        <v>609</v>
      </c>
      <c r="F475" t="str">
        <f>VLOOKUP(G475,$K$2:$L$55,2,FALSE)</f>
        <v>apteixeira@ua.pt</v>
      </c>
      <c r="G475" t="str">
        <f t="shared" si="13"/>
        <v>fabrica</v>
      </c>
      <c r="H475">
        <v>1</v>
      </c>
    </row>
    <row r="476" spans="1:8" ht="21.75" customHeight="1">
      <c r="A476" s="15">
        <v>1861243957</v>
      </c>
      <c r="B476" s="16" t="s">
        <v>94</v>
      </c>
      <c r="C476" s="17" t="s">
        <v>610</v>
      </c>
      <c r="F476" t="str">
        <f>VLOOKUP(G476,$K$2:$L$55,2,FALSE)</f>
        <v>apteixeira@ua.pt</v>
      </c>
      <c r="G476" t="str">
        <f t="shared" si="13"/>
        <v>fabrica</v>
      </c>
      <c r="H476">
        <v>1</v>
      </c>
    </row>
    <row r="477" spans="1:8" ht="21.75" customHeight="1">
      <c r="A477" s="18">
        <v>1861243939</v>
      </c>
      <c r="B477" s="19" t="s">
        <v>94</v>
      </c>
      <c r="C477" s="20" t="s">
        <v>611</v>
      </c>
      <c r="F477" t="str">
        <f>VLOOKUP(G477,$K$2:$L$55,2,FALSE)</f>
        <v>apteixeira@ua.pt</v>
      </c>
      <c r="G477" t="str">
        <f t="shared" si="13"/>
        <v>fabrica</v>
      </c>
      <c r="H477">
        <v>2</v>
      </c>
    </row>
    <row r="478" spans="1:8" ht="21.75" customHeight="1">
      <c r="A478" s="15">
        <v>1861243943</v>
      </c>
      <c r="B478" s="16" t="s">
        <v>94</v>
      </c>
      <c r="C478" s="17" t="s">
        <v>612</v>
      </c>
      <c r="F478" t="str">
        <f>VLOOKUP(G478,$K$2:$L$55,2,FALSE)</f>
        <v>apteixeira@ua.pt</v>
      </c>
      <c r="G478" t="str">
        <f t="shared" si="13"/>
        <v>fabrica</v>
      </c>
      <c r="H478">
        <v>2</v>
      </c>
    </row>
    <row r="479" spans="1:8" ht="21.75" customHeight="1">
      <c r="A479" s="18">
        <v>1861243955</v>
      </c>
      <c r="B479" s="19" t="s">
        <v>94</v>
      </c>
      <c r="C479" s="20" t="s">
        <v>613</v>
      </c>
      <c r="F479" t="str">
        <f>VLOOKUP(G479,$K$2:$L$55,2,FALSE)</f>
        <v>apteixeira@ua.pt</v>
      </c>
      <c r="G479" t="str">
        <f t="shared" si="13"/>
        <v>fabrica</v>
      </c>
    </row>
    <row r="480" spans="1:8" ht="21.75" customHeight="1">
      <c r="A480" s="18">
        <v>7310925671</v>
      </c>
      <c r="B480" s="19" t="s">
        <v>614</v>
      </c>
      <c r="C480" s="20" t="s">
        <v>615</v>
      </c>
      <c r="F480" t="str">
        <f>VLOOKUP(G480,$K$2:$L$55,2,FALSE)</f>
        <v>apteixeira@ua.pt</v>
      </c>
      <c r="G480" t="str">
        <f t="shared" si="13"/>
        <v>fabrica</v>
      </c>
      <c r="H480">
        <v>2</v>
      </c>
    </row>
    <row r="481" spans="1:8" ht="21.75" customHeight="1">
      <c r="A481" s="18">
        <v>1861244009</v>
      </c>
      <c r="B481" s="19" t="s">
        <v>94</v>
      </c>
      <c r="C481" s="20" t="s">
        <v>616</v>
      </c>
      <c r="F481" t="str">
        <f>VLOOKUP(G481,$K$2:$L$55,2,FALSE)</f>
        <v>apteixeira@ua.pt</v>
      </c>
      <c r="G481" t="str">
        <f t="shared" si="13"/>
        <v>fabrica</v>
      </c>
      <c r="H481">
        <v>3</v>
      </c>
    </row>
    <row r="482" spans="1:8" ht="21.75" customHeight="1">
      <c r="A482" s="18">
        <v>7310925667</v>
      </c>
      <c r="B482" s="19" t="s">
        <v>94</v>
      </c>
      <c r="C482" s="20" t="s">
        <v>617</v>
      </c>
      <c r="F482" t="str">
        <f>VLOOKUP(G482,$K$2:$L$55,2,FALSE)</f>
        <v>apteixeira@ua.pt</v>
      </c>
      <c r="G482" t="str">
        <f t="shared" si="13"/>
        <v>fabrica</v>
      </c>
      <c r="H482">
        <v>3</v>
      </c>
    </row>
    <row r="483" spans="1:8" ht="21.75" customHeight="1">
      <c r="A483" s="15">
        <v>7310925669</v>
      </c>
      <c r="B483" s="16" t="s">
        <v>94</v>
      </c>
      <c r="C483" s="17" t="s">
        <v>618</v>
      </c>
      <c r="F483" t="str">
        <f>VLOOKUP(G483,$K$2:$L$55,2,FALSE)</f>
        <v>apteixeira@ua.pt</v>
      </c>
      <c r="G483" t="str">
        <f t="shared" si="13"/>
        <v>fabrica</v>
      </c>
      <c r="H483">
        <v>3</v>
      </c>
    </row>
    <row r="484" spans="1:8" ht="21.75" customHeight="1">
      <c r="A484" s="18">
        <v>7310925675</v>
      </c>
      <c r="B484" s="19" t="s">
        <v>94</v>
      </c>
      <c r="C484" s="20" t="s">
        <v>619</v>
      </c>
      <c r="F484" t="str">
        <f>VLOOKUP(G484,$K$2:$L$55,2,FALSE)</f>
        <v>apteixeira@ua.pt</v>
      </c>
      <c r="G484" t="str">
        <f t="shared" si="13"/>
        <v>fabrica</v>
      </c>
      <c r="H484">
        <v>4</v>
      </c>
    </row>
    <row r="485" spans="1:8" ht="21.75" customHeight="1">
      <c r="A485" s="15">
        <v>7310925677</v>
      </c>
      <c r="B485" s="16" t="s">
        <v>94</v>
      </c>
      <c r="C485" s="17" t="s">
        <v>620</v>
      </c>
      <c r="F485" t="str">
        <f>VLOOKUP(G485,$K$2:$L$55,2,FALSE)</f>
        <v>apteixeira@ua.pt</v>
      </c>
      <c r="G485" t="str">
        <f t="shared" si="13"/>
        <v>fabrica</v>
      </c>
      <c r="H485">
        <v>4</v>
      </c>
    </row>
    <row r="486" spans="1:8" ht="21.75" customHeight="1">
      <c r="A486" s="15">
        <v>7310925673</v>
      </c>
      <c r="B486" s="16" t="s">
        <v>621</v>
      </c>
      <c r="C486" s="17" t="s">
        <v>622</v>
      </c>
      <c r="F486" t="str">
        <f>VLOOKUP(G486,$K$2:$L$55,2,FALSE)</f>
        <v>apteixeira@ua.pt</v>
      </c>
      <c r="G486" t="str">
        <f t="shared" si="13"/>
        <v>fabrica</v>
      </c>
    </row>
    <row r="487" spans="1:8" ht="21.75" customHeight="1">
      <c r="A487" s="15">
        <v>1827292800</v>
      </c>
      <c r="B487" s="16" t="s">
        <v>94</v>
      </c>
      <c r="C487" s="17" t="s">
        <v>623</v>
      </c>
      <c r="F487" t="str">
        <f>VLOOKUP(G487,$K$2:$L$55,2,FALSE)</f>
        <v>apteixeira@ua.pt</v>
      </c>
      <c r="G487" t="str">
        <f t="shared" si="13"/>
        <v>fabrica</v>
      </c>
    </row>
    <row r="488" spans="1:8" ht="21.75" customHeight="1">
      <c r="A488" s="15">
        <v>7447168953</v>
      </c>
      <c r="B488" s="16" t="s">
        <v>94</v>
      </c>
      <c r="C488" s="17" t="s">
        <v>624</v>
      </c>
      <c r="F488" t="str">
        <f>VLOOKUP(G488,$K$2:$L$55,2,FALSE)</f>
        <v>apteixeira@ua.pt</v>
      </c>
      <c r="G488" t="str">
        <f t="shared" si="13"/>
        <v>fabrica</v>
      </c>
      <c r="H488">
        <v>1</v>
      </c>
    </row>
    <row r="489" spans="1:8" ht="21.75" customHeight="1">
      <c r="A489" s="15">
        <v>1827292830</v>
      </c>
      <c r="B489" s="16" t="s">
        <v>94</v>
      </c>
      <c r="C489" s="17" t="s">
        <v>625</v>
      </c>
      <c r="D489" s="23" t="s">
        <v>626</v>
      </c>
      <c r="E489">
        <v>-8.6566743000000006</v>
      </c>
      <c r="F489" t="str">
        <f>VLOOKUP(G489,$K$2:$L$55,2,FALSE)</f>
        <v>apteixeira@ua.pt</v>
      </c>
      <c r="G489" t="str">
        <f t="shared" si="13"/>
        <v>fis</v>
      </c>
      <c r="H489">
        <v>1</v>
      </c>
    </row>
    <row r="490" spans="1:8" ht="21.75" customHeight="1">
      <c r="A490" s="18">
        <v>1827292842</v>
      </c>
      <c r="B490" s="19" t="s">
        <v>94</v>
      </c>
      <c r="C490" s="20" t="s">
        <v>627</v>
      </c>
      <c r="D490">
        <v>40.630231899999998</v>
      </c>
      <c r="E490">
        <v>-8.6566843000000002</v>
      </c>
      <c r="F490" t="str">
        <f>VLOOKUP(G490,$K$2:$L$55,2,FALSE)</f>
        <v>apteixeira@ua.pt</v>
      </c>
      <c r="G490" t="str">
        <f t="shared" si="13"/>
        <v>fis</v>
      </c>
      <c r="H490">
        <v>1</v>
      </c>
    </row>
    <row r="491" spans="1:8" ht="21.75" customHeight="1">
      <c r="A491" s="15">
        <v>1827292834</v>
      </c>
      <c r="B491" s="16" t="s">
        <v>94</v>
      </c>
      <c r="C491" s="17" t="s">
        <v>628</v>
      </c>
      <c r="D491" t="s">
        <v>629</v>
      </c>
      <c r="E491" t="s">
        <v>630</v>
      </c>
      <c r="F491" t="str">
        <f>VLOOKUP(G491,$K$2:$L$55,2,FALSE)</f>
        <v>apteixeira@ua.pt</v>
      </c>
      <c r="G491" t="str">
        <f t="shared" si="13"/>
        <v>fis</v>
      </c>
    </row>
    <row r="492" spans="1:8" ht="21.75" customHeight="1">
      <c r="A492" s="18">
        <v>1827292828</v>
      </c>
      <c r="B492" s="19" t="s">
        <v>94</v>
      </c>
      <c r="C492" s="20" t="s">
        <v>631</v>
      </c>
      <c r="D492">
        <v>40.630566000000002</v>
      </c>
      <c r="E492">
        <v>-8.656269</v>
      </c>
      <c r="F492" t="str">
        <f>VLOOKUP(G492,$K$2:$L$55,2,FALSE)</f>
        <v>apteixeira@ua.pt</v>
      </c>
      <c r="G492" t="str">
        <f t="shared" si="13"/>
        <v>fis</v>
      </c>
      <c r="H492">
        <v>1</v>
      </c>
    </row>
    <row r="493" spans="1:8" ht="21.75" customHeight="1">
      <c r="A493" s="18">
        <v>1827292832</v>
      </c>
      <c r="B493" s="19" t="s">
        <v>94</v>
      </c>
      <c r="C493" s="20" t="s">
        <v>632</v>
      </c>
      <c r="D493">
        <v>40.630239500000002</v>
      </c>
      <c r="E493">
        <v>-8.6566130000000001</v>
      </c>
      <c r="F493" t="str">
        <f>VLOOKUP(G493,$K$2:$L$55,2,FALSE)</f>
        <v>apteixeira@ua.pt</v>
      </c>
      <c r="G493" t="str">
        <f t="shared" si="13"/>
        <v>fis</v>
      </c>
      <c r="H493">
        <v>2</v>
      </c>
    </row>
    <row r="494" spans="1:8" ht="21.75" customHeight="1">
      <c r="A494" s="15">
        <v>1827292840</v>
      </c>
      <c r="B494" s="16" t="s">
        <v>94</v>
      </c>
      <c r="C494" s="17" t="s">
        <v>633</v>
      </c>
      <c r="D494">
        <v>40.630303099999999</v>
      </c>
      <c r="E494">
        <v>-8.6567302999999995</v>
      </c>
      <c r="F494" t="str">
        <f>VLOOKUP(G494,$K$2:$L$55,2,FALSE)</f>
        <v>apteixeira@ua.pt</v>
      </c>
      <c r="G494" t="str">
        <f t="shared" si="13"/>
        <v>fis</v>
      </c>
      <c r="H494">
        <v>2</v>
      </c>
    </row>
    <row r="495" spans="1:8" ht="21.75" customHeight="1">
      <c r="A495" s="18">
        <v>1827292822</v>
      </c>
      <c r="B495" s="19" t="s">
        <v>94</v>
      </c>
      <c r="C495" s="20" t="s">
        <v>634</v>
      </c>
      <c r="D495">
        <v>40.630463399999996</v>
      </c>
      <c r="E495">
        <v>-8.6563587000000002</v>
      </c>
      <c r="F495" t="str">
        <f>VLOOKUP(G495,$K$2:$L$55,2,FALSE)</f>
        <v>apteixeira@ua.pt</v>
      </c>
      <c r="G495" t="str">
        <f t="shared" si="13"/>
        <v>fis</v>
      </c>
      <c r="H495">
        <v>2</v>
      </c>
    </row>
    <row r="496" spans="1:8" ht="21.75" customHeight="1">
      <c r="A496" s="15">
        <v>1827293065</v>
      </c>
      <c r="B496" s="16" t="s">
        <v>94</v>
      </c>
      <c r="C496" s="17" t="s">
        <v>635</v>
      </c>
      <c r="D496">
        <v>40.630606899999997</v>
      </c>
      <c r="E496">
        <v>-8.6561629</v>
      </c>
      <c r="F496" t="str">
        <f>VLOOKUP(G496,$K$2:$L$55,2,FALSE)</f>
        <v>apteixeira@ua.pt</v>
      </c>
      <c r="G496" t="str">
        <f t="shared" si="13"/>
        <v>fis</v>
      </c>
      <c r="H496">
        <v>2</v>
      </c>
    </row>
    <row r="497" spans="1:8" ht="21.75" customHeight="1">
      <c r="A497" s="15">
        <v>1827292820</v>
      </c>
      <c r="B497" s="16" t="s">
        <v>94</v>
      </c>
      <c r="C497" s="17" t="s">
        <v>636</v>
      </c>
      <c r="D497">
        <v>40.630237399999999</v>
      </c>
      <c r="E497">
        <v>-8.6566098</v>
      </c>
      <c r="F497" t="str">
        <f>VLOOKUP(G497,$K$2:$L$55,2,FALSE)</f>
        <v>apteixeira@ua.pt</v>
      </c>
      <c r="G497" t="str">
        <f t="shared" si="13"/>
        <v>fis</v>
      </c>
      <c r="H497">
        <v>3</v>
      </c>
    </row>
    <row r="498" spans="1:8" ht="21.75" customHeight="1">
      <c r="A498" s="18">
        <v>6857537695</v>
      </c>
      <c r="B498" s="19" t="s">
        <v>94</v>
      </c>
      <c r="C498" s="20" t="s">
        <v>637</v>
      </c>
      <c r="D498">
        <v>40.630330499999999</v>
      </c>
      <c r="E498">
        <v>-8.6566808999999996</v>
      </c>
      <c r="F498" t="str">
        <f>VLOOKUP(G498,$K$2:$L$55,2,FALSE)</f>
        <v>apteixeira@ua.pt</v>
      </c>
      <c r="G498" t="str">
        <f t="shared" si="13"/>
        <v>fis</v>
      </c>
      <c r="H498">
        <v>3</v>
      </c>
    </row>
    <row r="499" spans="1:8" ht="21.75" customHeight="1">
      <c r="A499" s="15">
        <v>7152827692</v>
      </c>
      <c r="B499" s="16" t="s">
        <v>94</v>
      </c>
      <c r="C499" s="17" t="s">
        <v>638</v>
      </c>
      <c r="D499">
        <v>40.630552999999999</v>
      </c>
      <c r="E499">
        <v>-8.6564029999999992</v>
      </c>
      <c r="F499" t="str">
        <f>VLOOKUP(G499,$K$2:$L$55,2,FALSE)</f>
        <v>apteixeira@ua.pt</v>
      </c>
      <c r="G499" t="str">
        <f t="shared" si="13"/>
        <v>fis</v>
      </c>
      <c r="H499">
        <v>1</v>
      </c>
    </row>
    <row r="500" spans="1:8" ht="21.75" customHeight="1">
      <c r="A500" s="18">
        <v>1827292838</v>
      </c>
      <c r="B500" s="19" t="s">
        <v>94</v>
      </c>
      <c r="C500" s="20" t="s">
        <v>639</v>
      </c>
      <c r="D500">
        <v>40.630662800000003</v>
      </c>
      <c r="E500">
        <v>-8.6562484000000008</v>
      </c>
      <c r="F500" t="str">
        <f>VLOOKUP(G500,$K$2:$L$55,2,FALSE)</f>
        <v>apteixeira@ua.pt</v>
      </c>
      <c r="G500" t="str">
        <f t="shared" si="13"/>
        <v>fis</v>
      </c>
      <c r="H500">
        <v>3</v>
      </c>
    </row>
    <row r="501" spans="1:8" ht="21.75" customHeight="1">
      <c r="A501" s="18">
        <v>6749666861</v>
      </c>
      <c r="B501" s="19" t="s">
        <v>94</v>
      </c>
      <c r="C501" s="20" t="s">
        <v>640</v>
      </c>
      <c r="D501">
        <v>40.6306084</v>
      </c>
      <c r="E501">
        <v>-8.6562775999999992</v>
      </c>
      <c r="F501" t="str">
        <f>VLOOKUP(G501,$K$2:$L$55,2,FALSE)</f>
        <v>apteixeira@ua.pt</v>
      </c>
      <c r="G501" t="str">
        <f t="shared" si="13"/>
        <v>fis</v>
      </c>
      <c r="H501">
        <v>2</v>
      </c>
    </row>
    <row r="502" spans="1:8" ht="21.75" customHeight="1">
      <c r="A502" s="15">
        <v>7152827687</v>
      </c>
      <c r="B502" s="16" t="s">
        <v>94</v>
      </c>
      <c r="C502" s="17" t="s">
        <v>641</v>
      </c>
      <c r="D502">
        <v>40.6304303</v>
      </c>
      <c r="E502">
        <v>-8.6565239999999992</v>
      </c>
      <c r="F502" t="str">
        <f>VLOOKUP(G502,$K$2:$L$55,2,FALSE)</f>
        <v>apteixeira@ua.pt</v>
      </c>
      <c r="G502" t="str">
        <f t="shared" si="13"/>
        <v>fis</v>
      </c>
      <c r="H502">
        <v>3</v>
      </c>
    </row>
    <row r="503" spans="1:8" ht="21.75" customHeight="1">
      <c r="A503" s="15">
        <v>7447168995</v>
      </c>
      <c r="B503" s="16" t="s">
        <v>94</v>
      </c>
      <c r="C503" s="17" t="s">
        <v>642</v>
      </c>
      <c r="D503">
        <v>40.630384999999997</v>
      </c>
      <c r="E503">
        <v>-8.6565990999999993</v>
      </c>
      <c r="F503" t="str">
        <f>VLOOKUP(G503,$K$2:$L$55,2,FALSE)</f>
        <v>apteixeira@ua.pt</v>
      </c>
      <c r="G503" t="str">
        <f t="shared" si="13"/>
        <v>fis</v>
      </c>
      <c r="H503">
        <v>3</v>
      </c>
    </row>
    <row r="504" spans="1:8" ht="21.75" customHeight="1">
      <c r="A504" s="15">
        <v>7447169026</v>
      </c>
      <c r="B504" s="16" t="s">
        <v>94</v>
      </c>
      <c r="C504" s="17" t="s">
        <v>643</v>
      </c>
      <c r="D504">
        <v>40.630322499999998</v>
      </c>
      <c r="E504">
        <v>-8.6565013000000004</v>
      </c>
      <c r="F504" t="str">
        <f>VLOOKUP(G504,$K$2:$L$55,2,FALSE)</f>
        <v>apteixeira@ua.pt</v>
      </c>
      <c r="G504" t="str">
        <f t="shared" si="13"/>
        <v>fis</v>
      </c>
      <c r="H504">
        <v>1</v>
      </c>
    </row>
    <row r="505" spans="1:8" ht="21.75" customHeight="1">
      <c r="A505" s="15">
        <v>1861244098</v>
      </c>
      <c r="B505" s="16" t="s">
        <v>94</v>
      </c>
      <c r="C505" s="17" t="s">
        <v>644</v>
      </c>
      <c r="D505">
        <v>40.629458</v>
      </c>
      <c r="E505">
        <v>-8.6570979999999995</v>
      </c>
      <c r="F505" t="str">
        <f>VLOOKUP(G505,$K$2:$L$55,2,FALSE)</f>
        <v>apteixeira@ua.pt</v>
      </c>
      <c r="G505" t="str">
        <f t="shared" si="13"/>
        <v>geo</v>
      </c>
      <c r="H505">
        <v>1</v>
      </c>
    </row>
    <row r="506" spans="1:8" ht="21.75" customHeight="1">
      <c r="A506" s="18">
        <v>1861244108</v>
      </c>
      <c r="B506" s="19" t="s">
        <v>94</v>
      </c>
      <c r="C506" s="20" t="s">
        <v>645</v>
      </c>
      <c r="D506">
        <v>40.629437000000003</v>
      </c>
      <c r="E506">
        <v>-8.6572479999999992</v>
      </c>
      <c r="F506" t="str">
        <f>VLOOKUP(G506,$K$2:$L$55,2,FALSE)</f>
        <v>apteixeira@ua.pt</v>
      </c>
      <c r="G506" t="str">
        <f t="shared" si="13"/>
        <v>geo</v>
      </c>
      <c r="H506">
        <v>1</v>
      </c>
    </row>
    <row r="507" spans="1:8" ht="21.75" customHeight="1">
      <c r="A507" s="18">
        <v>784836073</v>
      </c>
      <c r="B507" s="19" t="s">
        <v>94</v>
      </c>
      <c r="C507" s="20" t="s">
        <v>646</v>
      </c>
      <c r="D507">
        <v>40.629309999999997</v>
      </c>
      <c r="E507">
        <v>-8.657413</v>
      </c>
      <c r="F507" t="str">
        <f>VLOOKUP(G507,$K$2:$L$55,2,FALSE)</f>
        <v>apteixeira@ua.pt</v>
      </c>
      <c r="G507" t="str">
        <f t="shared" si="13"/>
        <v>geo</v>
      </c>
      <c r="H507">
        <v>1</v>
      </c>
    </row>
    <row r="508" spans="1:8" ht="21.75" customHeight="1">
      <c r="A508" s="15">
        <v>1861244110</v>
      </c>
      <c r="B508" s="16" t="s">
        <v>94</v>
      </c>
      <c r="C508" s="17" t="s">
        <v>647</v>
      </c>
      <c r="D508">
        <v>40.629112999999997</v>
      </c>
      <c r="E508">
        <v>-8.6574869999999997</v>
      </c>
      <c r="F508" t="str">
        <f>VLOOKUP(G508,$K$2:$L$55,2,FALSE)</f>
        <v>apteixeira@ua.pt</v>
      </c>
      <c r="G508" t="str">
        <f t="shared" si="13"/>
        <v>geo</v>
      </c>
      <c r="H508">
        <v>1</v>
      </c>
    </row>
    <row r="509" spans="1:8" ht="21.75" customHeight="1">
      <c r="A509" s="18">
        <v>1861244112</v>
      </c>
      <c r="B509" s="19" t="s">
        <v>94</v>
      </c>
      <c r="C509" s="20" t="s">
        <v>648</v>
      </c>
      <c r="D509">
        <v>40.629455</v>
      </c>
      <c r="E509">
        <v>-8.6570970000000003</v>
      </c>
      <c r="F509" t="str">
        <f>VLOOKUP(G509,$K$2:$L$55,2,FALSE)</f>
        <v>apteixeira@ua.pt</v>
      </c>
      <c r="G509" t="str">
        <f t="shared" si="13"/>
        <v>geo</v>
      </c>
      <c r="H509">
        <v>2</v>
      </c>
    </row>
    <row r="510" spans="1:8" ht="21.75" customHeight="1">
      <c r="A510" s="15">
        <v>1861244114</v>
      </c>
      <c r="B510" s="16" t="s">
        <v>94</v>
      </c>
      <c r="C510" s="17" t="s">
        <v>649</v>
      </c>
      <c r="D510">
        <v>40.629404000000001</v>
      </c>
      <c r="E510">
        <v>-8.6573209999999996</v>
      </c>
      <c r="F510" t="str">
        <f>VLOOKUP(G510,$K$2:$L$55,2,FALSE)</f>
        <v>apteixeira@ua.pt</v>
      </c>
      <c r="G510" t="str">
        <f t="shared" si="13"/>
        <v>geo</v>
      </c>
      <c r="H510">
        <v>2</v>
      </c>
    </row>
    <row r="511" spans="1:8" ht="21.75" customHeight="1">
      <c r="A511" s="18">
        <v>5348776414</v>
      </c>
      <c r="B511" s="19" t="s">
        <v>94</v>
      </c>
      <c r="C511" s="20" t="s">
        <v>650</v>
      </c>
      <c r="D511">
        <v>40.629252999999999</v>
      </c>
      <c r="E511">
        <v>-8.6572700000000005</v>
      </c>
      <c r="F511" t="str">
        <f>VLOOKUP(G511,$K$2:$L$55,2,FALSE)</f>
        <v>apteixeira@ua.pt</v>
      </c>
      <c r="G511" t="str">
        <f t="shared" si="13"/>
        <v>geo</v>
      </c>
      <c r="H511">
        <v>2</v>
      </c>
    </row>
    <row r="512" spans="1:8" ht="21.75" customHeight="1">
      <c r="A512" s="15">
        <v>1861244106</v>
      </c>
      <c r="B512" s="16" t="s">
        <v>94</v>
      </c>
      <c r="C512" s="17" t="s">
        <v>651</v>
      </c>
      <c r="D512">
        <v>40.629147000000003</v>
      </c>
      <c r="E512">
        <v>-8.6576260000000005</v>
      </c>
      <c r="F512" t="str">
        <f>VLOOKUP(G512,$K$2:$L$55,2,FALSE)</f>
        <v>apteixeira@ua.pt</v>
      </c>
      <c r="G512" t="str">
        <f t="shared" si="13"/>
        <v>geo</v>
      </c>
      <c r="H512">
        <v>2</v>
      </c>
    </row>
    <row r="513" spans="1:8" ht="21.75" customHeight="1">
      <c r="A513" s="18">
        <v>784836069</v>
      </c>
      <c r="B513" s="19" t="s">
        <v>94</v>
      </c>
      <c r="C513" s="20" t="s">
        <v>652</v>
      </c>
      <c r="D513">
        <v>40.629072999999998</v>
      </c>
      <c r="E513">
        <v>-8.6575410000000002</v>
      </c>
      <c r="F513" t="str">
        <f>VLOOKUP(G513,$K$2:$L$55,2,FALSE)</f>
        <v>apteixeira@ua.pt</v>
      </c>
      <c r="G513" t="str">
        <f t="shared" si="13"/>
        <v>geo</v>
      </c>
      <c r="H513">
        <v>2</v>
      </c>
    </row>
    <row r="514" spans="1:8" ht="21.75" customHeight="1">
      <c r="A514" s="15">
        <v>1861244102</v>
      </c>
      <c r="B514" s="16" t="s">
        <v>94</v>
      </c>
      <c r="C514" s="17" t="s">
        <v>653</v>
      </c>
      <c r="D514">
        <v>40.6294781</v>
      </c>
      <c r="E514">
        <v>-8.6571952000000003</v>
      </c>
      <c r="F514" t="str">
        <f>VLOOKUP(G514,$K$2:$L$55,2,FALSE)</f>
        <v>apteixeira@ua.pt</v>
      </c>
      <c r="G514" t="str">
        <f t="shared" si="13"/>
        <v>geo</v>
      </c>
      <c r="H514">
        <v>3</v>
      </c>
    </row>
    <row r="515" spans="1:8" ht="21.75" customHeight="1">
      <c r="A515" s="15">
        <v>5348776416</v>
      </c>
      <c r="B515" s="16" t="s">
        <v>94</v>
      </c>
      <c r="C515" s="17" t="s">
        <v>654</v>
      </c>
      <c r="D515">
        <v>40.629372799999999</v>
      </c>
      <c r="E515">
        <v>-8.6571596999999993</v>
      </c>
      <c r="F515" t="str">
        <f>VLOOKUP(G515,$K$2:$L$55,2,FALSE)</f>
        <v>apteixeira@ua.pt</v>
      </c>
      <c r="G515" t="str">
        <f t="shared" si="13"/>
        <v>geo</v>
      </c>
      <c r="H515">
        <v>3</v>
      </c>
    </row>
    <row r="516" spans="1:8" ht="21.75" customHeight="1">
      <c r="A516" s="18">
        <v>5348776418</v>
      </c>
      <c r="B516" s="19" t="s">
        <v>94</v>
      </c>
      <c r="C516" s="20" t="s">
        <v>655</v>
      </c>
      <c r="D516">
        <v>40.629353999999999</v>
      </c>
      <c r="E516">
        <v>-8.6573387000000004</v>
      </c>
      <c r="F516" t="str">
        <f>VLOOKUP(G516,$K$2:$L$55,2,FALSE)</f>
        <v>apteixeira@ua.pt</v>
      </c>
      <c r="G516" t="str">
        <f t="shared" si="13"/>
        <v>geo</v>
      </c>
      <c r="H516">
        <v>3</v>
      </c>
    </row>
    <row r="517" spans="1:8" ht="21.75" customHeight="1">
      <c r="A517" s="15">
        <v>1861244126</v>
      </c>
      <c r="B517" s="16" t="s">
        <v>94</v>
      </c>
      <c r="C517" s="17" t="s">
        <v>656</v>
      </c>
      <c r="D517">
        <v>40.6292817</v>
      </c>
      <c r="E517">
        <v>-8.6572736999999993</v>
      </c>
      <c r="F517" t="str">
        <f>VLOOKUP(G517,$K$2:$L$55,2,FALSE)</f>
        <v>apteixeira@ua.pt</v>
      </c>
      <c r="G517" t="str">
        <f t="shared" ref="G517:G580" si="14">LEFT(C517,FIND("-",C517,1)-1)</f>
        <v>geo</v>
      </c>
      <c r="H517">
        <v>3</v>
      </c>
    </row>
    <row r="518" spans="1:8" ht="21.75" customHeight="1">
      <c r="A518" s="18">
        <v>1827293090</v>
      </c>
      <c r="B518" s="19" t="s">
        <v>94</v>
      </c>
      <c r="C518" s="20" t="s">
        <v>657</v>
      </c>
      <c r="D518">
        <v>40.629282699999997</v>
      </c>
      <c r="E518">
        <v>-8.6574325999999999</v>
      </c>
      <c r="F518" t="str">
        <f>VLOOKUP(G518,$K$2:$L$55,2,FALSE)</f>
        <v>apteixeira@ua.pt</v>
      </c>
      <c r="G518" t="str">
        <f t="shared" si="14"/>
        <v>geo</v>
      </c>
      <c r="H518">
        <v>3</v>
      </c>
    </row>
    <row r="519" spans="1:8" ht="21.75" customHeight="1">
      <c r="A519" s="15">
        <v>1861244136</v>
      </c>
      <c r="B519" s="16" t="s">
        <v>94</v>
      </c>
      <c r="C519" s="17" t="s">
        <v>658</v>
      </c>
      <c r="D519">
        <v>40.629081200000002</v>
      </c>
      <c r="E519">
        <v>-8.6575398999999997</v>
      </c>
      <c r="F519" t="str">
        <f>VLOOKUP(G519,$K$2:$L$55,2,FALSE)</f>
        <v>apteixeira@ua.pt</v>
      </c>
      <c r="G519" t="str">
        <f t="shared" si="14"/>
        <v>geo</v>
      </c>
      <c r="H519">
        <v>3</v>
      </c>
    </row>
    <row r="520" spans="1:8" ht="21.75" customHeight="1">
      <c r="A520" s="15">
        <v>784836071</v>
      </c>
      <c r="B520" s="16" t="s">
        <v>94</v>
      </c>
      <c r="C520" s="17" t="s">
        <v>659</v>
      </c>
      <c r="D520">
        <v>40.629133600000003</v>
      </c>
      <c r="E520">
        <v>-8.6576217</v>
      </c>
      <c r="F520" t="str">
        <f>VLOOKUP(G520,$K$2:$L$55,2,FALSE)</f>
        <v>apteixeira@ua.pt</v>
      </c>
      <c r="G520" t="str">
        <f t="shared" si="14"/>
        <v>geo</v>
      </c>
      <c r="H520">
        <v>3</v>
      </c>
    </row>
    <row r="521" spans="1:8" ht="21.75" customHeight="1">
      <c r="A521" s="18">
        <v>1861244116</v>
      </c>
      <c r="B521" s="19" t="s">
        <v>57</v>
      </c>
      <c r="C521" s="20" t="s">
        <v>660</v>
      </c>
      <c r="D521">
        <v>40.629365</v>
      </c>
      <c r="E521">
        <v>-8.6571569999999998</v>
      </c>
      <c r="F521" t="str">
        <f>VLOOKUP(G521,$K$2:$L$55,2,FALSE)</f>
        <v>apteixeira@ua.pt</v>
      </c>
      <c r="G521" t="str">
        <f t="shared" si="14"/>
        <v>geo</v>
      </c>
      <c r="H521">
        <v>1</v>
      </c>
    </row>
    <row r="522" spans="1:8" ht="21.75" customHeight="1">
      <c r="A522" s="15">
        <v>1861244118</v>
      </c>
      <c r="B522" s="16" t="s">
        <v>94</v>
      </c>
      <c r="C522" s="17" t="s">
        <v>661</v>
      </c>
      <c r="D522">
        <v>40.629515300000001</v>
      </c>
      <c r="E522">
        <v>-8.6570222000000001</v>
      </c>
      <c r="F522" t="str">
        <f>VLOOKUP(G522,$K$2:$L$55,2,FALSE)</f>
        <v>apteixeira@ua.pt</v>
      </c>
      <c r="G522" t="str">
        <f t="shared" si="14"/>
        <v>geo</v>
      </c>
      <c r="H522">
        <v>3</v>
      </c>
    </row>
    <row r="523" spans="1:8" ht="21.75" customHeight="1">
      <c r="A523" s="15">
        <v>8096453769</v>
      </c>
      <c r="B523" s="16" t="s">
        <v>94</v>
      </c>
      <c r="C523" s="17" t="s">
        <v>662</v>
      </c>
      <c r="D523">
        <v>40.629601000000001</v>
      </c>
      <c r="E523">
        <v>-8.6570479999999996</v>
      </c>
      <c r="F523" t="str">
        <f>VLOOKUP(G523,$K$2:$L$55,2,FALSE)</f>
        <v>apteixeira@ua.pt</v>
      </c>
      <c r="G523" t="str">
        <f t="shared" si="14"/>
        <v>geo</v>
      </c>
      <c r="H523">
        <v>1</v>
      </c>
    </row>
    <row r="524" spans="1:8" ht="21.75" customHeight="1">
      <c r="A524" s="15">
        <v>2005184187</v>
      </c>
      <c r="B524" s="16" t="s">
        <v>58</v>
      </c>
      <c r="C524" s="17" t="s">
        <v>663</v>
      </c>
      <c r="D524">
        <v>40.636417600000001</v>
      </c>
      <c r="E524">
        <v>-8.6585502000000005</v>
      </c>
      <c r="F524" t="str">
        <f>VLOOKUP(G524,$K$2:$L$55,2,FALSE)</f>
        <v>apteixeira@ua.pt</v>
      </c>
      <c r="G524" t="str">
        <f t="shared" si="14"/>
        <v>gretua</v>
      </c>
      <c r="H524">
        <v>1</v>
      </c>
    </row>
    <row r="525" spans="1:8" ht="21.75" customHeight="1">
      <c r="A525" s="18">
        <v>8005051113</v>
      </c>
      <c r="B525" s="19" t="s">
        <v>94</v>
      </c>
      <c r="C525" s="20" t="s">
        <v>664</v>
      </c>
      <c r="F525" t="str">
        <f>VLOOKUP(G525,$K$2:$L$55,2,FALSE)</f>
        <v>apteixeira@ua.pt</v>
      </c>
      <c r="G525" t="str">
        <f t="shared" si="14"/>
        <v>gretua</v>
      </c>
    </row>
    <row r="526" spans="1:8" ht="21.75" customHeight="1">
      <c r="A526" s="15">
        <v>1861244142</v>
      </c>
      <c r="B526" s="16" t="s">
        <v>94</v>
      </c>
      <c r="C526" s="17" t="s">
        <v>665</v>
      </c>
      <c r="D526" t="s">
        <v>666</v>
      </c>
      <c r="E526" t="s">
        <v>666</v>
      </c>
      <c r="F526" t="str">
        <f>VLOOKUP(G526,$K$2:$L$55,2,FALSE)</f>
        <v>apteixeira@ua.pt</v>
      </c>
      <c r="G526" t="str">
        <f t="shared" si="14"/>
        <v>idad</v>
      </c>
    </row>
    <row r="527" spans="1:8" ht="21.75" customHeight="1">
      <c r="A527" s="15">
        <v>1861244150</v>
      </c>
      <c r="B527" s="16" t="s">
        <v>94</v>
      </c>
      <c r="C527" s="17" t="s">
        <v>667</v>
      </c>
      <c r="D527" t="s">
        <v>666</v>
      </c>
      <c r="E527" t="s">
        <v>666</v>
      </c>
      <c r="F527" t="str">
        <f>VLOOKUP(G527,$K$2:$L$55,2,FALSE)</f>
        <v>apteixeira@ua.pt</v>
      </c>
      <c r="G527" t="str">
        <f t="shared" si="14"/>
        <v>idad</v>
      </c>
    </row>
    <row r="528" spans="1:8" ht="21.75" customHeight="1">
      <c r="A528" s="15">
        <v>5033742187</v>
      </c>
      <c r="B528" s="16" t="s">
        <v>94</v>
      </c>
      <c r="C528" s="17" t="s">
        <v>668</v>
      </c>
      <c r="D528">
        <v>40.633122800000002</v>
      </c>
      <c r="E528">
        <v>-8.6599231999999997</v>
      </c>
      <c r="F528" t="str">
        <f>VLOOKUP(G528,$K$2:$L$55,2,FALSE)</f>
        <v>apteixeira@ua.pt</v>
      </c>
      <c r="G528" t="str">
        <f t="shared" si="14"/>
        <v>ieeta</v>
      </c>
      <c r="H528">
        <v>1</v>
      </c>
    </row>
    <row r="529" spans="1:8" ht="21.75" customHeight="1">
      <c r="A529" s="18">
        <v>5033742185</v>
      </c>
      <c r="B529" s="19" t="s">
        <v>94</v>
      </c>
      <c r="C529" s="20" t="s">
        <v>669</v>
      </c>
      <c r="D529">
        <v>40.6331141</v>
      </c>
      <c r="E529">
        <v>-8.6601946999999999</v>
      </c>
      <c r="F529" t="str">
        <f>VLOOKUP(G529,$K$2:$L$55,2,FALSE)</f>
        <v>apteixeira@ua.pt</v>
      </c>
      <c r="G529" t="str">
        <f t="shared" si="14"/>
        <v>ieeta</v>
      </c>
      <c r="H529">
        <v>1</v>
      </c>
    </row>
    <row r="530" spans="1:8" ht="21.75" customHeight="1">
      <c r="A530" s="18">
        <v>5033742189</v>
      </c>
      <c r="B530" s="19" t="s">
        <v>94</v>
      </c>
      <c r="C530" s="20" t="s">
        <v>670</v>
      </c>
      <c r="D530">
        <v>40.633123300000001</v>
      </c>
      <c r="E530">
        <v>-8.6602940000000004</v>
      </c>
      <c r="F530" t="str">
        <f>VLOOKUP(G530,$K$2:$L$55,2,FALSE)</f>
        <v>apteixeira@ua.pt</v>
      </c>
      <c r="G530" t="str">
        <f t="shared" si="14"/>
        <v>ieeta</v>
      </c>
      <c r="H530">
        <v>1</v>
      </c>
    </row>
    <row r="531" spans="1:8" ht="21.75" customHeight="1">
      <c r="A531" s="18">
        <v>8835547848</v>
      </c>
      <c r="B531" s="19" t="s">
        <v>94</v>
      </c>
      <c r="C531" s="20" t="s">
        <v>670</v>
      </c>
      <c r="D531" t="s">
        <v>671</v>
      </c>
      <c r="E531" t="s">
        <v>671</v>
      </c>
      <c r="F531" t="str">
        <f>VLOOKUP(G531,$K$2:$L$55,2,FALSE)</f>
        <v>apteixeira@ua.pt</v>
      </c>
      <c r="G531" t="str">
        <f t="shared" si="14"/>
        <v>ieeta</v>
      </c>
    </row>
    <row r="532" spans="1:8" ht="21.75" customHeight="1">
      <c r="A532" s="15">
        <v>5033742183</v>
      </c>
      <c r="B532" s="16" t="s">
        <v>94</v>
      </c>
      <c r="C532" s="17" t="s">
        <v>672</v>
      </c>
      <c r="D532">
        <v>40.6331202</v>
      </c>
      <c r="E532">
        <v>-8.6602309000000002</v>
      </c>
      <c r="F532" t="str">
        <f>VLOOKUP(G532,$K$2:$L$55,2,FALSE)</f>
        <v>apteixeira@ua.pt</v>
      </c>
      <c r="G532" t="str">
        <f t="shared" si="14"/>
        <v>ieeta</v>
      </c>
      <c r="H532">
        <v>1</v>
      </c>
    </row>
    <row r="533" spans="1:8" ht="21.75" customHeight="1">
      <c r="A533" s="18">
        <v>5033742181</v>
      </c>
      <c r="B533" s="19" t="s">
        <v>94</v>
      </c>
      <c r="C533" s="20" t="s">
        <v>673</v>
      </c>
      <c r="D533">
        <v>40.633179200000001</v>
      </c>
      <c r="E533">
        <v>-8.6600365000000004</v>
      </c>
      <c r="F533" t="str">
        <f>VLOOKUP(G533,$K$2:$L$55,2,FALSE)</f>
        <v>apteixeira@ua.pt</v>
      </c>
      <c r="G533" t="str">
        <f t="shared" si="14"/>
        <v>ieeta</v>
      </c>
      <c r="H533">
        <v>1</v>
      </c>
    </row>
    <row r="534" spans="1:8" ht="21.75" customHeight="1">
      <c r="A534" s="15">
        <v>5033742179</v>
      </c>
      <c r="B534" s="16" t="s">
        <v>94</v>
      </c>
      <c r="C534" s="17" t="s">
        <v>674</v>
      </c>
      <c r="D534">
        <v>40.633121199999998</v>
      </c>
      <c r="E534">
        <v>-8.6599378999999992</v>
      </c>
      <c r="F534" t="str">
        <f>VLOOKUP(G534,$K$2:$L$55,2,FALSE)</f>
        <v>apteixeira@ua.pt</v>
      </c>
      <c r="G534" t="str">
        <f t="shared" si="14"/>
        <v>ieeta</v>
      </c>
      <c r="H534">
        <v>1</v>
      </c>
    </row>
    <row r="535" spans="1:8" ht="21.75" customHeight="1">
      <c r="A535" s="15">
        <v>7050315345</v>
      </c>
      <c r="B535" s="16" t="s">
        <v>94</v>
      </c>
      <c r="C535" s="17" t="s">
        <v>675</v>
      </c>
      <c r="D535">
        <v>40.633135000000003</v>
      </c>
      <c r="E535">
        <v>-8.6603542999999998</v>
      </c>
      <c r="F535" t="str">
        <f>VLOOKUP(G535,$K$2:$L$55,2,FALSE)</f>
        <v>apteixeira@ua.pt</v>
      </c>
      <c r="G535" t="str">
        <f t="shared" si="14"/>
        <v>ieeta</v>
      </c>
      <c r="H535">
        <v>1</v>
      </c>
    </row>
    <row r="536" spans="1:8" ht="21.75" customHeight="1">
      <c r="A536" s="18">
        <v>5033742177</v>
      </c>
      <c r="B536" s="19" t="s">
        <v>94</v>
      </c>
      <c r="C536" s="20" t="s">
        <v>676</v>
      </c>
      <c r="D536">
        <v>40.633119700000002</v>
      </c>
      <c r="E536">
        <v>-8.6602014</v>
      </c>
      <c r="F536" t="str">
        <f>VLOOKUP(G536,$K$2:$L$55,2,FALSE)</f>
        <v>apteixeira@ua.pt</v>
      </c>
      <c r="G536" t="str">
        <f t="shared" si="14"/>
        <v>ieeta</v>
      </c>
      <c r="H536">
        <v>1</v>
      </c>
    </row>
    <row r="537" spans="1:8" ht="21.75" customHeight="1">
      <c r="A537" s="15">
        <v>5015288295</v>
      </c>
      <c r="B537" s="16" t="s">
        <v>94</v>
      </c>
      <c r="C537" s="17" t="s">
        <v>677</v>
      </c>
      <c r="D537">
        <v>40.633120699999999</v>
      </c>
      <c r="E537">
        <v>-8.6600102999999997</v>
      </c>
      <c r="F537" t="str">
        <f>VLOOKUP(G537,$K$2:$L$55,2,FALSE)</f>
        <v>apteixeira@ua.pt</v>
      </c>
      <c r="G537" t="str">
        <f t="shared" si="14"/>
        <v>ieeta</v>
      </c>
      <c r="H537">
        <v>1</v>
      </c>
    </row>
    <row r="538" spans="1:8" ht="21.75" customHeight="1">
      <c r="A538" s="18">
        <v>5914618278</v>
      </c>
      <c r="B538" s="19" t="s">
        <v>94</v>
      </c>
      <c r="C538" s="20" t="s">
        <v>678</v>
      </c>
      <c r="D538">
        <v>40.633179699999999</v>
      </c>
      <c r="E538">
        <v>-8.6600746999999991</v>
      </c>
      <c r="F538" t="str">
        <f>VLOOKUP(G538,$K$2:$L$55,2,FALSE)</f>
        <v>apteixeira@ua.pt</v>
      </c>
      <c r="G538" t="str">
        <f t="shared" si="14"/>
        <v>ieeta</v>
      </c>
      <c r="H538">
        <v>1</v>
      </c>
    </row>
    <row r="539" spans="1:8" ht="21.75" customHeight="1">
      <c r="A539" s="18">
        <v>7447168775</v>
      </c>
      <c r="B539" s="19" t="s">
        <v>94</v>
      </c>
      <c r="C539" s="20" t="s">
        <v>679</v>
      </c>
      <c r="D539">
        <v>40.633156300000003</v>
      </c>
      <c r="E539">
        <v>-8.6602960000000007</v>
      </c>
      <c r="F539" t="str">
        <f>VLOOKUP(G539,$K$2:$L$55,2,FALSE)</f>
        <v>apteixeira@ua.pt</v>
      </c>
      <c r="G539" t="str">
        <f t="shared" si="14"/>
        <v>ieeta</v>
      </c>
      <c r="H539">
        <v>1</v>
      </c>
    </row>
    <row r="540" spans="1:8" ht="21.75" customHeight="1">
      <c r="A540" s="18">
        <v>7447169013</v>
      </c>
      <c r="B540" s="19" t="s">
        <v>94</v>
      </c>
      <c r="C540" s="20" t="s">
        <v>680</v>
      </c>
      <c r="D540">
        <v>40.6331202</v>
      </c>
      <c r="E540">
        <v>-8.6601391000000003</v>
      </c>
      <c r="F540" t="str">
        <f>VLOOKUP(G540,$K$2:$L$55,2,FALSE)</f>
        <v>apteixeira@ua.pt</v>
      </c>
      <c r="G540" t="str">
        <f t="shared" si="14"/>
        <v>ieeta</v>
      </c>
      <c r="H540">
        <v>1</v>
      </c>
    </row>
    <row r="541" spans="1:8" ht="21.75" customHeight="1">
      <c r="A541" s="18">
        <v>7447169341</v>
      </c>
      <c r="B541" s="19" t="s">
        <v>94</v>
      </c>
      <c r="C541" s="20" t="s">
        <v>681</v>
      </c>
      <c r="D541" t="s">
        <v>671</v>
      </c>
      <c r="F541" t="str">
        <f>VLOOKUP(G541,$K$2:$L$55,2,FALSE)</f>
        <v>apteixeira@ua.pt</v>
      </c>
      <c r="G541" t="str">
        <f t="shared" si="14"/>
        <v>iera</v>
      </c>
    </row>
    <row r="542" spans="1:8" ht="21.75" customHeight="1">
      <c r="A542" s="18">
        <v>5036791771</v>
      </c>
      <c r="B542" s="19" t="s">
        <v>94</v>
      </c>
      <c r="C542" s="20" t="s">
        <v>682</v>
      </c>
      <c r="D542">
        <v>40.630626999999997</v>
      </c>
      <c r="E542">
        <v>-8.6534334000000008</v>
      </c>
      <c r="F542" t="str">
        <f>VLOOKUP(G542,$K$2:$L$55,2,FALSE)</f>
        <v>rodrigo.santos18@ua.pt</v>
      </c>
      <c r="G542" t="str">
        <f t="shared" si="14"/>
        <v>isca</v>
      </c>
      <c r="H542">
        <v>1</v>
      </c>
    </row>
    <row r="543" spans="1:8" ht="21.75" customHeight="1">
      <c r="A543" s="18">
        <v>1861244132</v>
      </c>
      <c r="B543" s="19" t="s">
        <v>94</v>
      </c>
      <c r="C543" s="20" t="s">
        <v>683</v>
      </c>
      <c r="D543">
        <v>40.630457499999999</v>
      </c>
      <c r="E543">
        <v>-8.6532415999999994</v>
      </c>
      <c r="F543" t="str">
        <f>VLOOKUP(G543,$K$2:$L$55,2,FALSE)</f>
        <v>rodrigo.santos18@ua.pt</v>
      </c>
      <c r="G543" t="str">
        <f t="shared" si="14"/>
        <v>isca</v>
      </c>
      <c r="H543">
        <v>1</v>
      </c>
    </row>
    <row r="544" spans="1:8" ht="21.75" customHeight="1">
      <c r="A544" s="18">
        <v>1861244056</v>
      </c>
      <c r="B544" s="19" t="s">
        <v>94</v>
      </c>
      <c r="C544" s="20" t="s">
        <v>684</v>
      </c>
      <c r="D544">
        <v>40.6302667</v>
      </c>
      <c r="E544">
        <v>-8.6531570999999996</v>
      </c>
      <c r="F544" t="str">
        <f>VLOOKUP(G544,$K$2:$L$55,2,FALSE)</f>
        <v>rodrigo.santos18@ua.pt</v>
      </c>
      <c r="G544" t="str">
        <f t="shared" si="14"/>
        <v>isca</v>
      </c>
      <c r="H544">
        <v>1</v>
      </c>
    </row>
    <row r="545" spans="1:8" ht="21.75" customHeight="1">
      <c r="A545" s="15">
        <v>5036791785</v>
      </c>
      <c r="B545" s="16" t="s">
        <v>94</v>
      </c>
      <c r="C545" s="17" t="s">
        <v>685</v>
      </c>
      <c r="D545">
        <v>40.630103300000002</v>
      </c>
      <c r="E545">
        <v>-8.6532777999999997</v>
      </c>
      <c r="F545" t="str">
        <f>VLOOKUP(G545,$K$2:$L$55,2,FALSE)</f>
        <v>rodrigo.santos18@ua.pt</v>
      </c>
      <c r="G545" t="str">
        <f t="shared" si="14"/>
        <v>isca</v>
      </c>
      <c r="H545">
        <v>1</v>
      </c>
    </row>
    <row r="546" spans="1:8" ht="21.75" customHeight="1">
      <c r="A546" s="15">
        <v>5036791773</v>
      </c>
      <c r="B546" s="16" t="s">
        <v>94</v>
      </c>
      <c r="C546" s="17" t="s">
        <v>686</v>
      </c>
      <c r="D546">
        <v>40.630461599999997</v>
      </c>
      <c r="E546">
        <v>-8.6536253999999992</v>
      </c>
      <c r="F546" t="str">
        <f>VLOOKUP(G546,$K$2:$L$55,2,FALSE)</f>
        <v>rodrigo.santos18@ua.pt</v>
      </c>
      <c r="G546" t="str">
        <f t="shared" si="14"/>
        <v>isca</v>
      </c>
      <c r="H546">
        <v>1</v>
      </c>
    </row>
    <row r="547" spans="1:8" ht="21.75" customHeight="1">
      <c r="A547" s="15">
        <v>5036791769</v>
      </c>
      <c r="B547" s="16" t="s">
        <v>94</v>
      </c>
      <c r="C547" s="17" t="s">
        <v>687</v>
      </c>
      <c r="D547">
        <v>40.630569899999998</v>
      </c>
      <c r="E547">
        <v>-8.6532944999999994</v>
      </c>
      <c r="F547" t="str">
        <f>VLOOKUP(G547,$K$2:$L$55,2,FALSE)</f>
        <v>rodrigo.santos18@ua.pt</v>
      </c>
      <c r="G547" t="str">
        <f t="shared" si="14"/>
        <v>isca</v>
      </c>
      <c r="H547">
        <v>2</v>
      </c>
    </row>
    <row r="548" spans="1:8" ht="21.75" customHeight="1">
      <c r="A548" s="18">
        <v>1861244050</v>
      </c>
      <c r="B548" s="19" t="s">
        <v>94</v>
      </c>
      <c r="C548" s="20" t="s">
        <v>688</v>
      </c>
      <c r="D548">
        <v>40.630366899999999</v>
      </c>
      <c r="E548">
        <v>-8.6532357999999991</v>
      </c>
      <c r="F548" t="str">
        <f>VLOOKUP(G548,$K$2:$L$55,2,FALSE)</f>
        <v>rodrigo.santos18@ua.pt</v>
      </c>
      <c r="G548" t="str">
        <f t="shared" si="14"/>
        <v>isca</v>
      </c>
      <c r="H548">
        <v>2</v>
      </c>
    </row>
    <row r="549" spans="1:8" ht="21.75" customHeight="1">
      <c r="A549" s="18">
        <v>1861244046</v>
      </c>
      <c r="B549" s="19" t="s">
        <v>94</v>
      </c>
      <c r="C549" s="20" t="s">
        <v>689</v>
      </c>
      <c r="D549">
        <v>40.630098400000001</v>
      </c>
      <c r="E549">
        <v>-8.6531772999999994</v>
      </c>
      <c r="F549" t="str">
        <f>VLOOKUP(G549,$K$2:$L$55,2,FALSE)</f>
        <v>rodrigo.santos18@ua.pt</v>
      </c>
      <c r="G549" t="str">
        <f t="shared" si="14"/>
        <v>isca</v>
      </c>
      <c r="H549">
        <v>2</v>
      </c>
    </row>
    <row r="550" spans="1:8" ht="21.75" customHeight="1">
      <c r="A550" s="18">
        <v>1861244124</v>
      </c>
      <c r="B550" s="19" t="s">
        <v>94</v>
      </c>
      <c r="C550" s="20" t="s">
        <v>690</v>
      </c>
      <c r="D550">
        <v>40.630115199999999</v>
      </c>
      <c r="E550">
        <v>-8.6532772999999992</v>
      </c>
      <c r="F550" t="str">
        <f>VLOOKUP(G550,$K$2:$L$55,2,FALSE)</f>
        <v>rodrigo.santos18@ua.pt</v>
      </c>
      <c r="G550" t="str">
        <f t="shared" si="14"/>
        <v>isca</v>
      </c>
      <c r="H550">
        <v>2</v>
      </c>
    </row>
    <row r="551" spans="1:8" ht="21.75" customHeight="1">
      <c r="A551" s="18">
        <v>1861244140</v>
      </c>
      <c r="B551" s="19" t="s">
        <v>94</v>
      </c>
      <c r="C551" s="20" t="s">
        <v>691</v>
      </c>
      <c r="D551" t="s">
        <v>692</v>
      </c>
      <c r="F551" t="str">
        <f>VLOOKUP(G551,$K$2:$L$55,2,FALSE)</f>
        <v>rodrigo.santos18@ua.pt</v>
      </c>
      <c r="G551" t="str">
        <f t="shared" si="14"/>
        <v>isca</v>
      </c>
    </row>
    <row r="552" spans="1:8" ht="21.75" customHeight="1">
      <c r="A552" s="15">
        <v>1861244130</v>
      </c>
      <c r="B552" s="16" t="s">
        <v>94</v>
      </c>
      <c r="C552" s="17" t="s">
        <v>693</v>
      </c>
      <c r="D552">
        <v>40.6305719</v>
      </c>
      <c r="E552">
        <v>-8.6534049999999993</v>
      </c>
      <c r="F552" t="str">
        <f>VLOOKUP(G552,$K$2:$L$55,2,FALSE)</f>
        <v>rodrigo.santos18@ua.pt</v>
      </c>
      <c r="G552" t="str">
        <f t="shared" si="14"/>
        <v>isca</v>
      </c>
      <c r="H552">
        <v>2</v>
      </c>
    </row>
    <row r="553" spans="1:8" ht="21.75" customHeight="1">
      <c r="A553" s="15">
        <v>1861244122</v>
      </c>
      <c r="B553" s="16" t="s">
        <v>94</v>
      </c>
      <c r="C553" s="17" t="s">
        <v>694</v>
      </c>
      <c r="D553" t="s">
        <v>692</v>
      </c>
      <c r="F553" t="str">
        <f>VLOOKUP(G553,$K$2:$L$55,2,FALSE)</f>
        <v>rodrigo.santos18@ua.pt</v>
      </c>
      <c r="G553" t="str">
        <f t="shared" si="14"/>
        <v>isca</v>
      </c>
    </row>
    <row r="554" spans="1:8" ht="21.75" customHeight="1">
      <c r="A554" s="15">
        <v>1861244146</v>
      </c>
      <c r="B554" s="16" t="s">
        <v>94</v>
      </c>
      <c r="C554" s="17" t="s">
        <v>695</v>
      </c>
      <c r="D554" t="s">
        <v>692</v>
      </c>
      <c r="F554" t="str">
        <f>VLOOKUP(G554,$K$2:$L$55,2,FALSE)</f>
        <v>rodrigo.santos18@ua.pt</v>
      </c>
      <c r="G554" t="str">
        <f t="shared" si="14"/>
        <v>isca</v>
      </c>
    </row>
    <row r="555" spans="1:8" ht="21.75" customHeight="1">
      <c r="A555" s="15">
        <v>7447169454</v>
      </c>
      <c r="B555" s="16" t="s">
        <v>94</v>
      </c>
      <c r="C555" s="17" t="s">
        <v>696</v>
      </c>
      <c r="D555">
        <v>40.6304473</v>
      </c>
      <c r="E555">
        <v>-8.6528717999999998</v>
      </c>
      <c r="F555" t="str">
        <f>VLOOKUP(G555,$K$2:$L$55,2,FALSE)</f>
        <v>rodrigo.santos18@ua.pt</v>
      </c>
      <c r="G555" t="str">
        <f t="shared" si="14"/>
        <v>isca</v>
      </c>
      <c r="H555">
        <v>1</v>
      </c>
    </row>
    <row r="556" spans="1:8" ht="21.75" customHeight="1">
      <c r="A556" s="15">
        <v>8096453944</v>
      </c>
      <c r="B556" s="16" t="s">
        <v>94</v>
      </c>
      <c r="C556" s="17" t="s">
        <v>697</v>
      </c>
      <c r="D556">
        <v>40.6304284</v>
      </c>
      <c r="E556">
        <v>-8.6535343000000005</v>
      </c>
      <c r="F556" t="str">
        <f>VLOOKUP(G556,$K$2:$L$55,2,FALSE)</f>
        <v>rodrigo.santos18@ua.pt</v>
      </c>
      <c r="G556" t="str">
        <f t="shared" si="14"/>
        <v>isca</v>
      </c>
      <c r="H556">
        <v>1</v>
      </c>
    </row>
    <row r="557" spans="1:8" ht="21.75" customHeight="1">
      <c r="A557" s="15">
        <v>1939353211</v>
      </c>
      <c r="B557" s="16" t="s">
        <v>94</v>
      </c>
      <c r="C557" s="17" t="s">
        <v>698</v>
      </c>
      <c r="D557">
        <v>40.634134000000003</v>
      </c>
      <c r="E557">
        <v>-8.6600438999999998</v>
      </c>
      <c r="F557" t="str">
        <f>VLOOKUP(G557,$K$2:$L$55,2,FALSE)</f>
        <v>rodrigo.santos18@ua.pt</v>
      </c>
      <c r="G557" t="str">
        <f t="shared" si="14"/>
        <v>it</v>
      </c>
    </row>
    <row r="558" spans="1:8" ht="21.75" customHeight="1">
      <c r="A558" s="18">
        <v>1939353209</v>
      </c>
      <c r="B558" s="19" t="s">
        <v>94</v>
      </c>
      <c r="C558" s="20" t="s">
        <v>699</v>
      </c>
      <c r="D558">
        <v>40.634138900000004</v>
      </c>
      <c r="E558">
        <v>-8.6598351999999998</v>
      </c>
      <c r="F558" t="str">
        <f>VLOOKUP(G558,$K$2:$L$55,2,FALSE)</f>
        <v>rodrigo.santos18@ua.pt</v>
      </c>
      <c r="G558" t="str">
        <f t="shared" si="14"/>
        <v>it</v>
      </c>
    </row>
    <row r="559" spans="1:8" ht="21.75" customHeight="1">
      <c r="A559" s="15">
        <v>1939353207</v>
      </c>
      <c r="B559" s="16" t="s">
        <v>94</v>
      </c>
      <c r="C559" s="17" t="s">
        <v>700</v>
      </c>
      <c r="D559">
        <v>40.634310200000002</v>
      </c>
      <c r="E559">
        <v>-8.6599746</v>
      </c>
      <c r="F559" t="str">
        <f>VLOOKUP(G559,$K$2:$L$55,2,FALSE)</f>
        <v>rodrigo.santos18@ua.pt</v>
      </c>
      <c r="G559" t="str">
        <f t="shared" si="14"/>
        <v>it</v>
      </c>
    </row>
    <row r="560" spans="1:8" ht="21.75" customHeight="1">
      <c r="A560" s="18">
        <v>1939353205</v>
      </c>
      <c r="B560" s="19" t="s">
        <v>94</v>
      </c>
      <c r="C560" s="20" t="s">
        <v>701</v>
      </c>
      <c r="D560">
        <v>40.634118100000002</v>
      </c>
      <c r="E560">
        <v>-8.6600484000000009</v>
      </c>
      <c r="F560" t="str">
        <f>VLOOKUP(G560,$K$2:$L$55,2,FALSE)</f>
        <v>rodrigo.santos18@ua.pt</v>
      </c>
      <c r="G560" t="str">
        <f t="shared" si="14"/>
        <v>it</v>
      </c>
    </row>
    <row r="561" spans="1:7" ht="21.75" customHeight="1">
      <c r="A561" s="15">
        <v>1939353203</v>
      </c>
      <c r="B561" s="16" t="s">
        <v>94</v>
      </c>
      <c r="C561" s="17" t="s">
        <v>702</v>
      </c>
      <c r="D561">
        <v>40.634308400000002</v>
      </c>
      <c r="E561">
        <v>-8.6599210000000006</v>
      </c>
      <c r="F561" t="str">
        <f>VLOOKUP(G561,$K$2:$L$55,2,FALSE)</f>
        <v>rodrigo.santos18@ua.pt</v>
      </c>
      <c r="G561" t="str">
        <f t="shared" si="14"/>
        <v>it</v>
      </c>
    </row>
    <row r="562" spans="1:7" ht="21.75" customHeight="1">
      <c r="A562" s="18">
        <v>1939353201</v>
      </c>
      <c r="B562" s="19" t="s">
        <v>94</v>
      </c>
      <c r="C562" s="20" t="s">
        <v>703</v>
      </c>
      <c r="D562" t="s">
        <v>692</v>
      </c>
      <c r="F562" t="str">
        <f>VLOOKUP(G562,$K$2:$L$55,2,FALSE)</f>
        <v>rodrigo.santos18@ua.pt</v>
      </c>
      <c r="G562" t="str">
        <f t="shared" si="14"/>
        <v>it</v>
      </c>
    </row>
    <row r="563" spans="1:7" ht="21.75" customHeight="1">
      <c r="A563" s="18">
        <v>1827292806</v>
      </c>
      <c r="B563" s="19" t="s">
        <v>94</v>
      </c>
      <c r="C563" s="20" t="s">
        <v>704</v>
      </c>
      <c r="D563">
        <v>40.630037600000001</v>
      </c>
      <c r="E563">
        <v>-8.6563596999999994</v>
      </c>
      <c r="F563" t="str">
        <f>VLOOKUP(G563,$K$2:$L$55,2,FALSE)</f>
        <v>rodrigo.santos18@ua.pt</v>
      </c>
      <c r="G563" t="str">
        <f t="shared" si="14"/>
        <v>labtec</v>
      </c>
    </row>
    <row r="564" spans="1:7" ht="21.75" customHeight="1">
      <c r="A564" s="15">
        <v>1827292812</v>
      </c>
      <c r="B564" s="16" t="s">
        <v>94</v>
      </c>
      <c r="C564" s="17" t="s">
        <v>705</v>
      </c>
      <c r="D564">
        <v>40.630216900000001</v>
      </c>
      <c r="E564">
        <v>-8.6562535</v>
      </c>
      <c r="F564" t="str">
        <f>VLOOKUP(G564,$K$2:$L$55,2,FALSE)</f>
        <v>rodrigo.santos18@ua.pt</v>
      </c>
      <c r="G564" t="str">
        <f t="shared" si="14"/>
        <v>labtec</v>
      </c>
    </row>
    <row r="565" spans="1:7" ht="21.75" customHeight="1">
      <c r="A565" s="15">
        <v>1827292790</v>
      </c>
      <c r="B565" s="16" t="s">
        <v>94</v>
      </c>
      <c r="C565" s="17" t="s">
        <v>706</v>
      </c>
      <c r="D565">
        <v>40.630335799999997</v>
      </c>
      <c r="E565">
        <v>-8.6559694999999994</v>
      </c>
      <c r="F565" t="str">
        <f>VLOOKUP(G565,$K$2:$L$55,2,FALSE)</f>
        <v>rodrigo.santos18@ua.pt</v>
      </c>
      <c r="G565" t="str">
        <f t="shared" si="14"/>
        <v>labtec</v>
      </c>
    </row>
    <row r="566" spans="1:7" ht="21.75" customHeight="1">
      <c r="A566" s="18">
        <v>1827292814</v>
      </c>
      <c r="B566" s="19" t="s">
        <v>94</v>
      </c>
      <c r="C566" s="20" t="s">
        <v>707</v>
      </c>
      <c r="D566">
        <v>40.630160500000002</v>
      </c>
      <c r="E566">
        <v>-8.6561243999999995</v>
      </c>
      <c r="F566" t="str">
        <f>VLOOKUP(G566,$K$2:$L$55,2,FALSE)</f>
        <v>rodrigo.santos18@ua.pt</v>
      </c>
      <c r="G566" t="str">
        <f t="shared" si="14"/>
        <v>labtec</v>
      </c>
    </row>
    <row r="567" spans="1:7" ht="21.75" customHeight="1">
      <c r="A567" s="15">
        <v>1827292816</v>
      </c>
      <c r="B567" s="16" t="s">
        <v>94</v>
      </c>
      <c r="C567" s="17" t="s">
        <v>708</v>
      </c>
      <c r="D567">
        <v>40.629966099999997</v>
      </c>
      <c r="E567">
        <v>-8.6564026999999992</v>
      </c>
      <c r="F567" t="str">
        <f>VLOOKUP(G567,$K$2:$L$55,2,FALSE)</f>
        <v>rodrigo.santos18@ua.pt</v>
      </c>
      <c r="G567" t="str">
        <f t="shared" si="14"/>
        <v>labtec</v>
      </c>
    </row>
    <row r="568" spans="1:7" ht="21.75" customHeight="1">
      <c r="A568" s="15">
        <v>1827292808</v>
      </c>
      <c r="B568" s="16" t="s">
        <v>94</v>
      </c>
      <c r="C568" s="17" t="s">
        <v>709</v>
      </c>
      <c r="D568">
        <v>40.630072699999999</v>
      </c>
      <c r="E568">
        <v>-8.6562654999999999</v>
      </c>
      <c r="F568" t="str">
        <f>VLOOKUP(G568,$K$2:$L$55,2,FALSE)</f>
        <v>rodrigo.santos18@ua.pt</v>
      </c>
      <c r="G568" t="str">
        <f t="shared" si="14"/>
        <v>labtec</v>
      </c>
    </row>
    <row r="569" spans="1:7" ht="21.75" customHeight="1">
      <c r="A569" s="18">
        <v>1827292818</v>
      </c>
      <c r="B569" s="19" t="s">
        <v>94</v>
      </c>
      <c r="C569" s="20" t="s">
        <v>710</v>
      </c>
      <c r="D569" t="s">
        <v>692</v>
      </c>
      <c r="F569" t="str">
        <f>VLOOKUP(G569,$K$2:$L$55,2,FALSE)</f>
        <v>rodrigo.santos18@ua.pt</v>
      </c>
      <c r="G569" t="str">
        <f t="shared" si="14"/>
        <v>labtec</v>
      </c>
    </row>
    <row r="570" spans="1:7" ht="21.75" customHeight="1">
      <c r="A570" s="18">
        <v>7152828336</v>
      </c>
      <c r="B570" s="19" t="s">
        <v>94</v>
      </c>
      <c r="C570" s="20" t="s">
        <v>711</v>
      </c>
      <c r="D570">
        <v>40.630220299999998</v>
      </c>
      <c r="E570">
        <v>-8.6560921999999998</v>
      </c>
      <c r="F570" t="str">
        <f>VLOOKUP(G570,$K$2:$L$55,2,FALSE)</f>
        <v>rodrigo.santos18@ua.pt</v>
      </c>
      <c r="G570" t="str">
        <f t="shared" si="14"/>
        <v>labtec</v>
      </c>
    </row>
    <row r="571" spans="1:7" ht="21.75" customHeight="1">
      <c r="A571" s="18">
        <v>1827292798</v>
      </c>
      <c r="B571" s="19" t="s">
        <v>94</v>
      </c>
      <c r="C571" s="20" t="s">
        <v>712</v>
      </c>
      <c r="D571">
        <v>40.630296800000004</v>
      </c>
      <c r="E571">
        <v>-8.6561491999999998</v>
      </c>
      <c r="F571" t="str">
        <f>VLOOKUP(G571,$K$2:$L$55,2,FALSE)</f>
        <v>rodrigo.santos18@ua.pt</v>
      </c>
      <c r="G571" t="str">
        <f t="shared" si="14"/>
        <v>labtec</v>
      </c>
    </row>
    <row r="572" spans="1:7" ht="21.75" customHeight="1">
      <c r="A572" s="15">
        <v>6749666875</v>
      </c>
      <c r="B572" s="16" t="s">
        <v>94</v>
      </c>
      <c r="C572" s="17" t="s">
        <v>713</v>
      </c>
      <c r="D572">
        <v>40.630448199999996</v>
      </c>
      <c r="E572">
        <v>-8.6558504999999997</v>
      </c>
      <c r="F572" t="str">
        <f>VLOOKUP(G572,$K$2:$L$55,2,FALSE)</f>
        <v>rodrigo.santos18@ua.pt</v>
      </c>
      <c r="G572" t="str">
        <f t="shared" si="14"/>
        <v>labtec</v>
      </c>
    </row>
    <row r="573" spans="1:7" ht="21.75" customHeight="1">
      <c r="A573" s="18">
        <v>1827292802</v>
      </c>
      <c r="B573" s="19" t="s">
        <v>94</v>
      </c>
      <c r="C573" s="20" t="s">
        <v>714</v>
      </c>
      <c r="D573">
        <v>40.629972500000001</v>
      </c>
      <c r="E573">
        <v>-8.6563894000000001</v>
      </c>
      <c r="F573" t="str">
        <f>VLOOKUP(G573,$K$2:$L$55,2,FALSE)</f>
        <v>rodrigo.santos18@ua.pt</v>
      </c>
      <c r="G573" t="str">
        <f t="shared" si="14"/>
        <v>labtec</v>
      </c>
    </row>
    <row r="574" spans="1:7" ht="21.75" customHeight="1">
      <c r="A574" s="18">
        <v>1827292810</v>
      </c>
      <c r="B574" s="19" t="s">
        <v>94</v>
      </c>
      <c r="C574" s="20" t="s">
        <v>715</v>
      </c>
      <c r="D574">
        <v>40.630071200000003</v>
      </c>
      <c r="E574">
        <v>-8.6562760000000001</v>
      </c>
      <c r="F574" t="str">
        <f>VLOOKUP(G574,$K$2:$L$55,2,FALSE)</f>
        <v>rodrigo.santos18@ua.pt</v>
      </c>
      <c r="G574" t="str">
        <f t="shared" si="14"/>
        <v>labtec</v>
      </c>
    </row>
    <row r="575" spans="1:7" ht="21.75" customHeight="1">
      <c r="A575" s="18">
        <v>1827292792</v>
      </c>
      <c r="B575" s="19" t="s">
        <v>94</v>
      </c>
      <c r="C575" s="20" t="s">
        <v>716</v>
      </c>
      <c r="D575" t="s">
        <v>692</v>
      </c>
      <c r="F575" t="str">
        <f>VLOOKUP(G575,$K$2:$L$55,2,FALSE)</f>
        <v>rodrigo.santos18@ua.pt</v>
      </c>
      <c r="G575" t="str">
        <f t="shared" si="14"/>
        <v>labtec</v>
      </c>
    </row>
    <row r="576" spans="1:7" ht="21.75" customHeight="1">
      <c r="A576" s="15">
        <v>1827292804</v>
      </c>
      <c r="B576" s="16" t="s">
        <v>94</v>
      </c>
      <c r="C576" s="17" t="s">
        <v>717</v>
      </c>
      <c r="D576">
        <v>40.630201</v>
      </c>
      <c r="E576">
        <v>-8.6560936000000002</v>
      </c>
      <c r="F576" t="str">
        <f>VLOOKUP(G576,$K$2:$L$55,2,FALSE)</f>
        <v>rodrigo.santos18@ua.pt</v>
      </c>
      <c r="G576" t="str">
        <f t="shared" si="14"/>
        <v>labtec</v>
      </c>
    </row>
    <row r="577" spans="1:7" ht="21.75" customHeight="1">
      <c r="A577" s="15">
        <v>1827292794</v>
      </c>
      <c r="B577" s="16" t="s">
        <v>94</v>
      </c>
      <c r="C577" s="17" t="s">
        <v>718</v>
      </c>
      <c r="D577">
        <v>40.630320099999999</v>
      </c>
      <c r="E577">
        <v>-8.6561272000000002</v>
      </c>
      <c r="F577" t="str">
        <f>VLOOKUP(G577,$K$2:$L$55,2,FALSE)</f>
        <v>rodrigo.santos18@ua.pt</v>
      </c>
      <c r="G577" t="str">
        <f t="shared" si="14"/>
        <v>labtec</v>
      </c>
    </row>
    <row r="578" spans="1:7" ht="21.75" customHeight="1">
      <c r="A578" s="15">
        <v>1827292826</v>
      </c>
      <c r="B578" s="16" t="s">
        <v>94</v>
      </c>
      <c r="C578" s="17" t="s">
        <v>719</v>
      </c>
      <c r="D578" t="s">
        <v>692</v>
      </c>
      <c r="F578" t="str">
        <f>VLOOKUP(G578,$K$2:$L$55,2,FALSE)</f>
        <v>rodrigo.santos18@ua.pt</v>
      </c>
      <c r="G578" t="str">
        <f t="shared" si="14"/>
        <v>labtec</v>
      </c>
    </row>
    <row r="579" spans="1:7" ht="21.75" customHeight="1">
      <c r="A579" s="18">
        <v>5348776051</v>
      </c>
      <c r="B579" s="19" t="s">
        <v>94</v>
      </c>
      <c r="C579" s="20" t="s">
        <v>720</v>
      </c>
      <c r="D579">
        <v>40.630323199999999</v>
      </c>
      <c r="E579">
        <v>-8.6558978</v>
      </c>
      <c r="F579" t="str">
        <f>VLOOKUP(G579,$K$2:$L$55,2,FALSE)</f>
        <v>rodrigo.santos18@ua.pt</v>
      </c>
      <c r="G579" t="str">
        <f t="shared" si="14"/>
        <v>labtec</v>
      </c>
    </row>
    <row r="580" spans="1:7" ht="21.75" customHeight="1">
      <c r="A580" s="18">
        <v>8812748958</v>
      </c>
      <c r="B580" s="19" t="s">
        <v>94</v>
      </c>
      <c r="C580" s="20" t="s">
        <v>721</v>
      </c>
      <c r="D580">
        <v>40.630439699999997</v>
      </c>
      <c r="E580">
        <v>-8.6558442000000007</v>
      </c>
      <c r="F580" t="str">
        <f>VLOOKUP(G580,$K$2:$L$55,2,FALSE)</f>
        <v>rodrigo.santos18@ua.pt</v>
      </c>
      <c r="G580" t="str">
        <f t="shared" si="14"/>
        <v>labtec</v>
      </c>
    </row>
    <row r="581" spans="1:7" ht="21.75" customHeight="1">
      <c r="A581" s="18">
        <v>1857374411</v>
      </c>
      <c r="B581" s="19" t="s">
        <v>65</v>
      </c>
      <c r="C581" s="20" t="s">
        <v>722</v>
      </c>
      <c r="D581">
        <v>40.629281800000001</v>
      </c>
      <c r="E581">
        <v>-8.6560815000000009</v>
      </c>
      <c r="F581" t="str">
        <f>VLOOKUP(G581,$K$2:$L$55,2,FALSE)</f>
        <v>rodrigo.santos18@ua.pt</v>
      </c>
      <c r="G581" t="str">
        <f t="shared" ref="G581:G644" si="15">LEFT(C581,FIND("-",C581,1)-1)</f>
        <v>lca</v>
      </c>
    </row>
    <row r="582" spans="1:7" ht="21.75" customHeight="1">
      <c r="A582" s="15">
        <v>1857374407</v>
      </c>
      <c r="B582" s="16" t="s">
        <v>65</v>
      </c>
      <c r="C582" s="17" t="s">
        <v>723</v>
      </c>
      <c r="D582">
        <v>40.629120499999999</v>
      </c>
      <c r="E582">
        <v>-8.6561451999999992</v>
      </c>
      <c r="F582" t="str">
        <f>VLOOKUP(G582,$K$2:$L$55,2,FALSE)</f>
        <v>rodrigo.santos18@ua.pt</v>
      </c>
      <c r="G582" t="str">
        <f t="shared" si="15"/>
        <v>lca</v>
      </c>
    </row>
    <row r="583" spans="1:7" ht="21.75" customHeight="1">
      <c r="A583" s="15">
        <v>5828975551</v>
      </c>
      <c r="B583" s="16" t="s">
        <v>724</v>
      </c>
      <c r="C583" s="17" t="s">
        <v>725</v>
      </c>
      <c r="F583" t="str">
        <f>VLOOKUP(G583,$K$2:$L$55,2,FALSE)</f>
        <v>rodrigo.santos18@ua.pt</v>
      </c>
      <c r="G583" t="str">
        <f t="shared" si="15"/>
        <v>mesh</v>
      </c>
    </row>
    <row r="584" spans="1:7" ht="21.75" customHeight="1">
      <c r="A584" s="18">
        <v>5828975557</v>
      </c>
      <c r="B584" s="19" t="s">
        <v>69</v>
      </c>
      <c r="C584" s="20" t="s">
        <v>726</v>
      </c>
      <c r="F584" t="str">
        <f>VLOOKUP(G584,$K$2:$L$55,2,FALSE)</f>
        <v>rodrigo.santos18@ua.pt</v>
      </c>
      <c r="G584" t="str">
        <f t="shared" si="15"/>
        <v>mesh</v>
      </c>
    </row>
    <row r="585" spans="1:7" ht="21.75" customHeight="1">
      <c r="A585" s="18">
        <v>5828975553</v>
      </c>
      <c r="B585" s="19" t="s">
        <v>727</v>
      </c>
      <c r="C585" s="20" t="s">
        <v>728</v>
      </c>
      <c r="F585" t="str">
        <f>VLOOKUP(G585,$K$2:$L$55,2,FALSE)</f>
        <v>rodrigo.santos18@ua.pt</v>
      </c>
      <c r="G585" t="str">
        <f t="shared" si="15"/>
        <v>mesh</v>
      </c>
    </row>
    <row r="586" spans="1:7" ht="21.75" customHeight="1">
      <c r="A586" s="15">
        <v>5828975555</v>
      </c>
      <c r="B586" s="16" t="s">
        <v>727</v>
      </c>
      <c r="C586" s="17" t="s">
        <v>729</v>
      </c>
      <c r="F586" t="str">
        <f>VLOOKUP(G586,$K$2:$L$55,2,FALSE)</f>
        <v>rodrigo.santos18@ua.pt</v>
      </c>
      <c r="G586" t="str">
        <f t="shared" si="15"/>
        <v>mesh</v>
      </c>
    </row>
    <row r="587" spans="1:7" ht="21.75" customHeight="1">
      <c r="A587" s="15">
        <v>5828975559</v>
      </c>
      <c r="B587" s="16" t="s">
        <v>727</v>
      </c>
      <c r="C587" s="17" t="s">
        <v>730</v>
      </c>
      <c r="F587" t="str">
        <f>VLOOKUP(G587,$K$2:$L$55,2,FALSE)</f>
        <v>rodrigo.santos18@ua.pt</v>
      </c>
      <c r="G587" t="str">
        <f t="shared" si="15"/>
        <v>mesh</v>
      </c>
    </row>
    <row r="588" spans="1:7" ht="21.75" customHeight="1">
      <c r="A588" s="18">
        <v>5828975549</v>
      </c>
      <c r="B588" s="19" t="s">
        <v>731</v>
      </c>
      <c r="C588" s="20" t="s">
        <v>732</v>
      </c>
      <c r="F588" t="str">
        <f>VLOOKUP(G588,$K$2:$L$55,2,FALSE)</f>
        <v>rodrigo.santos18@ua.pt</v>
      </c>
      <c r="G588" t="str">
        <f t="shared" si="15"/>
        <v>mesh</v>
      </c>
    </row>
    <row r="589" spans="1:7" ht="21.75" customHeight="1">
      <c r="A589" s="18">
        <v>5244233860</v>
      </c>
      <c r="B589" s="19" t="s">
        <v>94</v>
      </c>
      <c r="C589" s="20" t="s">
        <v>733</v>
      </c>
      <c r="D589">
        <v>40.629904000000003</v>
      </c>
      <c r="E589">
        <v>-8.6541099999999993</v>
      </c>
      <c r="F589" t="str">
        <f>VLOOKUP(G589,$K$2:$L$55,2,FALSE)</f>
        <v>rodrigo.santos18@ua.pt</v>
      </c>
      <c r="G589" t="str">
        <f t="shared" si="15"/>
        <v>pah</v>
      </c>
    </row>
    <row r="590" spans="1:7" ht="21.75" customHeight="1">
      <c r="A590" s="15">
        <v>5348776065</v>
      </c>
      <c r="B590" s="16" t="s">
        <v>94</v>
      </c>
      <c r="C590" s="17" t="s">
        <v>734</v>
      </c>
      <c r="D590">
        <v>40.629696000000003</v>
      </c>
      <c r="E590">
        <v>-8.6544530000000002</v>
      </c>
      <c r="F590" t="str">
        <f>VLOOKUP(G590,$K$2:$L$55,2,FALSE)</f>
        <v>rodrigo.santos18@ua.pt</v>
      </c>
      <c r="G590" t="str">
        <f t="shared" si="15"/>
        <v>pah</v>
      </c>
    </row>
    <row r="591" spans="1:7" ht="21.75" customHeight="1">
      <c r="A591" s="15">
        <v>8865741951</v>
      </c>
      <c r="B591" s="16" t="s">
        <v>94</v>
      </c>
      <c r="C591" s="17" t="s">
        <v>735</v>
      </c>
      <c r="D591" t="s">
        <v>692</v>
      </c>
      <c r="F591" t="str">
        <f>VLOOKUP(G591,$K$2:$L$55,2,FALSE)</f>
        <v>rodrigo.santos18@ua.pt</v>
      </c>
      <c r="G591" t="str">
        <f t="shared" si="15"/>
        <v>pah</v>
      </c>
    </row>
    <row r="592" spans="1:7" ht="21.75" customHeight="1">
      <c r="A592" s="18">
        <v>8865741953</v>
      </c>
      <c r="B592" s="19" t="s">
        <v>94</v>
      </c>
      <c r="C592" s="20" t="s">
        <v>736</v>
      </c>
      <c r="D592" t="s">
        <v>692</v>
      </c>
      <c r="F592" t="str">
        <f>VLOOKUP(G592,$K$2:$L$55,2,FALSE)</f>
        <v>rodrigo.santos18@ua.pt</v>
      </c>
      <c r="G592" t="str">
        <f t="shared" si="15"/>
        <v>pah</v>
      </c>
    </row>
    <row r="593" spans="1:7" ht="21.75" customHeight="1">
      <c r="A593" s="18">
        <v>3428077073</v>
      </c>
      <c r="B593" s="19" t="s">
        <v>136</v>
      </c>
      <c r="C593" s="20" t="s">
        <v>737</v>
      </c>
      <c r="D593">
        <v>40.629519999999999</v>
      </c>
      <c r="E593">
        <v>-8.6539129999999993</v>
      </c>
      <c r="F593" t="str">
        <f>VLOOKUP(G593,$K$2:$L$55,2,FALSE)</f>
        <v>rodrigo.santos18@ua.pt</v>
      </c>
      <c r="G593" t="str">
        <f t="shared" si="15"/>
        <v>pah</v>
      </c>
    </row>
    <row r="594" spans="1:7" ht="21.75" customHeight="1">
      <c r="A594" s="15">
        <v>3428077075</v>
      </c>
      <c r="B594" s="16" t="s">
        <v>136</v>
      </c>
      <c r="C594" s="17" t="s">
        <v>738</v>
      </c>
      <c r="D594">
        <v>40.629403000000003</v>
      </c>
      <c r="E594">
        <v>-8.653715</v>
      </c>
      <c r="F594" t="str">
        <f>VLOOKUP(G594,$K$2:$L$55,2,FALSE)</f>
        <v>rodrigo.santos18@ua.pt</v>
      </c>
      <c r="G594" t="str">
        <f t="shared" si="15"/>
        <v>pah</v>
      </c>
    </row>
    <row r="595" spans="1:7" ht="21.75" customHeight="1">
      <c r="A595" s="18">
        <v>7777835606</v>
      </c>
      <c r="B595" s="19" t="s">
        <v>136</v>
      </c>
      <c r="C595" s="20" t="s">
        <v>739</v>
      </c>
      <c r="D595">
        <v>40.630026000000001</v>
      </c>
      <c r="E595">
        <v>-8.6541800000000002</v>
      </c>
      <c r="F595" t="str">
        <f>VLOOKUP(G595,$K$2:$L$55,2,FALSE)</f>
        <v>rodrigo.santos18@ua.pt</v>
      </c>
      <c r="G595" t="str">
        <f t="shared" si="15"/>
        <v>pah</v>
      </c>
    </row>
    <row r="596" spans="1:7" ht="21.75" customHeight="1">
      <c r="A596" s="18">
        <v>8096453643</v>
      </c>
      <c r="B596" s="19" t="s">
        <v>94</v>
      </c>
      <c r="C596" s="20" t="s">
        <v>740</v>
      </c>
      <c r="F596" t="str">
        <f>VLOOKUP(G596,$K$2:$L$55,2,FALSE)</f>
        <v>miguel.f.cabral@ua.pt; joaoroliveira@ua.pt</v>
      </c>
      <c r="G596" t="str">
        <f t="shared" si="15"/>
        <v>ra</v>
      </c>
    </row>
    <row r="597" spans="1:7" ht="21.75" customHeight="1">
      <c r="A597" s="15">
        <v>784836067</v>
      </c>
      <c r="B597" s="16" t="s">
        <v>94</v>
      </c>
      <c r="C597" s="17" t="s">
        <v>741</v>
      </c>
      <c r="F597" t="str">
        <f>VLOOKUP(G597,$K$2:$L$55,2,FALSE)</f>
        <v>miguel.f.cabral@ua.pt; joaoroliveira@ua.pt</v>
      </c>
      <c r="G597" t="str">
        <f t="shared" si="15"/>
        <v>ra</v>
      </c>
    </row>
    <row r="598" spans="1:7" ht="21.75" customHeight="1">
      <c r="A598" s="18">
        <v>6749666813</v>
      </c>
      <c r="B598" s="19" t="s">
        <v>94</v>
      </c>
      <c r="C598" s="20" t="s">
        <v>742</v>
      </c>
      <c r="D598">
        <v>40.6317746</v>
      </c>
      <c r="E598">
        <v>-8.655742</v>
      </c>
      <c r="F598" t="str">
        <f>VLOOKUP(G598,$K$2:$L$55,2,FALSE)</f>
        <v>miguel.f.cabral@ua.pt; joaoroliveira@ua.pt</v>
      </c>
      <c r="G598" t="str">
        <f t="shared" si="15"/>
        <v>ra</v>
      </c>
    </row>
    <row r="599" spans="1:7" ht="21.75" customHeight="1">
      <c r="A599" s="18">
        <v>8096453777</v>
      </c>
      <c r="B599" s="19" t="s">
        <v>94</v>
      </c>
      <c r="C599" s="20" t="s">
        <v>743</v>
      </c>
      <c r="D599">
        <v>40.631773000000003</v>
      </c>
      <c r="E599">
        <v>-8.6557312</v>
      </c>
      <c r="F599" t="str">
        <f>VLOOKUP(G599,$K$2:$L$55,2,FALSE)</f>
        <v>miguel.f.cabral@ua.pt; joaoroliveira@ua.pt</v>
      </c>
      <c r="G599" t="str">
        <f t="shared" si="15"/>
        <v>ra</v>
      </c>
    </row>
    <row r="600" spans="1:7" ht="21.75" customHeight="1">
      <c r="A600" s="15">
        <v>8812748967</v>
      </c>
      <c r="B600" s="16" t="s">
        <v>94</v>
      </c>
      <c r="C600" s="17" t="s">
        <v>744</v>
      </c>
      <c r="D600">
        <v>40.631925699999996</v>
      </c>
      <c r="E600">
        <v>-8.6558285000000001</v>
      </c>
      <c r="F600" t="str">
        <f>VLOOKUP(G600,$K$2:$L$55,2,FALSE)</f>
        <v>miguel.f.cabral@ua.pt; joaoroliveira@ua.pt</v>
      </c>
      <c r="G600" t="str">
        <f t="shared" si="15"/>
        <v>ra</v>
      </c>
    </row>
    <row r="601" spans="1:7" ht="21.75" customHeight="1">
      <c r="A601" s="15">
        <v>6749666819</v>
      </c>
      <c r="B601" s="16" t="s">
        <v>94</v>
      </c>
      <c r="C601" s="17" t="s">
        <v>745</v>
      </c>
      <c r="D601">
        <v>40.631928700000003</v>
      </c>
      <c r="E601">
        <v>-8.6558278000000008</v>
      </c>
      <c r="F601" t="str">
        <f>VLOOKUP(G601,$K$2:$L$55,2,FALSE)</f>
        <v>miguel.f.cabral@ua.pt; joaoroliveira@ua.pt</v>
      </c>
      <c r="G601" t="str">
        <f t="shared" si="15"/>
        <v>ra</v>
      </c>
    </row>
    <row r="602" spans="1:7" ht="21.75" customHeight="1">
      <c r="A602" s="15">
        <v>6749666823</v>
      </c>
      <c r="B602" s="16" t="s">
        <v>94</v>
      </c>
      <c r="C602" s="17" t="s">
        <v>746</v>
      </c>
      <c r="D602">
        <v>40.631773000000003</v>
      </c>
      <c r="E602">
        <v>-8.6557265000000001</v>
      </c>
      <c r="F602" t="str">
        <f>VLOOKUP(G602,$K$2:$L$55,2,FALSE)</f>
        <v>miguel.f.cabral@ua.pt; joaoroliveira@ua.pt</v>
      </c>
      <c r="G602" t="str">
        <f t="shared" si="15"/>
        <v>ra</v>
      </c>
    </row>
    <row r="603" spans="1:7" ht="21.75" customHeight="1">
      <c r="A603" s="18">
        <v>6749666822</v>
      </c>
      <c r="B603" s="19" t="s">
        <v>94</v>
      </c>
      <c r="C603" s="20" t="s">
        <v>747</v>
      </c>
      <c r="D603">
        <v>40.6319303</v>
      </c>
      <c r="E603">
        <v>-8.6558258000000006</v>
      </c>
      <c r="F603" t="str">
        <f>VLOOKUP(G603,$K$2:$L$55,2,FALSE)</f>
        <v>miguel.f.cabral@ua.pt; joaoroliveira@ua.pt</v>
      </c>
      <c r="G603" t="str">
        <f t="shared" si="15"/>
        <v>ra</v>
      </c>
    </row>
    <row r="604" spans="1:7" ht="21.75" customHeight="1">
      <c r="A604" s="18">
        <v>6749666825</v>
      </c>
      <c r="B604" s="19" t="s">
        <v>94</v>
      </c>
      <c r="C604" s="20" t="s">
        <v>748</v>
      </c>
      <c r="D604">
        <v>40.632057000000003</v>
      </c>
      <c r="E604">
        <v>-8.6558934999999995</v>
      </c>
      <c r="F604" t="str">
        <f>VLOOKUP(G604,$K$2:$L$55,2,FALSE)</f>
        <v>miguel.f.cabral@ua.pt; joaoroliveira@ua.pt</v>
      </c>
      <c r="G604" t="str">
        <f t="shared" si="15"/>
        <v>ra</v>
      </c>
    </row>
    <row r="605" spans="1:7" ht="21.75" customHeight="1">
      <c r="A605" s="18">
        <v>6749666830</v>
      </c>
      <c r="B605" s="19" t="s">
        <v>94</v>
      </c>
      <c r="C605" s="20" t="s">
        <v>749</v>
      </c>
      <c r="D605">
        <v>40.632134800000003</v>
      </c>
      <c r="E605">
        <v>-8.6559585999999999</v>
      </c>
      <c r="F605" t="str">
        <f>VLOOKUP(G605,$K$2:$L$55,2,FALSE)</f>
        <v>miguel.f.cabral@ua.pt; joaoroliveira@ua.pt</v>
      </c>
      <c r="G605" t="str">
        <f t="shared" si="15"/>
        <v>ra</v>
      </c>
    </row>
    <row r="606" spans="1:7" ht="21.75" customHeight="1">
      <c r="A606" s="15">
        <v>6749666450</v>
      </c>
      <c r="B606" s="16" t="s">
        <v>94</v>
      </c>
      <c r="C606" s="17" t="s">
        <v>750</v>
      </c>
      <c r="D606">
        <v>40.6320549</v>
      </c>
      <c r="E606">
        <v>-8655913</v>
      </c>
      <c r="F606" t="str">
        <f>VLOOKUP(G606,$K$2:$L$55,2,FALSE)</f>
        <v>miguel.f.cabral@ua.pt; joaoroliveira@ua.pt</v>
      </c>
      <c r="G606" t="str">
        <f t="shared" si="15"/>
        <v>ra</v>
      </c>
    </row>
    <row r="607" spans="1:7" ht="21.75" customHeight="1">
      <c r="A607" s="15">
        <v>6749666827</v>
      </c>
      <c r="B607" s="16" t="s">
        <v>94</v>
      </c>
      <c r="C607" s="17" t="s">
        <v>751</v>
      </c>
      <c r="D607">
        <v>40.632142999999999</v>
      </c>
      <c r="E607">
        <v>-8.6559418000000008</v>
      </c>
      <c r="F607" t="str">
        <f>VLOOKUP(G607,$K$2:$L$55,2,FALSE)</f>
        <v>miguel.f.cabral@ua.pt; joaoroliveira@ua.pt</v>
      </c>
      <c r="G607" t="str">
        <f t="shared" si="15"/>
        <v>ra</v>
      </c>
    </row>
    <row r="608" spans="1:7" ht="21.75" customHeight="1">
      <c r="A608" s="18">
        <v>6749666833</v>
      </c>
      <c r="B608" s="19" t="s">
        <v>94</v>
      </c>
      <c r="C608" s="20" t="s">
        <v>752</v>
      </c>
      <c r="D608">
        <v>40.632058499999999</v>
      </c>
      <c r="E608">
        <v>-8.6558914999999992</v>
      </c>
      <c r="F608" t="str">
        <f>VLOOKUP(G608,$K$2:$L$55,2,FALSE)</f>
        <v>miguel.f.cabral@ua.pt; joaoroliveira@ua.pt</v>
      </c>
      <c r="G608" t="str">
        <f t="shared" si="15"/>
        <v>ra</v>
      </c>
    </row>
    <row r="609" spans="1:7" ht="21.75" customHeight="1">
      <c r="A609" s="15">
        <v>6749666831</v>
      </c>
      <c r="B609" s="16" t="s">
        <v>94</v>
      </c>
      <c r="C609" s="17" t="s">
        <v>753</v>
      </c>
      <c r="D609">
        <v>40.632141500000003</v>
      </c>
      <c r="E609">
        <v>-8.6559431</v>
      </c>
      <c r="F609" t="str">
        <f>VLOOKUP(G609,$K$2:$L$55,2,FALSE)</f>
        <v>miguel.f.cabral@ua.pt; joaoroliveira@ua.pt</v>
      </c>
      <c r="G609" t="str">
        <f t="shared" si="15"/>
        <v>ra</v>
      </c>
    </row>
    <row r="610" spans="1:7" ht="21.75" customHeight="1">
      <c r="A610" s="15">
        <v>6749666835</v>
      </c>
      <c r="B610" s="16" t="s">
        <v>94</v>
      </c>
      <c r="C610" s="17" t="s">
        <v>754</v>
      </c>
      <c r="D610">
        <v>40.6322239</v>
      </c>
      <c r="E610">
        <v>-8.6559933999999998</v>
      </c>
      <c r="F610" t="str">
        <f>VLOOKUP(G610,$K$2:$L$55,2,FALSE)</f>
        <v>miguel.f.cabral@ua.pt; joaoroliveira@ua.pt</v>
      </c>
      <c r="G610" t="str">
        <f t="shared" si="15"/>
        <v>ra</v>
      </c>
    </row>
    <row r="611" spans="1:7" ht="21.75" customHeight="1">
      <c r="A611" s="18">
        <v>6749666841</v>
      </c>
      <c r="B611" s="19" t="s">
        <v>94</v>
      </c>
      <c r="C611" s="20" t="s">
        <v>755</v>
      </c>
      <c r="D611">
        <v>40.632302299999999</v>
      </c>
      <c r="E611">
        <v>-8.6560611999999999</v>
      </c>
      <c r="F611" t="str">
        <f>VLOOKUP(G611,$K$2:$L$55,2,FALSE)</f>
        <v>miguel.f.cabral@ua.pt; joaoroliveira@ua.pt</v>
      </c>
      <c r="G611" t="str">
        <f t="shared" si="15"/>
        <v>ra</v>
      </c>
    </row>
    <row r="612" spans="1:7" ht="21.75" customHeight="1">
      <c r="A612" s="15">
        <v>8812748956</v>
      </c>
      <c r="B612" s="16" t="s">
        <v>94</v>
      </c>
      <c r="C612" s="17" t="s">
        <v>756</v>
      </c>
      <c r="F612" t="str">
        <f>VLOOKUP(G612,$K$2:$L$55,2,FALSE)</f>
        <v>miguel.f.cabral@ua.pt; joaoroliveira@ua.pt</v>
      </c>
      <c r="G612" t="str">
        <f t="shared" si="15"/>
        <v>ra</v>
      </c>
    </row>
    <row r="613" spans="1:7" ht="21.75" customHeight="1">
      <c r="A613" s="15">
        <v>6749666843</v>
      </c>
      <c r="B613" s="16" t="s">
        <v>94</v>
      </c>
      <c r="C613" s="17" t="s">
        <v>757</v>
      </c>
      <c r="F613" t="str">
        <f>VLOOKUP(G613,$K$2:$L$55,2,FALSE)</f>
        <v>miguel.f.cabral@ua.pt; joaoroliveira@ua.pt</v>
      </c>
      <c r="G613" t="str">
        <f t="shared" si="15"/>
        <v>ra</v>
      </c>
    </row>
    <row r="614" spans="1:7" ht="21.75" customHeight="1">
      <c r="A614" s="18">
        <v>8096453624</v>
      </c>
      <c r="B614" s="19" t="s">
        <v>94</v>
      </c>
      <c r="C614" s="20" t="s">
        <v>758</v>
      </c>
      <c r="F614" t="str">
        <f>VLOOKUP(G614,$K$2:$L$55,2,FALSE)</f>
        <v>miguel.f.cabral@ua.pt; joaoroliveira@ua.pt</v>
      </c>
      <c r="G614" t="str">
        <f t="shared" si="15"/>
        <v>ra</v>
      </c>
    </row>
    <row r="615" spans="1:7" ht="21.75" customHeight="1">
      <c r="A615" s="18">
        <v>6749666845</v>
      </c>
      <c r="B615" s="19" t="s">
        <v>94</v>
      </c>
      <c r="C615" s="20" t="s">
        <v>759</v>
      </c>
      <c r="F615" t="str">
        <f>VLOOKUP(G615,$K$2:$L$55,2,FALSE)</f>
        <v>miguel.f.cabral@ua.pt; joaoroliveira@ua.pt</v>
      </c>
      <c r="G615" t="str">
        <f t="shared" si="15"/>
        <v>ra</v>
      </c>
    </row>
    <row r="616" spans="1:7" ht="21.75" customHeight="1">
      <c r="A616" s="15">
        <v>6749666847</v>
      </c>
      <c r="B616" s="16" t="s">
        <v>94</v>
      </c>
      <c r="C616" s="17" t="s">
        <v>760</v>
      </c>
      <c r="D616">
        <v>40.632388300000002</v>
      </c>
      <c r="E616">
        <v>-8.6560927000000003</v>
      </c>
      <c r="F616" t="str">
        <f>VLOOKUP(G616,$K$2:$L$55,2,FALSE)</f>
        <v>miguel.f.cabral@ua.pt; joaoroliveira@ua.pt</v>
      </c>
      <c r="G616" t="str">
        <f t="shared" si="15"/>
        <v>ra</v>
      </c>
    </row>
    <row r="617" spans="1:7" ht="21.75" customHeight="1">
      <c r="A617" s="15">
        <v>6749666851</v>
      </c>
      <c r="B617" s="16" t="s">
        <v>94</v>
      </c>
      <c r="C617" s="17" t="s">
        <v>761</v>
      </c>
      <c r="F617" t="str">
        <f>VLOOKUP(G617,$K$2:$L$55,2,FALSE)</f>
        <v>miguel.f.cabral@ua.pt; joaoroliveira@ua.pt</v>
      </c>
      <c r="G617" t="str">
        <f t="shared" si="15"/>
        <v>ra</v>
      </c>
    </row>
    <row r="618" spans="1:7" ht="21.75" customHeight="1">
      <c r="A618" s="18">
        <v>6749666849</v>
      </c>
      <c r="B618" s="19" t="s">
        <v>94</v>
      </c>
      <c r="C618" s="20" t="s">
        <v>762</v>
      </c>
      <c r="F618" t="str">
        <f>VLOOKUP(G618,$K$2:$L$55,2,FALSE)</f>
        <v>miguel.f.cabral@ua.pt; joaoroliveira@ua.pt</v>
      </c>
      <c r="G618" t="str">
        <f t="shared" si="15"/>
        <v>ra</v>
      </c>
    </row>
    <row r="619" spans="1:7" ht="21.75" customHeight="1">
      <c r="A619" s="18">
        <v>6749666869</v>
      </c>
      <c r="B619" s="19" t="s">
        <v>94</v>
      </c>
      <c r="C619" s="20" t="s">
        <v>763</v>
      </c>
      <c r="F619" t="str">
        <f>VLOOKUP(G619,$K$2:$L$55,2,FALSE)</f>
        <v>miguel.f.cabral@ua.pt; joaoroliveira@ua.pt</v>
      </c>
      <c r="G619" t="str">
        <f t="shared" si="15"/>
        <v>ra</v>
      </c>
    </row>
    <row r="620" spans="1:7" ht="21.75" customHeight="1">
      <c r="A620" s="18">
        <v>6749666877</v>
      </c>
      <c r="B620" s="19" t="s">
        <v>94</v>
      </c>
      <c r="C620" s="20" t="s">
        <v>764</v>
      </c>
      <c r="F620" t="str">
        <f>VLOOKUP(G620,$K$2:$L$55,2,FALSE)</f>
        <v>miguel.f.cabral@ua.pt; joaoroliveira@ua.pt</v>
      </c>
      <c r="G620" t="str">
        <f t="shared" si="15"/>
        <v>ra</v>
      </c>
    </row>
    <row r="621" spans="1:7" ht="21.75" customHeight="1">
      <c r="A621" s="18">
        <v>6749666874</v>
      </c>
      <c r="B621" s="19" t="s">
        <v>94</v>
      </c>
      <c r="C621" s="20" t="s">
        <v>765</v>
      </c>
      <c r="F621" t="str">
        <f>VLOOKUP(G621,$K$2:$L$55,2,FALSE)</f>
        <v>miguel.f.cabral@ua.pt; joaoroliveira@ua.pt</v>
      </c>
      <c r="G621" t="str">
        <f t="shared" si="15"/>
        <v>ra</v>
      </c>
    </row>
    <row r="622" spans="1:7" ht="21.75" customHeight="1">
      <c r="A622" s="15">
        <v>6749666871</v>
      </c>
      <c r="B622" s="16" t="s">
        <v>94</v>
      </c>
      <c r="C622" s="17" t="s">
        <v>766</v>
      </c>
      <c r="F622" t="str">
        <f>VLOOKUP(G622,$K$2:$L$55,2,FALSE)</f>
        <v>miguel.f.cabral@ua.pt; joaoroliveira@ua.pt</v>
      </c>
      <c r="G622" t="str">
        <f t="shared" si="15"/>
        <v>ra</v>
      </c>
    </row>
    <row r="623" spans="1:7" ht="21.75" customHeight="1">
      <c r="A623" s="18">
        <v>6749666865</v>
      </c>
      <c r="B623" s="19" t="s">
        <v>94</v>
      </c>
      <c r="C623" s="20" t="s">
        <v>767</v>
      </c>
      <c r="F623" t="str">
        <f>VLOOKUP(G623,$K$2:$L$55,2,FALSE)</f>
        <v>miguel.f.cabral@ua.pt; joaoroliveira@ua.pt</v>
      </c>
      <c r="G623" t="str">
        <f t="shared" si="15"/>
        <v>ra</v>
      </c>
    </row>
    <row r="624" spans="1:7" ht="21.75" customHeight="1">
      <c r="A624" s="15">
        <v>6749666863</v>
      </c>
      <c r="B624" s="16" t="s">
        <v>94</v>
      </c>
      <c r="C624" s="17" t="s">
        <v>768</v>
      </c>
      <c r="F624" t="str">
        <f>VLOOKUP(G624,$K$2:$L$55,2,FALSE)</f>
        <v>miguel.f.cabral@ua.pt; joaoroliveira@ua.pt</v>
      </c>
      <c r="G624" t="str">
        <f t="shared" si="15"/>
        <v>ra</v>
      </c>
    </row>
    <row r="625" spans="1:7" ht="21.75" customHeight="1">
      <c r="A625" s="15">
        <v>6749666867</v>
      </c>
      <c r="B625" s="16" t="s">
        <v>94</v>
      </c>
      <c r="C625" s="17" t="s">
        <v>769</v>
      </c>
      <c r="F625" t="str">
        <f>VLOOKUP(G625,$K$2:$L$55,2,FALSE)</f>
        <v>miguel.f.cabral@ua.pt; joaoroliveira@ua.pt</v>
      </c>
      <c r="G625" t="str">
        <f t="shared" si="15"/>
        <v>ra</v>
      </c>
    </row>
    <row r="626" spans="1:7" ht="21.75" customHeight="1">
      <c r="A626" s="15">
        <v>6749666879</v>
      </c>
      <c r="B626" s="16" t="s">
        <v>94</v>
      </c>
      <c r="C626" s="17" t="s">
        <v>770</v>
      </c>
      <c r="F626" t="str">
        <f>VLOOKUP(G626,$K$2:$L$55,2,FALSE)</f>
        <v>miguel.f.cabral@ua.pt; joaoroliveira@ua.pt</v>
      </c>
      <c r="G626" t="str">
        <f t="shared" si="15"/>
        <v>ra</v>
      </c>
    </row>
    <row r="627" spans="1:7" ht="21.75" customHeight="1">
      <c r="A627" s="18">
        <v>6749666882</v>
      </c>
      <c r="B627" s="19" t="s">
        <v>94</v>
      </c>
      <c r="C627" s="20" t="s">
        <v>771</v>
      </c>
      <c r="F627" t="str">
        <f>VLOOKUP(G627,$K$2:$L$55,2,FALSE)</f>
        <v>miguel.f.cabral@ua.pt; joaoroliveira@ua.pt</v>
      </c>
      <c r="G627" t="str">
        <f t="shared" si="15"/>
        <v>ra</v>
      </c>
    </row>
    <row r="628" spans="1:7" ht="21.75" customHeight="1">
      <c r="A628" s="15">
        <v>7152828334</v>
      </c>
      <c r="B628" s="16" t="s">
        <v>94</v>
      </c>
      <c r="C628" s="17" t="s">
        <v>772</v>
      </c>
      <c r="F628" t="str">
        <f>VLOOKUP(G628,$K$2:$L$55,2,FALSE)</f>
        <v>miguel.f.cabral@ua.pt; joaoroliveira@ua.pt</v>
      </c>
      <c r="G628" t="str">
        <f t="shared" si="15"/>
        <v>ra</v>
      </c>
    </row>
    <row r="629" spans="1:7" ht="21.75" customHeight="1">
      <c r="A629" s="18">
        <v>6749666885</v>
      </c>
      <c r="B629" s="19" t="s">
        <v>94</v>
      </c>
      <c r="C629" s="20" t="s">
        <v>773</v>
      </c>
      <c r="F629" t="str">
        <f>VLOOKUP(G629,$K$2:$L$55,2,FALSE)</f>
        <v>miguel.f.cabral@ua.pt; joaoroliveira@ua.pt</v>
      </c>
      <c r="G629" t="str">
        <f t="shared" si="15"/>
        <v>ra</v>
      </c>
    </row>
    <row r="630" spans="1:7" ht="21.75" customHeight="1">
      <c r="A630" s="15">
        <v>6749666883</v>
      </c>
      <c r="B630" s="16" t="s">
        <v>94</v>
      </c>
      <c r="C630" s="17" t="s">
        <v>774</v>
      </c>
      <c r="F630" t="str">
        <f>VLOOKUP(G630,$K$2:$L$55,2,FALSE)</f>
        <v>miguel.f.cabral@ua.pt; joaoroliveira@ua.pt</v>
      </c>
      <c r="G630" t="str">
        <f t="shared" si="15"/>
        <v>ra</v>
      </c>
    </row>
    <row r="631" spans="1:7" ht="21.75" customHeight="1">
      <c r="A631" s="15">
        <v>6749666887</v>
      </c>
      <c r="B631" s="16" t="s">
        <v>94</v>
      </c>
      <c r="C631" s="17" t="s">
        <v>775</v>
      </c>
      <c r="F631" t="str">
        <f>VLOOKUP(G631,$K$2:$L$55,2,FALSE)</f>
        <v>miguel.f.cabral@ua.pt; joaoroliveira@ua.pt</v>
      </c>
      <c r="G631" t="str">
        <f t="shared" si="15"/>
        <v>ra</v>
      </c>
    </row>
    <row r="632" spans="1:7" ht="21.75" customHeight="1">
      <c r="A632" s="18">
        <v>6749666889</v>
      </c>
      <c r="B632" s="19" t="s">
        <v>94</v>
      </c>
      <c r="C632" s="20" t="s">
        <v>776</v>
      </c>
      <c r="F632" t="str">
        <f>VLOOKUP(G632,$K$2:$L$55,2,FALSE)</f>
        <v>miguel.f.cabral@ua.pt; joaoroliveira@ua.pt</v>
      </c>
      <c r="G632" t="str">
        <f t="shared" si="15"/>
        <v>ra</v>
      </c>
    </row>
    <row r="633" spans="1:7" ht="21.75" customHeight="1">
      <c r="A633" s="15">
        <v>6749666891</v>
      </c>
      <c r="B633" s="16" t="s">
        <v>94</v>
      </c>
      <c r="C633" s="17" t="s">
        <v>777</v>
      </c>
      <c r="F633" t="str">
        <f>VLOOKUP(G633,$K$2:$L$55,2,FALSE)</f>
        <v>miguel.f.cabral@ua.pt; joaoroliveira@ua.pt</v>
      </c>
      <c r="G633" t="str">
        <f t="shared" si="15"/>
        <v>ra</v>
      </c>
    </row>
    <row r="634" spans="1:7" ht="21.75" customHeight="1">
      <c r="A634" s="18">
        <v>6749666893</v>
      </c>
      <c r="B634" s="19" t="s">
        <v>94</v>
      </c>
      <c r="C634" s="20" t="s">
        <v>778</v>
      </c>
      <c r="F634" t="str">
        <f>VLOOKUP(G634,$K$2:$L$55,2,FALSE)</f>
        <v>miguel.f.cabral@ua.pt; joaoroliveira@ua.pt</v>
      </c>
      <c r="G634" t="str">
        <f t="shared" si="15"/>
        <v>ra</v>
      </c>
    </row>
    <row r="635" spans="1:7" ht="21.75" customHeight="1">
      <c r="A635" s="15">
        <v>6749666897</v>
      </c>
      <c r="B635" s="16" t="s">
        <v>94</v>
      </c>
      <c r="C635" s="17" t="s">
        <v>779</v>
      </c>
      <c r="F635" t="str">
        <f>VLOOKUP(G635,$K$2:$L$55,2,FALSE)</f>
        <v>miguel.f.cabral@ua.pt; joaoroliveira@ua.pt</v>
      </c>
      <c r="G635" t="str">
        <f t="shared" si="15"/>
        <v>ra</v>
      </c>
    </row>
    <row r="636" spans="1:7" ht="21.75" customHeight="1">
      <c r="A636" s="18">
        <v>7310925683</v>
      </c>
      <c r="B636" s="19" t="s">
        <v>94</v>
      </c>
      <c r="C636" s="20" t="s">
        <v>780</v>
      </c>
      <c r="F636" t="str">
        <f>VLOOKUP(G636,$K$2:$L$55,2,FALSE)</f>
        <v>miguel.f.cabral@ua.pt; joaoroliveira@ua.pt</v>
      </c>
      <c r="G636" t="str">
        <f t="shared" si="15"/>
        <v>ra</v>
      </c>
    </row>
    <row r="637" spans="1:7" ht="21.75" customHeight="1">
      <c r="A637" s="18">
        <v>6749666899</v>
      </c>
      <c r="B637" s="19" t="s">
        <v>94</v>
      </c>
      <c r="C637" s="20" t="s">
        <v>781</v>
      </c>
      <c r="F637" t="str">
        <f>VLOOKUP(G637,$K$2:$L$55,2,FALSE)</f>
        <v>miguel.f.cabral@ua.pt; joaoroliveira@ua.pt</v>
      </c>
      <c r="G637" t="str">
        <f t="shared" si="15"/>
        <v>ra</v>
      </c>
    </row>
    <row r="638" spans="1:7" ht="21.75" customHeight="1">
      <c r="A638" s="15">
        <v>6749666909</v>
      </c>
      <c r="B638" s="16" t="s">
        <v>94</v>
      </c>
      <c r="C638" s="17" t="s">
        <v>782</v>
      </c>
      <c r="F638" t="str">
        <f>VLOOKUP(G638,$K$2:$L$55,2,FALSE)</f>
        <v>miguel.f.cabral@ua.pt; joaoroliveira@ua.pt</v>
      </c>
      <c r="G638" t="str">
        <f t="shared" si="15"/>
        <v>ra</v>
      </c>
    </row>
    <row r="639" spans="1:7" ht="21.75" customHeight="1">
      <c r="A639" s="18">
        <v>6749666907</v>
      </c>
      <c r="B639" s="19" t="s">
        <v>94</v>
      </c>
      <c r="C639" s="20" t="s">
        <v>783</v>
      </c>
      <c r="F639" t="str">
        <f>VLOOKUP(G639,$K$2:$L$55,2,FALSE)</f>
        <v>miguel.f.cabral@ua.pt; joaoroliveira@ua.pt</v>
      </c>
      <c r="G639" t="str">
        <f t="shared" si="15"/>
        <v>ra</v>
      </c>
    </row>
    <row r="640" spans="1:7" ht="21.75" customHeight="1">
      <c r="A640" s="15">
        <v>6749666905</v>
      </c>
      <c r="B640" s="16" t="s">
        <v>94</v>
      </c>
      <c r="C640" s="17" t="s">
        <v>784</v>
      </c>
      <c r="F640" t="str">
        <f>VLOOKUP(G640,$K$2:$L$55,2,FALSE)</f>
        <v>miguel.f.cabral@ua.pt; joaoroliveira@ua.pt</v>
      </c>
      <c r="G640" t="str">
        <f t="shared" si="15"/>
        <v>ra</v>
      </c>
    </row>
    <row r="641" spans="1:7" ht="21.75" customHeight="1">
      <c r="A641" s="18">
        <v>6749666903</v>
      </c>
      <c r="B641" s="19" t="s">
        <v>94</v>
      </c>
      <c r="C641" s="20" t="s">
        <v>785</v>
      </c>
      <c r="F641" t="str">
        <f>VLOOKUP(G641,$K$2:$L$55,2,FALSE)</f>
        <v>miguel.f.cabral@ua.pt; joaoroliveira@ua.pt</v>
      </c>
      <c r="G641" t="str">
        <f t="shared" si="15"/>
        <v>ra</v>
      </c>
    </row>
    <row r="642" spans="1:7" ht="21.75" customHeight="1">
      <c r="A642" s="15">
        <v>6749666901</v>
      </c>
      <c r="B642" s="16" t="s">
        <v>94</v>
      </c>
      <c r="C642" s="17" t="s">
        <v>786</v>
      </c>
      <c r="F642" t="str">
        <f>VLOOKUP(G642,$K$2:$L$55,2,FALSE)</f>
        <v>miguel.f.cabral@ua.pt; joaoroliveira@ua.pt</v>
      </c>
      <c r="G642" t="str">
        <f t="shared" si="15"/>
        <v>ra</v>
      </c>
    </row>
    <row r="643" spans="1:7" ht="21.75" customHeight="1">
      <c r="A643" s="15">
        <v>6749666917</v>
      </c>
      <c r="B643" s="16" t="s">
        <v>94</v>
      </c>
      <c r="C643" s="17" t="s">
        <v>787</v>
      </c>
      <c r="F643" t="str">
        <f>VLOOKUP(G643,$K$2:$L$55,2,FALSE)</f>
        <v>miguel.f.cabral@ua.pt; joaoroliveira@ua.pt</v>
      </c>
      <c r="G643" t="str">
        <f t="shared" si="15"/>
        <v>ra</v>
      </c>
    </row>
    <row r="644" spans="1:7" ht="21.75" customHeight="1">
      <c r="A644" s="15">
        <v>6749666913</v>
      </c>
      <c r="B644" s="16" t="s">
        <v>94</v>
      </c>
      <c r="C644" s="17" t="s">
        <v>788</v>
      </c>
      <c r="F644" t="str">
        <f>VLOOKUP(G644,$K$2:$L$55,2,FALSE)</f>
        <v>miguel.f.cabral@ua.pt; joaoroliveira@ua.pt</v>
      </c>
      <c r="G644" t="str">
        <f t="shared" si="15"/>
        <v>ra</v>
      </c>
    </row>
    <row r="645" spans="1:7" ht="21.75" customHeight="1">
      <c r="A645" s="18">
        <v>6749666911</v>
      </c>
      <c r="B645" s="19" t="s">
        <v>94</v>
      </c>
      <c r="C645" s="20" t="s">
        <v>789</v>
      </c>
      <c r="F645" t="str">
        <f>VLOOKUP(G645,$K$2:$L$55,2,FALSE)</f>
        <v>miguel.f.cabral@ua.pt; joaoroliveira@ua.pt</v>
      </c>
      <c r="G645" t="str">
        <f t="shared" ref="G645:G708" si="16">LEFT(C645,FIND("-",C645,1)-1)</f>
        <v>ra</v>
      </c>
    </row>
    <row r="646" spans="1:7" ht="21.75" customHeight="1">
      <c r="A646" s="18">
        <v>6749666919</v>
      </c>
      <c r="B646" s="19" t="s">
        <v>94</v>
      </c>
      <c r="C646" s="20" t="s">
        <v>790</v>
      </c>
      <c r="F646" t="str">
        <f>VLOOKUP(G646,$K$2:$L$55,2,FALSE)</f>
        <v>miguel.f.cabral@ua.pt; joaoroliveira@ua.pt</v>
      </c>
      <c r="G646" t="str">
        <f t="shared" si="16"/>
        <v>ra</v>
      </c>
    </row>
    <row r="647" spans="1:7" ht="21.75" customHeight="1">
      <c r="A647" s="18">
        <v>6749666915</v>
      </c>
      <c r="B647" s="19" t="s">
        <v>94</v>
      </c>
      <c r="C647" s="20" t="s">
        <v>791</v>
      </c>
      <c r="F647" t="str">
        <f>VLOOKUP(G647,$K$2:$L$55,2,FALSE)</f>
        <v>miguel.f.cabral@ua.pt; joaoroliveira@ua.pt</v>
      </c>
      <c r="G647" t="str">
        <f t="shared" si="16"/>
        <v>ra</v>
      </c>
    </row>
    <row r="648" spans="1:7" ht="21.75" customHeight="1">
      <c r="A648" s="15">
        <v>6749666921</v>
      </c>
      <c r="B648" s="16" t="s">
        <v>94</v>
      </c>
      <c r="C648" s="17" t="s">
        <v>792</v>
      </c>
      <c r="F648" t="str">
        <f>VLOOKUP(G648,$K$2:$L$55,2,FALSE)</f>
        <v>miguel.f.cabral@ua.pt; joaoroliveira@ua.pt</v>
      </c>
      <c r="G648" t="str">
        <f t="shared" si="16"/>
        <v>ra</v>
      </c>
    </row>
    <row r="649" spans="1:7" ht="21.75" customHeight="1">
      <c r="A649" s="18">
        <v>6857537699</v>
      </c>
      <c r="B649" s="19" t="s">
        <v>94</v>
      </c>
      <c r="C649" s="20" t="s">
        <v>793</v>
      </c>
      <c r="F649" t="str">
        <f>VLOOKUP(G649,$K$2:$L$55,2,FALSE)</f>
        <v>miguel.f.cabral@ua.pt; joaoroliveira@ua.pt</v>
      </c>
      <c r="G649" t="str">
        <f t="shared" si="16"/>
        <v>ra</v>
      </c>
    </row>
    <row r="650" spans="1:7" ht="21.75" customHeight="1">
      <c r="A650" s="18">
        <v>6857537715</v>
      </c>
      <c r="B650" s="19" t="s">
        <v>94</v>
      </c>
      <c r="C650" s="20" t="s">
        <v>794</v>
      </c>
      <c r="F650" t="str">
        <f>VLOOKUP(G650,$K$2:$L$55,2,FALSE)</f>
        <v>miguel.f.cabral@ua.pt; joaoroliveira@ua.pt</v>
      </c>
      <c r="G650" t="str">
        <f t="shared" si="16"/>
        <v>ra</v>
      </c>
    </row>
    <row r="651" spans="1:7" ht="21.75" customHeight="1">
      <c r="A651" s="15">
        <v>6857537709</v>
      </c>
      <c r="B651" s="16" t="s">
        <v>94</v>
      </c>
      <c r="C651" s="17" t="s">
        <v>795</v>
      </c>
      <c r="F651" t="str">
        <f>VLOOKUP(G651,$K$2:$L$55,2,FALSE)</f>
        <v>miguel.f.cabral@ua.pt; joaoroliveira@ua.pt</v>
      </c>
      <c r="G651" t="str">
        <f t="shared" si="16"/>
        <v>ra</v>
      </c>
    </row>
    <row r="652" spans="1:7" ht="21.75" customHeight="1">
      <c r="A652" s="18">
        <v>6857537703</v>
      </c>
      <c r="B652" s="19" t="s">
        <v>94</v>
      </c>
      <c r="C652" s="20" t="s">
        <v>796</v>
      </c>
      <c r="F652" t="str">
        <f>VLOOKUP(G652,$K$2:$L$55,2,FALSE)</f>
        <v>miguel.f.cabral@ua.pt; joaoroliveira@ua.pt</v>
      </c>
      <c r="G652" t="str">
        <f t="shared" si="16"/>
        <v>ra</v>
      </c>
    </row>
    <row r="653" spans="1:7" ht="21.75" customHeight="1">
      <c r="A653" s="15">
        <v>6857537697</v>
      </c>
      <c r="B653" s="16" t="s">
        <v>94</v>
      </c>
      <c r="C653" s="17" t="s">
        <v>797</v>
      </c>
      <c r="F653" t="str">
        <f>VLOOKUP(G653,$K$2:$L$55,2,FALSE)</f>
        <v>miguel.f.cabral@ua.pt; joaoroliveira@ua.pt</v>
      </c>
      <c r="G653" t="str">
        <f t="shared" si="16"/>
        <v>ra</v>
      </c>
    </row>
    <row r="654" spans="1:7" ht="21.75" customHeight="1">
      <c r="A654" s="18">
        <v>6857537707</v>
      </c>
      <c r="B654" s="19" t="s">
        <v>94</v>
      </c>
      <c r="C654" s="20" t="s">
        <v>798</v>
      </c>
      <c r="F654" t="str">
        <f>VLOOKUP(G654,$K$2:$L$55,2,FALSE)</f>
        <v>miguel.f.cabral@ua.pt; joaoroliveira@ua.pt</v>
      </c>
      <c r="G654" t="str">
        <f t="shared" si="16"/>
        <v>ra</v>
      </c>
    </row>
    <row r="655" spans="1:7" ht="21.75" customHeight="1">
      <c r="A655" s="15">
        <v>6857537713</v>
      </c>
      <c r="B655" s="16" t="s">
        <v>94</v>
      </c>
      <c r="C655" s="17" t="s">
        <v>799</v>
      </c>
      <c r="F655" t="str">
        <f>VLOOKUP(G655,$K$2:$L$55,2,FALSE)</f>
        <v>miguel.f.cabral@ua.pt; joaoroliveira@ua.pt</v>
      </c>
      <c r="G655" t="str">
        <f t="shared" si="16"/>
        <v>ra</v>
      </c>
    </row>
    <row r="656" spans="1:7" ht="21.75" customHeight="1">
      <c r="A656" s="18">
        <v>6857537711</v>
      </c>
      <c r="B656" s="19" t="s">
        <v>94</v>
      </c>
      <c r="C656" s="20" t="s">
        <v>800</v>
      </c>
      <c r="F656" t="str">
        <f>VLOOKUP(G656,$K$2:$L$55,2,FALSE)</f>
        <v>miguel.f.cabral@ua.pt; joaoroliveira@ua.pt</v>
      </c>
      <c r="G656" t="str">
        <f t="shared" si="16"/>
        <v>ra</v>
      </c>
    </row>
    <row r="657" spans="1:7" ht="21.75" customHeight="1">
      <c r="A657" s="15">
        <v>6857537701</v>
      </c>
      <c r="B657" s="16" t="s">
        <v>94</v>
      </c>
      <c r="C657" s="17" t="s">
        <v>801</v>
      </c>
      <c r="F657" t="str">
        <f>VLOOKUP(G657,$K$2:$L$55,2,FALSE)</f>
        <v>miguel.f.cabral@ua.pt; joaoroliveira@ua.pt</v>
      </c>
      <c r="G657" t="str">
        <f t="shared" si="16"/>
        <v>ra</v>
      </c>
    </row>
    <row r="658" spans="1:7" ht="21.75" customHeight="1">
      <c r="A658" s="18">
        <v>6857537719</v>
      </c>
      <c r="B658" s="19" t="s">
        <v>94</v>
      </c>
      <c r="C658" s="20" t="s">
        <v>802</v>
      </c>
      <c r="F658" t="str">
        <f>VLOOKUP(G658,$K$2:$L$55,2,FALSE)</f>
        <v>miguel.f.cabral@ua.pt; joaoroliveira@ua.pt</v>
      </c>
      <c r="G658" t="str">
        <f t="shared" si="16"/>
        <v>ra</v>
      </c>
    </row>
    <row r="659" spans="1:7" ht="21.75" customHeight="1">
      <c r="A659" s="15">
        <v>6857537705</v>
      </c>
      <c r="B659" s="16" t="s">
        <v>94</v>
      </c>
      <c r="C659" s="17" t="s">
        <v>803</v>
      </c>
      <c r="F659" t="str">
        <f>VLOOKUP(G659,$K$2:$L$55,2,FALSE)</f>
        <v>miguel.f.cabral@ua.pt; joaoroliveira@ua.pt</v>
      </c>
      <c r="G659" t="str">
        <f t="shared" si="16"/>
        <v>ra</v>
      </c>
    </row>
    <row r="660" spans="1:7" ht="21.75" customHeight="1">
      <c r="A660" s="15">
        <v>6857537717</v>
      </c>
      <c r="B660" s="16" t="s">
        <v>94</v>
      </c>
      <c r="C660" s="17" t="s">
        <v>804</v>
      </c>
      <c r="F660" t="str">
        <f>VLOOKUP(G660,$K$2:$L$55,2,FALSE)</f>
        <v>miguel.f.cabral@ua.pt; joaoroliveira@ua.pt</v>
      </c>
      <c r="G660" t="str">
        <f t="shared" si="16"/>
        <v>ra</v>
      </c>
    </row>
    <row r="661" spans="1:7" ht="21.75" customHeight="1">
      <c r="A661" s="18">
        <v>6857537731</v>
      </c>
      <c r="B661" s="19" t="s">
        <v>94</v>
      </c>
      <c r="C661" s="20" t="s">
        <v>805</v>
      </c>
      <c r="F661" t="str">
        <f>VLOOKUP(G661,$K$2:$L$55,2,FALSE)</f>
        <v>miguel.f.cabral@ua.pt; joaoroliveira@ua.pt</v>
      </c>
      <c r="G661" t="str">
        <f t="shared" si="16"/>
        <v>ra</v>
      </c>
    </row>
    <row r="662" spans="1:7" ht="21.75" customHeight="1">
      <c r="A662" s="15">
        <v>6857537729</v>
      </c>
      <c r="B662" s="16" t="s">
        <v>94</v>
      </c>
      <c r="C662" s="17" t="s">
        <v>806</v>
      </c>
      <c r="F662" t="str">
        <f>VLOOKUP(G662,$K$2:$L$55,2,FALSE)</f>
        <v>miguel.f.cabral@ua.pt; joaoroliveira@ua.pt</v>
      </c>
      <c r="G662" t="str">
        <f t="shared" si="16"/>
        <v>ra</v>
      </c>
    </row>
    <row r="663" spans="1:7" ht="21.75" customHeight="1">
      <c r="A663" s="18">
        <v>6857537723</v>
      </c>
      <c r="B663" s="19" t="s">
        <v>94</v>
      </c>
      <c r="C663" s="20" t="s">
        <v>807</v>
      </c>
      <c r="F663" t="str">
        <f>VLOOKUP(G663,$K$2:$L$55,2,FALSE)</f>
        <v>miguel.f.cabral@ua.pt; joaoroliveira@ua.pt</v>
      </c>
      <c r="G663" t="str">
        <f t="shared" si="16"/>
        <v>ra</v>
      </c>
    </row>
    <row r="664" spans="1:7" ht="21.75" customHeight="1">
      <c r="A664" s="15">
        <v>6857537725</v>
      </c>
      <c r="B664" s="16" t="s">
        <v>94</v>
      </c>
      <c r="C664" s="17" t="s">
        <v>808</v>
      </c>
      <c r="F664" t="str">
        <f>VLOOKUP(G664,$K$2:$L$55,2,FALSE)</f>
        <v>miguel.f.cabral@ua.pt; joaoroliveira@ua.pt</v>
      </c>
      <c r="G664" t="str">
        <f t="shared" si="16"/>
        <v>ra</v>
      </c>
    </row>
    <row r="665" spans="1:7" ht="21.75" customHeight="1">
      <c r="A665" s="18">
        <v>6857537728</v>
      </c>
      <c r="B665" s="19" t="s">
        <v>94</v>
      </c>
      <c r="C665" s="20" t="s">
        <v>809</v>
      </c>
      <c r="F665" t="str">
        <f>VLOOKUP(G665,$K$2:$L$55,2,FALSE)</f>
        <v>miguel.f.cabral@ua.pt; joaoroliveira@ua.pt</v>
      </c>
      <c r="G665" t="str">
        <f t="shared" si="16"/>
        <v>ra</v>
      </c>
    </row>
    <row r="666" spans="1:7" ht="21.75" customHeight="1">
      <c r="A666" s="15">
        <v>6857537721</v>
      </c>
      <c r="B666" s="16" t="s">
        <v>94</v>
      </c>
      <c r="C666" s="17" t="s">
        <v>810</v>
      </c>
      <c r="F666" t="str">
        <f>VLOOKUP(G666,$K$2:$L$55,2,FALSE)</f>
        <v>miguel.f.cabral@ua.pt; joaoroliveira@ua.pt</v>
      </c>
      <c r="G666" t="str">
        <f t="shared" si="16"/>
        <v>ra</v>
      </c>
    </row>
    <row r="667" spans="1:7" ht="21.75" customHeight="1">
      <c r="A667" s="15">
        <v>6857537734</v>
      </c>
      <c r="B667" s="16" t="s">
        <v>94</v>
      </c>
      <c r="C667" s="17" t="s">
        <v>811</v>
      </c>
      <c r="F667" t="str">
        <f>VLOOKUP(G667,$K$2:$L$55,2,FALSE)</f>
        <v>miguel.f.cabral@ua.pt; joaoroliveira@ua.pt</v>
      </c>
      <c r="G667" t="str">
        <f t="shared" si="16"/>
        <v>ra</v>
      </c>
    </row>
    <row r="668" spans="1:7" ht="21.75" customHeight="1">
      <c r="A668" s="18">
        <v>6857537735</v>
      </c>
      <c r="B668" s="19" t="s">
        <v>94</v>
      </c>
      <c r="C668" s="20" t="s">
        <v>812</v>
      </c>
      <c r="F668" t="str">
        <f>VLOOKUP(G668,$K$2:$L$55,2,FALSE)</f>
        <v>miguel.f.cabral@ua.pt; joaoroliveira@ua.pt</v>
      </c>
      <c r="G668" t="str">
        <f t="shared" si="16"/>
        <v>ra</v>
      </c>
    </row>
    <row r="669" spans="1:7" ht="21.75" customHeight="1">
      <c r="A669" s="15">
        <v>6857537737</v>
      </c>
      <c r="B669" s="16" t="s">
        <v>94</v>
      </c>
      <c r="C669" s="17" t="s">
        <v>813</v>
      </c>
      <c r="F669" t="str">
        <f>VLOOKUP(G669,$K$2:$L$55,2,FALSE)</f>
        <v>miguel.f.cabral@ua.pt; joaoroliveira@ua.pt</v>
      </c>
      <c r="G669" t="str">
        <f t="shared" si="16"/>
        <v>ra</v>
      </c>
    </row>
    <row r="670" spans="1:7" ht="21.75" customHeight="1">
      <c r="A670" s="18">
        <v>6857537739</v>
      </c>
      <c r="B670" s="19" t="s">
        <v>94</v>
      </c>
      <c r="C670" s="20" t="s">
        <v>814</v>
      </c>
      <c r="F670" t="str">
        <f>VLOOKUP(G670,$K$2:$L$55,2,FALSE)</f>
        <v>miguel.f.cabral@ua.pt; joaoroliveira@ua.pt</v>
      </c>
      <c r="G670" t="str">
        <f t="shared" si="16"/>
        <v>ra</v>
      </c>
    </row>
    <row r="671" spans="1:7" ht="21.75" customHeight="1">
      <c r="A671" s="18">
        <v>6749666434</v>
      </c>
      <c r="B671" s="19" t="s">
        <v>94</v>
      </c>
      <c r="C671" s="20" t="s">
        <v>815</v>
      </c>
      <c r="F671" t="str">
        <f>VLOOKUP(G671,$K$2:$L$55,2,FALSE)</f>
        <v>miguel.f.cabral@ua.pt; joaoroliveira@ua.pt</v>
      </c>
      <c r="G671" t="str">
        <f t="shared" si="16"/>
        <v>ra</v>
      </c>
    </row>
    <row r="672" spans="1:7" ht="21.75" customHeight="1">
      <c r="A672" s="15">
        <v>6857537741</v>
      </c>
      <c r="B672" s="16" t="s">
        <v>94</v>
      </c>
      <c r="C672" s="17" t="s">
        <v>816</v>
      </c>
      <c r="F672" t="str">
        <f>VLOOKUP(G672,$K$2:$L$55,2,FALSE)</f>
        <v>miguel.f.cabral@ua.pt; joaoroliveira@ua.pt</v>
      </c>
      <c r="G672" t="str">
        <f t="shared" si="16"/>
        <v>ra</v>
      </c>
    </row>
    <row r="673" spans="1:7" ht="21.75" customHeight="1">
      <c r="A673" s="18">
        <v>6857537743</v>
      </c>
      <c r="B673" s="19" t="s">
        <v>94</v>
      </c>
      <c r="C673" s="20" t="s">
        <v>817</v>
      </c>
      <c r="F673" t="str">
        <f>VLOOKUP(G673,$K$2:$L$55,2,FALSE)</f>
        <v>miguel.f.cabral@ua.pt; joaoroliveira@ua.pt</v>
      </c>
      <c r="G673" t="str">
        <f t="shared" si="16"/>
        <v>ra</v>
      </c>
    </row>
    <row r="674" spans="1:7" ht="21.75" customHeight="1">
      <c r="A674" s="18">
        <v>6857537747</v>
      </c>
      <c r="B674" s="19" t="s">
        <v>94</v>
      </c>
      <c r="C674" s="20" t="s">
        <v>818</v>
      </c>
      <c r="F674" t="str">
        <f>VLOOKUP(G674,$K$2:$L$55,2,FALSE)</f>
        <v>miguel.f.cabral@ua.pt; joaoroliveira@ua.pt</v>
      </c>
      <c r="G674" t="str">
        <f t="shared" si="16"/>
        <v>ra</v>
      </c>
    </row>
    <row r="675" spans="1:7" ht="21.75" customHeight="1">
      <c r="A675" s="15">
        <v>6857537749</v>
      </c>
      <c r="B675" s="16" t="s">
        <v>94</v>
      </c>
      <c r="C675" s="17" t="s">
        <v>819</v>
      </c>
      <c r="F675" t="str">
        <f>VLOOKUP(G675,$K$2:$L$55,2,FALSE)</f>
        <v>miguel.f.cabral@ua.pt; joaoroliveira@ua.pt</v>
      </c>
      <c r="G675" t="str">
        <f t="shared" si="16"/>
        <v>ra</v>
      </c>
    </row>
    <row r="676" spans="1:7" ht="21.75" customHeight="1">
      <c r="A676" s="18">
        <v>6857537751</v>
      </c>
      <c r="B676" s="19" t="s">
        <v>94</v>
      </c>
      <c r="C676" s="20" t="s">
        <v>820</v>
      </c>
      <c r="F676" t="str">
        <f>VLOOKUP(G676,$K$2:$L$55,2,FALSE)</f>
        <v>miguel.f.cabral@ua.pt; joaoroliveira@ua.pt</v>
      </c>
      <c r="G676" t="str">
        <f t="shared" si="16"/>
        <v>ra</v>
      </c>
    </row>
    <row r="677" spans="1:7" ht="21.75" customHeight="1">
      <c r="A677" s="15">
        <v>6857537746</v>
      </c>
      <c r="B677" s="16" t="s">
        <v>94</v>
      </c>
      <c r="C677" s="17" t="s">
        <v>821</v>
      </c>
      <c r="F677" t="str">
        <f>VLOOKUP(G677,$K$2:$L$55,2,FALSE)</f>
        <v>miguel.f.cabral@ua.pt; joaoroliveira@ua.pt</v>
      </c>
      <c r="G677" t="str">
        <f t="shared" si="16"/>
        <v>ra</v>
      </c>
    </row>
    <row r="678" spans="1:7" ht="21.75" customHeight="1">
      <c r="A678" s="15">
        <v>6857537753</v>
      </c>
      <c r="B678" s="16" t="s">
        <v>94</v>
      </c>
      <c r="C678" s="17" t="s">
        <v>822</v>
      </c>
      <c r="F678" t="str">
        <f>VLOOKUP(G678,$K$2:$L$55,2,FALSE)</f>
        <v>miguel.f.cabral@ua.pt; joaoroliveira@ua.pt</v>
      </c>
      <c r="G678" t="str">
        <f t="shared" si="16"/>
        <v>ra</v>
      </c>
    </row>
    <row r="679" spans="1:7" ht="21.75" customHeight="1">
      <c r="A679" s="18">
        <v>1861243794</v>
      </c>
      <c r="B679" s="19" t="s">
        <v>94</v>
      </c>
      <c r="C679" s="20" t="s">
        <v>823</v>
      </c>
      <c r="D679">
        <v>40.640138</v>
      </c>
      <c r="E679">
        <v>-8.6554749999999991</v>
      </c>
      <c r="F679" t="str">
        <f>VLOOKUP(G679,$K$2:$L$55,2,FALSE)</f>
        <v>bernardo.barreto@ua.pt</v>
      </c>
      <c r="G679" t="str">
        <f t="shared" si="16"/>
        <v>rabumba</v>
      </c>
    </row>
    <row r="680" spans="1:7" ht="21.75" customHeight="1">
      <c r="A680" s="18">
        <v>1861244148</v>
      </c>
      <c r="B680" s="19" t="s">
        <v>94</v>
      </c>
      <c r="C680" s="20" t="s">
        <v>824</v>
      </c>
      <c r="D680">
        <v>40.640130999999997</v>
      </c>
      <c r="E680">
        <v>-8.6553850000000008</v>
      </c>
      <c r="F680" t="str">
        <f>VLOOKUP(G680,$K$2:$L$55,2,FALSE)</f>
        <v>bernardo.barreto@ua.pt</v>
      </c>
      <c r="G680" t="str">
        <f t="shared" si="16"/>
        <v>rabumba</v>
      </c>
    </row>
    <row r="681" spans="1:7" ht="21.75" customHeight="1">
      <c r="A681" s="15">
        <v>54390317</v>
      </c>
      <c r="B681" s="16" t="s">
        <v>94</v>
      </c>
      <c r="C681" s="17" t="s">
        <v>825</v>
      </c>
      <c r="D681">
        <v>40.623221100000002</v>
      </c>
      <c r="E681">
        <v>-8.6590497000000006</v>
      </c>
      <c r="F681" t="str">
        <f>VLOOKUP(G681,$K$2:$L$55,2,FALSE)</f>
        <v>miguel.f.cabral@ua.pt; joaoroliveira@ua.pt</v>
      </c>
      <c r="G681" t="str">
        <f t="shared" si="16"/>
        <v>ra</v>
      </c>
    </row>
    <row r="682" spans="1:7" ht="21.75" customHeight="1">
      <c r="A682" s="18">
        <v>54390327</v>
      </c>
      <c r="B682" s="19" t="s">
        <v>94</v>
      </c>
      <c r="C682" s="20" t="s">
        <v>826</v>
      </c>
      <c r="D682">
        <v>40.623250599999999</v>
      </c>
      <c r="E682">
        <v>-8.6590465999999999</v>
      </c>
      <c r="F682" t="str">
        <f>VLOOKUP(G682,$K$2:$L$55,2,FALSE)</f>
        <v>miguel.f.cabral@ua.pt; joaoroliveira@ua.pt</v>
      </c>
      <c r="G682" t="str">
        <f t="shared" si="16"/>
        <v>ra</v>
      </c>
    </row>
    <row r="683" spans="1:7" ht="21.75" customHeight="1">
      <c r="A683" s="18">
        <v>54390323</v>
      </c>
      <c r="B683" s="19" t="s">
        <v>94</v>
      </c>
      <c r="C683" s="20" t="s">
        <v>827</v>
      </c>
      <c r="D683">
        <v>40.623253300000002</v>
      </c>
      <c r="E683">
        <v>-8.6590494000000007</v>
      </c>
      <c r="F683" t="str">
        <f>VLOOKUP(G683,$K$2:$L$55,2,FALSE)</f>
        <v>miguel.f.cabral@ua.pt; joaoroliveira@ua.pt</v>
      </c>
      <c r="G683" t="str">
        <f t="shared" si="16"/>
        <v>ra</v>
      </c>
    </row>
    <row r="684" spans="1:7" ht="21.75" customHeight="1">
      <c r="A684" s="15">
        <v>54390325</v>
      </c>
      <c r="B684" s="16" t="s">
        <v>94</v>
      </c>
      <c r="C684" s="17" t="s">
        <v>828</v>
      </c>
      <c r="D684">
        <v>40.6233498</v>
      </c>
      <c r="E684">
        <v>-8.6591362000000007</v>
      </c>
      <c r="F684" t="str">
        <f>VLOOKUP(G684,$K$2:$L$55,2,FALSE)</f>
        <v>miguel.f.cabral@ua.pt; joaoroliveira@ua.pt</v>
      </c>
      <c r="G684" t="str">
        <f t="shared" si="16"/>
        <v>ra</v>
      </c>
    </row>
    <row r="685" spans="1:7" ht="21.75" customHeight="1">
      <c r="A685" s="15">
        <v>54390321</v>
      </c>
      <c r="B685" s="16" t="s">
        <v>94</v>
      </c>
      <c r="C685" s="17" t="s">
        <v>829</v>
      </c>
      <c r="D685">
        <v>40.623321400000002</v>
      </c>
      <c r="E685">
        <v>-8.6591202999999997</v>
      </c>
      <c r="F685" t="str">
        <f>VLOOKUP(G685,$K$2:$L$55,2,FALSE)</f>
        <v>miguel.f.cabral@ua.pt; joaoroliveira@ua.pt</v>
      </c>
      <c r="G685" t="str">
        <f t="shared" si="16"/>
        <v>ra</v>
      </c>
    </row>
    <row r="686" spans="1:7" ht="21.75" customHeight="1">
      <c r="A686" s="18">
        <v>54390319</v>
      </c>
      <c r="B686" s="19" t="s">
        <v>94</v>
      </c>
      <c r="C686" s="20" t="s">
        <v>830</v>
      </c>
      <c r="D686">
        <v>40.623325600000001</v>
      </c>
      <c r="E686">
        <v>-8.6591178000000006</v>
      </c>
      <c r="F686" t="str">
        <f>VLOOKUP(G686,$K$2:$L$55,2,FALSE)</f>
        <v>miguel.f.cabral@ua.pt; joaoroliveira@ua.pt</v>
      </c>
      <c r="G686" t="str">
        <f t="shared" si="16"/>
        <v>ra</v>
      </c>
    </row>
    <row r="687" spans="1:7" ht="21.75" customHeight="1">
      <c r="A687" s="18">
        <v>54390299</v>
      </c>
      <c r="B687" s="19" t="s">
        <v>94</v>
      </c>
      <c r="C687" s="20" t="s">
        <v>831</v>
      </c>
      <c r="D687">
        <v>40.623375799999998</v>
      </c>
      <c r="E687">
        <v>-8.6591562999999994</v>
      </c>
      <c r="F687" t="str">
        <f>VLOOKUP(G687,$K$2:$L$55,2,FALSE)</f>
        <v>miguel.f.cabral@ua.pt; joaoroliveira@ua.pt</v>
      </c>
      <c r="G687" t="str">
        <f t="shared" si="16"/>
        <v>ra</v>
      </c>
    </row>
    <row r="688" spans="1:7" ht="21.75" customHeight="1">
      <c r="A688" s="15">
        <v>54390297</v>
      </c>
      <c r="B688" s="16" t="s">
        <v>94</v>
      </c>
      <c r="C688" s="17" t="s">
        <v>832</v>
      </c>
      <c r="D688">
        <v>40.6234033</v>
      </c>
      <c r="E688">
        <v>-8.6591518000000001</v>
      </c>
      <c r="F688" t="str">
        <f>VLOOKUP(G688,$K$2:$L$55,2,FALSE)</f>
        <v>miguel.f.cabral@ua.pt; joaoroliveira@ua.pt</v>
      </c>
      <c r="G688" t="str">
        <f t="shared" si="16"/>
        <v>ra</v>
      </c>
    </row>
    <row r="689" spans="1:7" ht="21.75" customHeight="1">
      <c r="A689" s="15">
        <v>54390273</v>
      </c>
      <c r="B689" s="16" t="s">
        <v>94</v>
      </c>
      <c r="C689" s="17" t="s">
        <v>833</v>
      </c>
      <c r="D689">
        <v>40.623407499999999</v>
      </c>
      <c r="E689">
        <v>-8.6591559999999994</v>
      </c>
      <c r="F689" t="str">
        <f>VLOOKUP(G689,$K$2:$L$55,2,FALSE)</f>
        <v>miguel.f.cabral@ua.pt; joaoroliveira@ua.pt</v>
      </c>
      <c r="G689" t="str">
        <f t="shared" si="16"/>
        <v>ra</v>
      </c>
    </row>
    <row r="690" spans="1:7" ht="21.75" customHeight="1">
      <c r="A690" s="18">
        <v>54390245</v>
      </c>
      <c r="B690" s="19" t="s">
        <v>834</v>
      </c>
      <c r="C690" s="20" t="s">
        <v>835</v>
      </c>
      <c r="D690">
        <v>40.623510600000003</v>
      </c>
      <c r="E690">
        <v>-8.659224</v>
      </c>
      <c r="F690" t="str">
        <f>VLOOKUP(G690,$K$2:$L$55,2,FALSE)</f>
        <v>miguel.f.cabral@ua.pt; joaoroliveira@ua.pt</v>
      </c>
      <c r="G690" t="str">
        <f t="shared" si="16"/>
        <v>ra</v>
      </c>
    </row>
    <row r="691" spans="1:7" ht="21.75" customHeight="1">
      <c r="A691" s="15">
        <v>54390277</v>
      </c>
      <c r="B691" s="16" t="s">
        <v>94</v>
      </c>
      <c r="C691" s="17" t="s">
        <v>836</v>
      </c>
      <c r="D691">
        <v>40.623475599999999</v>
      </c>
      <c r="E691">
        <v>-8.6592255999999992</v>
      </c>
      <c r="F691" t="str">
        <f>VLOOKUP(G691,$K$2:$L$55,2,FALSE)</f>
        <v>miguel.f.cabral@ua.pt; joaoroliveira@ua.pt</v>
      </c>
      <c r="G691" t="str">
        <f t="shared" si="16"/>
        <v>ra</v>
      </c>
    </row>
    <row r="692" spans="1:7" ht="21.75" customHeight="1">
      <c r="A692" s="18">
        <v>54390279</v>
      </c>
      <c r="B692" s="19" t="s">
        <v>94</v>
      </c>
      <c r="C692" s="20" t="s">
        <v>837</v>
      </c>
      <c r="D692">
        <v>40.623479799999998</v>
      </c>
      <c r="E692">
        <v>-8.6592237000000001</v>
      </c>
      <c r="F692" t="str">
        <f>VLOOKUP(G692,$K$2:$L$55,2,FALSE)</f>
        <v>miguel.f.cabral@ua.pt; joaoroliveira@ua.pt</v>
      </c>
      <c r="G692" t="str">
        <f t="shared" si="16"/>
        <v>ra</v>
      </c>
    </row>
    <row r="693" spans="1:7" ht="21.75" customHeight="1">
      <c r="A693" s="15">
        <v>54390243</v>
      </c>
      <c r="B693" s="16" t="s">
        <v>94</v>
      </c>
      <c r="C693" s="17" t="s">
        <v>838</v>
      </c>
      <c r="D693">
        <v>40.623569699999997</v>
      </c>
      <c r="E693">
        <v>-8.6592851</v>
      </c>
      <c r="F693" t="str">
        <f>VLOOKUP(G693,$K$2:$L$55,2,FALSE)</f>
        <v>miguel.f.cabral@ua.pt; joaoroliveira@ua.pt</v>
      </c>
      <c r="G693" t="str">
        <f t="shared" si="16"/>
        <v>ra</v>
      </c>
    </row>
    <row r="694" spans="1:7" ht="21.75" customHeight="1">
      <c r="A694" s="18">
        <v>54390241</v>
      </c>
      <c r="B694" s="19" t="s">
        <v>94</v>
      </c>
      <c r="C694" s="20" t="s">
        <v>839</v>
      </c>
      <c r="D694">
        <v>40.6235967</v>
      </c>
      <c r="E694">
        <v>-8.6592798999999996</v>
      </c>
      <c r="F694" t="str">
        <f>VLOOKUP(G694,$K$2:$L$55,2,FALSE)</f>
        <v>miguel.f.cabral@ua.pt; joaoroliveira@ua.pt</v>
      </c>
      <c r="G694" t="str">
        <f t="shared" si="16"/>
        <v>ra</v>
      </c>
    </row>
    <row r="695" spans="1:7" ht="21.75" customHeight="1">
      <c r="A695" s="15">
        <v>54390251</v>
      </c>
      <c r="B695" s="16" t="s">
        <v>94</v>
      </c>
      <c r="C695" s="17" t="s">
        <v>840</v>
      </c>
      <c r="D695">
        <v>40.6235973</v>
      </c>
      <c r="E695">
        <v>-8.6592827000000003</v>
      </c>
      <c r="F695" t="str">
        <f>VLOOKUP(G695,$K$2:$L$55,2,FALSE)</f>
        <v>miguel.f.cabral@ua.pt; joaoroliveira@ua.pt</v>
      </c>
      <c r="G695" t="str">
        <f t="shared" si="16"/>
        <v>ra</v>
      </c>
    </row>
    <row r="696" spans="1:7" ht="21.75" customHeight="1">
      <c r="A696" s="18">
        <v>54390291</v>
      </c>
      <c r="B696" s="19" t="s">
        <v>94</v>
      </c>
      <c r="C696" s="20" t="s">
        <v>841</v>
      </c>
      <c r="D696">
        <v>40.623703499999998</v>
      </c>
      <c r="E696">
        <v>-8.6593528000000006</v>
      </c>
      <c r="F696" t="str">
        <f>VLOOKUP(G696,$K$2:$L$55,2,FALSE)</f>
        <v>miguel.f.cabral@ua.pt; joaoroliveira@ua.pt</v>
      </c>
      <c r="G696" t="str">
        <f t="shared" si="16"/>
        <v>ra</v>
      </c>
    </row>
    <row r="697" spans="1:7" ht="21.75" customHeight="1">
      <c r="A697" s="18">
        <v>54390271</v>
      </c>
      <c r="B697" s="19" t="s">
        <v>94</v>
      </c>
      <c r="C697" s="20" t="s">
        <v>842</v>
      </c>
      <c r="D697">
        <v>40.623671600000002</v>
      </c>
      <c r="E697">
        <v>-8.6593549999999997</v>
      </c>
      <c r="F697" t="str">
        <f>VLOOKUP(G697,$K$2:$L$55,2,FALSE)</f>
        <v>miguel.f.cabral@ua.pt; joaoroliveira@ua.pt</v>
      </c>
      <c r="G697" t="str">
        <f t="shared" si="16"/>
        <v>ra</v>
      </c>
    </row>
    <row r="698" spans="1:7" ht="21.75" customHeight="1">
      <c r="A698" s="18">
        <v>54390261</v>
      </c>
      <c r="B698" s="19" t="s">
        <v>94</v>
      </c>
      <c r="C698" s="20" t="s">
        <v>843</v>
      </c>
      <c r="D698">
        <v>40.623670599999997</v>
      </c>
      <c r="E698">
        <v>-8.6593544999999992</v>
      </c>
      <c r="F698" t="str">
        <f>VLOOKUP(G698,$K$2:$L$55,2,FALSE)</f>
        <v>miguel.f.cabral@ua.pt; joaoroliveira@ua.pt</v>
      </c>
      <c r="G698" t="str">
        <f t="shared" si="16"/>
        <v>ra</v>
      </c>
    </row>
    <row r="699" spans="1:7" ht="21.75" customHeight="1">
      <c r="A699" s="15">
        <v>54390259</v>
      </c>
      <c r="B699" s="16" t="s">
        <v>94</v>
      </c>
      <c r="C699" s="17" t="s">
        <v>844</v>
      </c>
      <c r="D699">
        <v>40.623764100000002</v>
      </c>
      <c r="E699">
        <v>-8.6594043999999997</v>
      </c>
      <c r="F699" t="str">
        <f>VLOOKUP(G699,$K$2:$L$55,2,FALSE)</f>
        <v>miguel.f.cabral@ua.pt; joaoroliveira@ua.pt</v>
      </c>
      <c r="G699" t="str">
        <f t="shared" si="16"/>
        <v>ra</v>
      </c>
    </row>
    <row r="700" spans="1:7" ht="21.75" customHeight="1">
      <c r="A700" s="18">
        <v>54390283</v>
      </c>
      <c r="B700" s="19" t="s">
        <v>94</v>
      </c>
      <c r="C700" s="20" t="s">
        <v>845</v>
      </c>
      <c r="D700">
        <v>40.623790100000001</v>
      </c>
      <c r="E700">
        <v>-8.6594139999999999</v>
      </c>
      <c r="F700" t="str">
        <f>VLOOKUP(G700,$K$2:$L$55,2,FALSE)</f>
        <v>miguel.f.cabral@ua.pt; joaoroliveira@ua.pt</v>
      </c>
      <c r="G700" t="str">
        <f t="shared" si="16"/>
        <v>ra</v>
      </c>
    </row>
    <row r="701" spans="1:7" ht="21.75" customHeight="1">
      <c r="A701" s="18">
        <v>54390257</v>
      </c>
      <c r="B701" s="19" t="s">
        <v>94</v>
      </c>
      <c r="C701" s="20" t="s">
        <v>846</v>
      </c>
      <c r="D701">
        <v>40.623790200000002</v>
      </c>
      <c r="E701">
        <v>-8.6594168000000007</v>
      </c>
      <c r="F701" t="str">
        <f>VLOOKUP(G701,$K$2:$L$55,2,FALSE)</f>
        <v>miguel.f.cabral@ua.pt; joaoroliveira@ua.pt</v>
      </c>
      <c r="G701" t="str">
        <f t="shared" si="16"/>
        <v>ra</v>
      </c>
    </row>
    <row r="702" spans="1:7" ht="21.75" customHeight="1">
      <c r="A702" s="18">
        <v>54390249</v>
      </c>
      <c r="B702" s="19" t="s">
        <v>94</v>
      </c>
      <c r="C702" s="20" t="s">
        <v>847</v>
      </c>
      <c r="D702">
        <v>40.623894</v>
      </c>
      <c r="E702">
        <v>-8.6594922000000008</v>
      </c>
      <c r="F702" t="str">
        <f>VLOOKUP(G702,$K$2:$L$55,2,FALSE)</f>
        <v>miguel.f.cabral@ua.pt; joaoroliveira@ua.pt</v>
      </c>
      <c r="G702" t="str">
        <f t="shared" si="16"/>
        <v>ra</v>
      </c>
    </row>
    <row r="703" spans="1:7" ht="21.75" customHeight="1">
      <c r="A703" s="15">
        <v>54390247</v>
      </c>
      <c r="B703" s="16" t="s">
        <v>94</v>
      </c>
      <c r="C703" s="17" t="s">
        <v>848</v>
      </c>
      <c r="D703">
        <v>40.623861400000003</v>
      </c>
      <c r="E703">
        <v>-8.6594884000000008</v>
      </c>
      <c r="F703" t="str">
        <f>VLOOKUP(G703,$K$2:$L$55,2,FALSE)</f>
        <v>miguel.f.cabral@ua.pt; joaoroliveira@ua.pt</v>
      </c>
      <c r="G703" t="str">
        <f t="shared" si="16"/>
        <v>ra</v>
      </c>
    </row>
    <row r="704" spans="1:7" ht="21.75" customHeight="1">
      <c r="A704" s="15">
        <v>54390281</v>
      </c>
      <c r="B704" s="16" t="s">
        <v>94</v>
      </c>
      <c r="C704" s="17" t="s">
        <v>849</v>
      </c>
      <c r="D704">
        <v>40.623862000000003</v>
      </c>
      <c r="E704">
        <v>-8.6594859</v>
      </c>
      <c r="F704" t="str">
        <f>VLOOKUP(G704,$K$2:$L$55,2,FALSE)</f>
        <v>miguel.f.cabral@ua.pt; joaoroliveira@ua.pt</v>
      </c>
      <c r="G704" t="str">
        <f t="shared" si="16"/>
        <v>ra</v>
      </c>
    </row>
    <row r="705" spans="1:7" ht="21.75" customHeight="1">
      <c r="A705" s="18">
        <v>54390275</v>
      </c>
      <c r="B705" s="19" t="s">
        <v>94</v>
      </c>
      <c r="C705" s="20" t="s">
        <v>850</v>
      </c>
      <c r="D705">
        <v>40.623955600000002</v>
      </c>
      <c r="E705">
        <v>-8.6595358000000004</v>
      </c>
      <c r="F705" t="str">
        <f>VLOOKUP(G705,$K$2:$L$55,2,FALSE)</f>
        <v>miguel.f.cabral@ua.pt; joaoroliveira@ua.pt</v>
      </c>
      <c r="G705" t="str">
        <f t="shared" si="16"/>
        <v>ra</v>
      </c>
    </row>
    <row r="706" spans="1:7" ht="21.75" customHeight="1">
      <c r="A706" s="15">
        <v>54390255</v>
      </c>
      <c r="B706" s="16" t="s">
        <v>94</v>
      </c>
      <c r="C706" s="17" t="s">
        <v>851</v>
      </c>
      <c r="D706">
        <v>40.623982499999997</v>
      </c>
      <c r="E706">
        <v>-8.6595440999999997</v>
      </c>
      <c r="F706" t="str">
        <f>VLOOKUP(G706,$K$2:$L$55,2,FALSE)</f>
        <v>miguel.f.cabral@ua.pt; joaoroliveira@ua.pt</v>
      </c>
      <c r="G706" t="str">
        <f t="shared" si="16"/>
        <v>ra</v>
      </c>
    </row>
    <row r="707" spans="1:7" ht="21.75" customHeight="1">
      <c r="A707" s="15">
        <v>54390239</v>
      </c>
      <c r="B707" s="16" t="s">
        <v>94</v>
      </c>
      <c r="C707" s="17" t="s">
        <v>852</v>
      </c>
      <c r="D707">
        <v>40.623983099999997</v>
      </c>
      <c r="E707">
        <v>-8.6595469000000005</v>
      </c>
      <c r="F707" t="str">
        <f>VLOOKUP(G707,$K$2:$L$55,2,FALSE)</f>
        <v>miguel.f.cabral@ua.pt; joaoroliveira@ua.pt</v>
      </c>
      <c r="G707" t="str">
        <f t="shared" si="16"/>
        <v>ra</v>
      </c>
    </row>
    <row r="708" spans="1:7" ht="21.75" customHeight="1">
      <c r="A708" s="18">
        <v>54390265</v>
      </c>
      <c r="B708" s="19" t="s">
        <v>94</v>
      </c>
      <c r="C708" s="20" t="s">
        <v>853</v>
      </c>
      <c r="D708">
        <v>40.624085899999997</v>
      </c>
      <c r="E708">
        <v>-8.6596243000000008</v>
      </c>
      <c r="F708" t="str">
        <f>VLOOKUP(G708,$K$2:$L$55,2,FALSE)</f>
        <v>miguel.f.cabral@ua.pt; joaoroliveira@ua.pt</v>
      </c>
      <c r="G708" t="str">
        <f t="shared" si="16"/>
        <v>ra</v>
      </c>
    </row>
    <row r="709" spans="1:7" ht="21.75" customHeight="1">
      <c r="A709" s="15">
        <v>54390289</v>
      </c>
      <c r="B709" s="16" t="s">
        <v>94</v>
      </c>
      <c r="C709" s="17" t="s">
        <v>854</v>
      </c>
      <c r="D709">
        <v>40.624051199999997</v>
      </c>
      <c r="E709">
        <v>-8.6596145</v>
      </c>
      <c r="F709" t="str">
        <f>VLOOKUP(G709,$K$2:$L$55,2,FALSE)</f>
        <v>miguel.f.cabral@ua.pt; joaoroliveira@ua.pt</v>
      </c>
      <c r="G709" t="str">
        <f t="shared" ref="G709:G771" si="17">LEFT(C709,FIND("-",C709,1)-1)</f>
        <v>ra</v>
      </c>
    </row>
    <row r="710" spans="1:7" ht="21.75" customHeight="1">
      <c r="A710" s="15">
        <v>54390263</v>
      </c>
      <c r="B710" s="16" t="s">
        <v>94</v>
      </c>
      <c r="C710" s="17" t="s">
        <v>855</v>
      </c>
      <c r="D710">
        <v>40.624054899999997</v>
      </c>
      <c r="E710">
        <v>-8.6596139999999995</v>
      </c>
      <c r="F710" t="str">
        <f>VLOOKUP(G710,$K$2:$L$55,2,FALSE)</f>
        <v>miguel.f.cabral@ua.pt; joaoroliveira@ua.pt</v>
      </c>
      <c r="G710" t="str">
        <f t="shared" si="17"/>
        <v>ra</v>
      </c>
    </row>
    <row r="711" spans="1:7" ht="21.75" customHeight="1">
      <c r="A711" s="15">
        <v>54390293</v>
      </c>
      <c r="B711" s="16" t="s">
        <v>94</v>
      </c>
      <c r="C711" s="17" t="s">
        <v>856</v>
      </c>
      <c r="D711">
        <v>40.624147399999998</v>
      </c>
      <c r="E711">
        <v>-8.6596659000000002</v>
      </c>
      <c r="F711" t="str">
        <f>VLOOKUP(G711,$K$2:$L$55,2,FALSE)</f>
        <v>miguel.f.cabral@ua.pt; joaoroliveira@ua.pt</v>
      </c>
      <c r="G711" t="str">
        <f t="shared" si="17"/>
        <v>ra</v>
      </c>
    </row>
    <row r="712" spans="1:7" ht="21.75" customHeight="1">
      <c r="A712" s="15">
        <v>54390269</v>
      </c>
      <c r="B712" s="16" t="s">
        <v>94</v>
      </c>
      <c r="C712" s="17" t="s">
        <v>857</v>
      </c>
      <c r="D712">
        <v>40.624176900000002</v>
      </c>
      <c r="E712">
        <v>-8.6596755000000005</v>
      </c>
      <c r="F712" t="str">
        <f>VLOOKUP(G712,$K$2:$L$55,2,FALSE)</f>
        <v>miguel.f.cabral@ua.pt; joaoroliveira@ua.pt</v>
      </c>
      <c r="G712" t="str">
        <f t="shared" si="17"/>
        <v>ra</v>
      </c>
    </row>
    <row r="713" spans="1:7" ht="21.75" customHeight="1">
      <c r="A713" s="18">
        <v>54390253</v>
      </c>
      <c r="B713" s="19" t="s">
        <v>94</v>
      </c>
      <c r="C713" s="20" t="s">
        <v>858</v>
      </c>
      <c r="D713">
        <v>40.624172999999999</v>
      </c>
      <c r="E713">
        <v>-8.6596770000000003</v>
      </c>
      <c r="F713" t="str">
        <f>VLOOKUP(G713,$K$2:$L$55,2,FALSE)</f>
        <v>miguel.f.cabral@ua.pt; joaoroliveira@ua.pt</v>
      </c>
      <c r="G713" t="str">
        <f t="shared" si="17"/>
        <v>ra</v>
      </c>
    </row>
    <row r="714" spans="1:7" ht="21.75" customHeight="1">
      <c r="A714" s="18">
        <v>54390295</v>
      </c>
      <c r="B714" s="19" t="s">
        <v>94</v>
      </c>
      <c r="C714" s="20" t="s">
        <v>859</v>
      </c>
      <c r="D714">
        <v>40.624277200000002</v>
      </c>
      <c r="E714">
        <v>-8.6597544000000006</v>
      </c>
      <c r="F714" t="str">
        <f>VLOOKUP(G714,$K$2:$L$55,2,FALSE)</f>
        <v>miguel.f.cabral@ua.pt; joaoroliveira@ua.pt</v>
      </c>
      <c r="G714" t="str">
        <f t="shared" si="17"/>
        <v>ra</v>
      </c>
    </row>
    <row r="715" spans="1:7" ht="21.75" customHeight="1">
      <c r="A715" s="18">
        <v>54390315</v>
      </c>
      <c r="B715" s="19" t="s">
        <v>94</v>
      </c>
      <c r="C715" s="20" t="s">
        <v>860</v>
      </c>
      <c r="D715">
        <v>40.624244099999999</v>
      </c>
      <c r="E715">
        <v>-8.6597472999999994</v>
      </c>
      <c r="F715" t="str">
        <f>VLOOKUP(G715,$K$2:$L$55,2,FALSE)</f>
        <v>miguel.f.cabral@ua.pt; joaoroliveira@ua.pt</v>
      </c>
      <c r="G715" t="str">
        <f t="shared" si="17"/>
        <v>ra</v>
      </c>
    </row>
    <row r="716" spans="1:7" ht="21.75" customHeight="1">
      <c r="A716" s="18">
        <v>54390303</v>
      </c>
      <c r="B716" s="19" t="s">
        <v>94</v>
      </c>
      <c r="C716" s="20" t="s">
        <v>861</v>
      </c>
      <c r="D716">
        <v>40.624247799999999</v>
      </c>
      <c r="E716">
        <v>-8.6597440999999993</v>
      </c>
      <c r="F716" t="str">
        <f>VLOOKUP(G716,$K$2:$L$55,2,FALSE)</f>
        <v>miguel.f.cabral@ua.pt; joaoroliveira@ua.pt</v>
      </c>
      <c r="G716" t="str">
        <f t="shared" si="17"/>
        <v>ra</v>
      </c>
    </row>
    <row r="717" spans="1:7" ht="21.75" customHeight="1">
      <c r="A717" s="15">
        <v>54390309</v>
      </c>
      <c r="B717" s="16" t="s">
        <v>94</v>
      </c>
      <c r="C717" s="17" t="s">
        <v>862</v>
      </c>
      <c r="D717">
        <v>40.624338799999997</v>
      </c>
      <c r="E717">
        <v>-8.6597980000000003</v>
      </c>
      <c r="F717" t="str">
        <f>VLOOKUP(G717,$K$2:$L$55,2,FALSE)</f>
        <v>miguel.f.cabral@ua.pt; joaoroliveira@ua.pt</v>
      </c>
      <c r="G717" t="str">
        <f t="shared" si="17"/>
        <v>ra</v>
      </c>
    </row>
    <row r="718" spans="1:7" ht="21.75" customHeight="1">
      <c r="A718" s="15">
        <v>54390313</v>
      </c>
      <c r="B718" s="16" t="s">
        <v>94</v>
      </c>
      <c r="C718" s="17" t="s">
        <v>863</v>
      </c>
      <c r="D718">
        <v>40.624366799999997</v>
      </c>
      <c r="E718">
        <v>-8.6598076000000006</v>
      </c>
      <c r="F718" t="str">
        <f>VLOOKUP(G718,$K$2:$L$55,2,FALSE)</f>
        <v>miguel.f.cabral@ua.pt; joaoroliveira@ua.pt</v>
      </c>
      <c r="G718" t="str">
        <f t="shared" si="17"/>
        <v>ra</v>
      </c>
    </row>
    <row r="719" spans="1:7" ht="21.75" customHeight="1">
      <c r="A719" s="15">
        <v>54390305</v>
      </c>
      <c r="B719" s="16" t="s">
        <v>94</v>
      </c>
      <c r="C719" s="17" t="s">
        <v>864</v>
      </c>
      <c r="D719">
        <v>40.624366899999998</v>
      </c>
      <c r="E719">
        <v>-8.6598097999999997</v>
      </c>
      <c r="F719" t="str">
        <f>VLOOKUP(G719,$K$2:$L$55,2,FALSE)</f>
        <v>miguel.f.cabral@ua.pt; joaoroliveira@ua.pt</v>
      </c>
      <c r="G719" t="str">
        <f t="shared" si="17"/>
        <v>ra</v>
      </c>
    </row>
    <row r="720" spans="1:7" ht="21.75" customHeight="1">
      <c r="A720" s="15">
        <v>54390301</v>
      </c>
      <c r="B720" s="16" t="s">
        <v>94</v>
      </c>
      <c r="C720" s="17" t="s">
        <v>865</v>
      </c>
      <c r="D720">
        <v>40.624467099999997</v>
      </c>
      <c r="E720">
        <v>-8.6598884999999992</v>
      </c>
      <c r="F720" t="str">
        <f>VLOOKUP(G720,$K$2:$L$55,2,FALSE)</f>
        <v>miguel.f.cabral@ua.pt; joaoroliveira@ua.pt</v>
      </c>
      <c r="G720" t="str">
        <f t="shared" si="17"/>
        <v>ra</v>
      </c>
    </row>
    <row r="721" spans="1:7" ht="21.75" customHeight="1">
      <c r="A721" s="18">
        <v>54390311</v>
      </c>
      <c r="B721" s="19" t="s">
        <v>94</v>
      </c>
      <c r="C721" s="20" t="s">
        <v>866</v>
      </c>
      <c r="D721">
        <v>40.624438499999997</v>
      </c>
      <c r="E721">
        <v>-8.6598773999999992</v>
      </c>
      <c r="F721" t="str">
        <f>VLOOKUP(G721,$K$2:$L$55,2,FALSE)</f>
        <v>miguel.f.cabral@ua.pt; joaoroliveira@ua.pt</v>
      </c>
      <c r="G721" t="str">
        <f t="shared" si="17"/>
        <v>ra</v>
      </c>
    </row>
    <row r="722" spans="1:7" ht="21.75" customHeight="1">
      <c r="A722" s="18">
        <v>54390307</v>
      </c>
      <c r="B722" s="19" t="s">
        <v>94</v>
      </c>
      <c r="C722" s="20" t="s">
        <v>867</v>
      </c>
      <c r="D722">
        <v>40.624438599999998</v>
      </c>
      <c r="E722">
        <v>-8.6598767999999993</v>
      </c>
      <c r="F722" t="str">
        <f>VLOOKUP(G722,$K$2:$L$55,2,FALSE)</f>
        <v>miguel.f.cabral@ua.pt; joaoroliveira@ua.pt</v>
      </c>
      <c r="G722" t="str">
        <f t="shared" si="17"/>
        <v>ra</v>
      </c>
    </row>
    <row r="723" spans="1:7" ht="21.75" customHeight="1">
      <c r="A723" s="18">
        <v>786604834</v>
      </c>
      <c r="B723" s="19" t="s">
        <v>94</v>
      </c>
      <c r="C723" s="20" t="s">
        <v>868</v>
      </c>
      <c r="F723" t="str">
        <f>VLOOKUP(G723,$K$2:$L$55,2,FALSE)</f>
        <v>miguel.f.cabral@ua.pt; joaoroliveira@ua.pt</v>
      </c>
      <c r="G723" t="str">
        <f t="shared" si="17"/>
        <v>ra</v>
      </c>
    </row>
    <row r="724" spans="1:7" ht="21.75" customHeight="1">
      <c r="A724" s="18">
        <v>786604838</v>
      </c>
      <c r="B724" s="19" t="s">
        <v>94</v>
      </c>
      <c r="C724" s="20" t="s">
        <v>869</v>
      </c>
      <c r="F724" t="str">
        <f>VLOOKUP(G724,$K$2:$L$55,2,FALSE)</f>
        <v>miguel.f.cabral@ua.pt; joaoroliveira@ua.pt</v>
      </c>
      <c r="G724" t="str">
        <f t="shared" si="17"/>
        <v>ra</v>
      </c>
    </row>
    <row r="725" spans="1:7" ht="21.75" customHeight="1">
      <c r="A725" s="15">
        <v>786604836</v>
      </c>
      <c r="B725" s="16" t="s">
        <v>94</v>
      </c>
      <c r="C725" s="17" t="s">
        <v>870</v>
      </c>
      <c r="F725" t="str">
        <f>VLOOKUP(G725,$K$2:$L$55,2,FALSE)</f>
        <v>miguel.f.cabral@ua.pt; joaoroliveira@ua.pt</v>
      </c>
      <c r="G725" t="str">
        <f t="shared" si="17"/>
        <v>ra</v>
      </c>
    </row>
    <row r="726" spans="1:7" ht="21.75" customHeight="1">
      <c r="A726" s="15">
        <v>786604832</v>
      </c>
      <c r="B726" s="16" t="s">
        <v>94</v>
      </c>
      <c r="C726" s="17" t="s">
        <v>871</v>
      </c>
      <c r="F726" t="str">
        <f>VLOOKUP(G726,$K$2:$L$55,2,FALSE)</f>
        <v>miguel.f.cabral@ua.pt; joaoroliveira@ua.pt</v>
      </c>
      <c r="G726" t="str">
        <f t="shared" si="17"/>
        <v>ra</v>
      </c>
    </row>
    <row r="727" spans="1:7" ht="21.75" customHeight="1">
      <c r="A727" s="15">
        <v>786604828</v>
      </c>
      <c r="B727" s="16" t="s">
        <v>94</v>
      </c>
      <c r="C727" s="17" t="s">
        <v>872</v>
      </c>
      <c r="F727" t="str">
        <f>VLOOKUP(G727,$K$2:$L$55,2,FALSE)</f>
        <v>miguel.f.cabral@ua.pt; joaoroliveira@ua.pt</v>
      </c>
      <c r="G727" t="str">
        <f t="shared" si="17"/>
        <v>ra</v>
      </c>
    </row>
    <row r="728" spans="1:7" ht="21.75" customHeight="1">
      <c r="A728" s="18">
        <v>786604826</v>
      </c>
      <c r="B728" s="19" t="s">
        <v>94</v>
      </c>
      <c r="C728" s="20" t="s">
        <v>873</v>
      </c>
      <c r="F728" t="str">
        <f>VLOOKUP(G728,$K$2:$L$55,2,FALSE)</f>
        <v>miguel.f.cabral@ua.pt; joaoroliveira@ua.pt</v>
      </c>
      <c r="G728" t="str">
        <f t="shared" si="17"/>
        <v>ra</v>
      </c>
    </row>
    <row r="729" spans="1:7" ht="21.75" customHeight="1">
      <c r="A729" s="18">
        <v>786604830</v>
      </c>
      <c r="B729" s="19" t="s">
        <v>94</v>
      </c>
      <c r="C729" s="20" t="s">
        <v>874</v>
      </c>
      <c r="F729" t="str">
        <f>VLOOKUP(G729,$K$2:$L$55,2,FALSE)</f>
        <v>miguel.f.cabral@ua.pt; joaoroliveira@ua.pt</v>
      </c>
      <c r="G729" t="str">
        <f t="shared" si="17"/>
        <v>ra</v>
      </c>
    </row>
    <row r="730" spans="1:7" ht="21.75" customHeight="1">
      <c r="A730" s="15">
        <v>786604820</v>
      </c>
      <c r="B730" s="16" t="s">
        <v>94</v>
      </c>
      <c r="C730" s="17" t="s">
        <v>875</v>
      </c>
      <c r="F730" t="str">
        <f>VLOOKUP(G730,$K$2:$L$55,2,FALSE)</f>
        <v>miguel.f.cabral@ua.pt; joaoroliveira@ua.pt</v>
      </c>
      <c r="G730" t="str">
        <f t="shared" si="17"/>
        <v>ra</v>
      </c>
    </row>
    <row r="731" spans="1:7" ht="21.75" customHeight="1">
      <c r="A731" s="18">
        <v>786604822</v>
      </c>
      <c r="B731" s="19" t="s">
        <v>94</v>
      </c>
      <c r="C731" s="20" t="s">
        <v>876</v>
      </c>
      <c r="F731" t="str">
        <f>VLOOKUP(G731,$K$2:$L$55,2,FALSE)</f>
        <v>miguel.f.cabral@ua.pt; joaoroliveira@ua.pt</v>
      </c>
      <c r="G731" t="str">
        <f t="shared" si="17"/>
        <v>ra</v>
      </c>
    </row>
    <row r="732" spans="1:7" ht="21.75" customHeight="1">
      <c r="A732" s="15">
        <v>786604824</v>
      </c>
      <c r="B732" s="16" t="s">
        <v>94</v>
      </c>
      <c r="C732" s="17" t="s">
        <v>877</v>
      </c>
      <c r="F732" t="str">
        <f>VLOOKUP(G732,$K$2:$L$55,2,FALSE)</f>
        <v>miguel.f.cabral@ua.pt; joaoroliveira@ua.pt</v>
      </c>
      <c r="G732" t="str">
        <f t="shared" si="17"/>
        <v>ra</v>
      </c>
    </row>
    <row r="733" spans="1:7" ht="21.75" customHeight="1">
      <c r="A733" s="18">
        <v>7050315314</v>
      </c>
      <c r="B733" s="19" t="s">
        <v>94</v>
      </c>
      <c r="C733" s="20" t="s">
        <v>878</v>
      </c>
      <c r="D733">
        <v>40.637195200000001</v>
      </c>
      <c r="E733">
        <v>-8.6577543000000006</v>
      </c>
      <c r="F733" t="str">
        <f>VLOOKUP(G733,$K$2:$L$55,2,FALSE)</f>
        <v>bernardo.barreto@ua.pt</v>
      </c>
      <c r="G733" t="str">
        <f t="shared" si="17"/>
        <v>rdocentes</v>
      </c>
    </row>
    <row r="734" spans="1:7" ht="21.75" customHeight="1">
      <c r="A734" s="18">
        <v>6857537789</v>
      </c>
      <c r="B734" s="19" t="s">
        <v>94</v>
      </c>
      <c r="C734" s="20" t="s">
        <v>879</v>
      </c>
      <c r="D734">
        <v>40.637124900000003</v>
      </c>
      <c r="E734">
        <v>-8.6576865000000005</v>
      </c>
      <c r="F734" t="str">
        <f>VLOOKUP(G734,$K$2:$L$55,2,FALSE)</f>
        <v>bernardo.barreto@ua.pt</v>
      </c>
      <c r="G734" t="str">
        <f t="shared" si="17"/>
        <v>rdocentes</v>
      </c>
    </row>
    <row r="735" spans="1:7" ht="21.75" customHeight="1">
      <c r="A735" s="15">
        <v>7050315312</v>
      </c>
      <c r="B735" s="16" t="s">
        <v>94</v>
      </c>
      <c r="C735" s="17" t="s">
        <v>880</v>
      </c>
      <c r="D735">
        <v>40.637248300000003</v>
      </c>
      <c r="E735">
        <v>-8.6578206000000009</v>
      </c>
      <c r="F735" t="str">
        <f>VLOOKUP(G735,$K$2:$L$55,2,FALSE)</f>
        <v>bernardo.barreto@ua.pt</v>
      </c>
      <c r="G735" t="str">
        <f t="shared" si="17"/>
        <v>rdocentes</v>
      </c>
    </row>
    <row r="736" spans="1:7" ht="21.75" customHeight="1">
      <c r="A736" s="18">
        <v>7050315328</v>
      </c>
      <c r="B736" s="19" t="s">
        <v>94</v>
      </c>
      <c r="C736" s="20" t="s">
        <v>881</v>
      </c>
      <c r="D736">
        <v>40.637110399999997</v>
      </c>
      <c r="E736">
        <v>-8.6576553999999994</v>
      </c>
      <c r="F736" t="str">
        <f>VLOOKUP(G736,$K$2:$L$55,2,FALSE)</f>
        <v>bernardo.barreto@ua.pt</v>
      </c>
      <c r="G736" t="str">
        <f t="shared" si="17"/>
        <v>rdocentes</v>
      </c>
    </row>
    <row r="737" spans="1:7" ht="21.75" customHeight="1">
      <c r="A737" s="15">
        <v>7050315327</v>
      </c>
      <c r="B737" s="16" t="s">
        <v>94</v>
      </c>
      <c r="C737" s="17" t="s">
        <v>882</v>
      </c>
      <c r="D737">
        <v>40.637179099999997</v>
      </c>
      <c r="E737">
        <v>-8.6577398999999993</v>
      </c>
      <c r="F737" t="str">
        <f>VLOOKUP(G737,$K$2:$L$55,2,FALSE)</f>
        <v>bernardo.barreto@ua.pt</v>
      </c>
      <c r="G737" t="str">
        <f t="shared" si="17"/>
        <v>rdocentes</v>
      </c>
    </row>
    <row r="738" spans="1:7" ht="21.75" customHeight="1">
      <c r="A738" s="15">
        <v>7050315330</v>
      </c>
      <c r="B738" s="16" t="s">
        <v>94</v>
      </c>
      <c r="C738" s="17" t="s">
        <v>883</v>
      </c>
      <c r="D738">
        <v>40.637239899999997</v>
      </c>
      <c r="E738">
        <v>-8.6578196999999992</v>
      </c>
      <c r="F738" t="str">
        <f>VLOOKUP(G738,$K$2:$L$55,2,FALSE)</f>
        <v>bernardo.barreto@ua.pt</v>
      </c>
      <c r="G738" t="str">
        <f t="shared" si="17"/>
        <v>rdocentes</v>
      </c>
    </row>
    <row r="739" spans="1:7" ht="21.75" customHeight="1">
      <c r="A739" s="18">
        <v>7050315347</v>
      </c>
      <c r="B739" s="19" t="s">
        <v>94</v>
      </c>
      <c r="C739" s="20" t="s">
        <v>884</v>
      </c>
      <c r="D739">
        <v>40.637117500000002</v>
      </c>
      <c r="E739">
        <v>-8.6576544000000002</v>
      </c>
      <c r="F739" t="str">
        <f>VLOOKUP(G739,$K$2:$L$55,2,FALSE)</f>
        <v>bernardo.barreto@ua.pt</v>
      </c>
      <c r="G739" t="str">
        <f t="shared" si="17"/>
        <v>rdocentes</v>
      </c>
    </row>
    <row r="740" spans="1:7" ht="21.75" customHeight="1">
      <c r="A740" s="18">
        <v>7050315322</v>
      </c>
      <c r="B740" s="19" t="s">
        <v>94</v>
      </c>
      <c r="C740" s="20" t="s">
        <v>885</v>
      </c>
      <c r="D740">
        <v>40.637163600000001</v>
      </c>
      <c r="E740">
        <v>-8.6577331999999991</v>
      </c>
      <c r="F740" t="str">
        <f>VLOOKUP(G740,$K$2:$L$55,2,FALSE)</f>
        <v>bernardo.barreto@ua.pt</v>
      </c>
      <c r="G740" t="str">
        <f t="shared" si="17"/>
        <v>rdocentes</v>
      </c>
    </row>
    <row r="741" spans="1:7" ht="21.75" customHeight="1">
      <c r="A741" s="15">
        <v>7050315321</v>
      </c>
      <c r="B741" s="16" t="s">
        <v>94</v>
      </c>
      <c r="C741" s="17" t="s">
        <v>886</v>
      </c>
      <c r="D741">
        <v>40.637242399999998</v>
      </c>
      <c r="E741">
        <v>-8.6578136000000008</v>
      </c>
      <c r="F741" t="str">
        <f>VLOOKUP(G741,$K$2:$L$55,2,FALSE)</f>
        <v>bernardo.barreto@ua.pt</v>
      </c>
      <c r="G741" t="str">
        <f t="shared" si="17"/>
        <v>rdocentes</v>
      </c>
    </row>
    <row r="742" spans="1:7" ht="21.75" customHeight="1">
      <c r="A742" s="15">
        <v>7050315316</v>
      </c>
      <c r="B742" s="16" t="s">
        <v>94</v>
      </c>
      <c r="C742" s="17" t="s">
        <v>887</v>
      </c>
      <c r="D742">
        <v>40.6371325</v>
      </c>
      <c r="E742">
        <v>-8.6576714999999993</v>
      </c>
      <c r="F742" t="str">
        <f>VLOOKUP(G742,$K$2:$L$55,2,FALSE)</f>
        <v>bernardo.barreto@ua.pt</v>
      </c>
      <c r="G742" t="str">
        <f t="shared" si="17"/>
        <v>rdocentes</v>
      </c>
    </row>
    <row r="743" spans="1:7" ht="21.75" customHeight="1">
      <c r="A743" s="18">
        <v>7050315318</v>
      </c>
      <c r="B743" s="19" t="s">
        <v>94</v>
      </c>
      <c r="C743" s="20" t="s">
        <v>888</v>
      </c>
      <c r="D743">
        <v>40.637216199999997</v>
      </c>
      <c r="E743">
        <v>-8.6577801000000001</v>
      </c>
      <c r="F743" t="str">
        <f>VLOOKUP(G743,$K$2:$L$55,2,FALSE)</f>
        <v>bernardo.barreto@ua.pt</v>
      </c>
      <c r="G743" t="str">
        <f t="shared" si="17"/>
        <v>rdocentes</v>
      </c>
    </row>
    <row r="744" spans="1:7" ht="21.75" customHeight="1">
      <c r="A744" s="18">
        <v>1861244128</v>
      </c>
      <c r="B744" s="19" t="s">
        <v>94</v>
      </c>
      <c r="C744" s="20" t="s">
        <v>889</v>
      </c>
      <c r="D744">
        <v>40.637616600000001</v>
      </c>
      <c r="E744">
        <v>-8.6522597999999995</v>
      </c>
      <c r="F744" t="str">
        <f>VLOOKUP(G744,$K$2:$L$55,2,FALSE)</f>
        <v>bernardo.barreto@ua.pt</v>
      </c>
      <c r="G744" t="str">
        <f t="shared" si="17"/>
        <v>santajoana</v>
      </c>
    </row>
    <row r="745" spans="1:7" ht="21.75" customHeight="1">
      <c r="A745" s="18">
        <v>1861244120</v>
      </c>
      <c r="B745" s="19" t="s">
        <v>94</v>
      </c>
      <c r="C745" s="20" t="s">
        <v>890</v>
      </c>
      <c r="D745">
        <v>40.637699900000001</v>
      </c>
      <c r="E745">
        <v>-8.6521536999999995</v>
      </c>
      <c r="F745" t="str">
        <f>VLOOKUP(G745,$K$2:$L$55,2,FALSE)</f>
        <v>bernardo.barreto@ua.pt</v>
      </c>
      <c r="G745" t="str">
        <f t="shared" si="17"/>
        <v>santajoana</v>
      </c>
    </row>
    <row r="746" spans="1:7" ht="21.75" customHeight="1">
      <c r="A746" s="18">
        <v>1939353224</v>
      </c>
      <c r="B746" s="19" t="s">
        <v>94</v>
      </c>
      <c r="C746" s="20" t="s">
        <v>891</v>
      </c>
      <c r="D746">
        <v>40.637615799999999</v>
      </c>
      <c r="E746">
        <v>-8.6520823</v>
      </c>
      <c r="F746" t="str">
        <f>VLOOKUP(G746,$K$2:$L$55,2,FALSE)</f>
        <v>bernardo.barreto@ua.pt</v>
      </c>
      <c r="G746" t="str">
        <f t="shared" si="17"/>
        <v>santajoana</v>
      </c>
    </row>
    <row r="747" spans="1:7" ht="21.75" customHeight="1">
      <c r="A747" s="18">
        <v>1837671977</v>
      </c>
      <c r="B747" s="19" t="s">
        <v>94</v>
      </c>
      <c r="C747" s="20" t="s">
        <v>892</v>
      </c>
      <c r="D747">
        <v>40.631328500000002</v>
      </c>
      <c r="E747">
        <v>-8.6554622000000005</v>
      </c>
      <c r="F747" t="str">
        <f>VLOOKUP(G747,$K$2:$L$55,2,FALSE)</f>
        <v>bernardo.barreto@ua.pt</v>
      </c>
      <c r="G747" t="str">
        <f t="shared" si="17"/>
        <v>snack</v>
      </c>
    </row>
    <row r="748" spans="1:7" ht="21.75" customHeight="1">
      <c r="A748" s="15">
        <v>1837671969</v>
      </c>
      <c r="B748" s="16" t="s">
        <v>94</v>
      </c>
      <c r="C748" s="17" t="s">
        <v>893</v>
      </c>
      <c r="D748">
        <v>40.631217700000001</v>
      </c>
      <c r="E748">
        <v>-8.6554625999999999</v>
      </c>
      <c r="F748" t="str">
        <f>VLOOKUP(G748,$K$2:$L$55,2,FALSE)</f>
        <v>bernardo.barreto@ua.pt</v>
      </c>
      <c r="G748" t="str">
        <f t="shared" si="17"/>
        <v>snack</v>
      </c>
    </row>
    <row r="749" spans="1:7" ht="21.75" customHeight="1">
      <c r="A749" s="15">
        <v>3428077099</v>
      </c>
      <c r="B749" s="16" t="s">
        <v>136</v>
      </c>
      <c r="C749" s="17" t="s">
        <v>894</v>
      </c>
      <c r="D749">
        <v>40.631218599999997</v>
      </c>
      <c r="E749">
        <v>-8.6554581000000006</v>
      </c>
      <c r="F749" t="str">
        <f>VLOOKUP(G749,$K$2:$L$55,2,FALSE)</f>
        <v>bernardo.barreto@ua.pt</v>
      </c>
      <c r="G749" t="str">
        <f t="shared" si="17"/>
        <v>snack</v>
      </c>
    </row>
    <row r="750" spans="1:7" ht="21.75" customHeight="1">
      <c r="A750" s="15">
        <v>4100591524</v>
      </c>
      <c r="B750" s="16" t="s">
        <v>895</v>
      </c>
      <c r="C750" s="17" t="s">
        <v>896</v>
      </c>
      <c r="F750" t="str">
        <f>VLOOKUP(G750,$K$2:$L$55,2,FALSE)</f>
        <v>bernardo.barreto@ua.pt</v>
      </c>
      <c r="G750" t="str">
        <f t="shared" si="17"/>
        <v>spare</v>
      </c>
    </row>
    <row r="751" spans="1:7" ht="21.75" customHeight="1">
      <c r="A751" s="18">
        <v>2932885097</v>
      </c>
      <c r="B751" s="19" t="s">
        <v>897</v>
      </c>
      <c r="C751" s="20" t="s">
        <v>898</v>
      </c>
      <c r="F751" t="str">
        <f>VLOOKUP(G751,$K$2:$L$55,2,FALSE)</f>
        <v>bernardo.barreto@ua.pt</v>
      </c>
      <c r="G751" t="str">
        <f t="shared" si="17"/>
        <v>stic</v>
      </c>
    </row>
    <row r="752" spans="1:7" ht="21.75" customHeight="1">
      <c r="A752" s="15">
        <v>3555679240</v>
      </c>
      <c r="B752" s="16" t="s">
        <v>91</v>
      </c>
      <c r="C752" s="17" t="s">
        <v>899</v>
      </c>
      <c r="F752" t="str">
        <f>VLOOKUP(G752,$K$2:$L$55,2,FALSE)</f>
        <v>bernardo.barreto@ua.pt</v>
      </c>
      <c r="G752" t="str">
        <f t="shared" si="17"/>
        <v>stic</v>
      </c>
    </row>
    <row r="753" spans="1:7" ht="21.75" customHeight="1">
      <c r="A753" s="15">
        <v>3764896212</v>
      </c>
      <c r="B753" s="16" t="s">
        <v>420</v>
      </c>
      <c r="C753" s="17" t="s">
        <v>900</v>
      </c>
      <c r="F753" t="str">
        <f>VLOOKUP(G753,$K$2:$L$55,2,FALSE)</f>
        <v>bernardo.barreto@ua.pt</v>
      </c>
      <c r="G753" t="str">
        <f t="shared" si="17"/>
        <v>stic</v>
      </c>
    </row>
    <row r="754" spans="1:7" ht="21.75" customHeight="1">
      <c r="A754" s="15">
        <v>1861243971</v>
      </c>
      <c r="B754" s="16" t="s">
        <v>94</v>
      </c>
      <c r="C754" s="17" t="s">
        <v>901</v>
      </c>
      <c r="D754">
        <v>40.631096300000003</v>
      </c>
      <c r="E754">
        <v>-8.6582600999999997</v>
      </c>
      <c r="F754" t="str">
        <f>VLOOKUP(G754,$K$2:$L$55,2,FALSE)</f>
        <v>bernardo.barreto@ua.pt</v>
      </c>
      <c r="G754" t="str">
        <f t="shared" si="17"/>
        <v>ztc</v>
      </c>
    </row>
    <row r="755" spans="1:7" ht="21.75" customHeight="1">
      <c r="A755" s="15">
        <v>1861244007</v>
      </c>
      <c r="B755" s="16" t="s">
        <v>94</v>
      </c>
      <c r="C755" s="17" t="s">
        <v>902</v>
      </c>
      <c r="D755">
        <v>40.631267800000003</v>
      </c>
      <c r="E755">
        <v>-8.6587254999999992</v>
      </c>
      <c r="F755" t="str">
        <f>VLOOKUP(G755,$K$2:$L$55,2,FALSE)</f>
        <v>bernardo.barreto@ua.pt</v>
      </c>
      <c r="G755" t="str">
        <f t="shared" si="17"/>
        <v>ztc</v>
      </c>
    </row>
    <row r="756" spans="1:7" ht="21.75" customHeight="1">
      <c r="A756" s="18">
        <v>1861243997</v>
      </c>
      <c r="B756" s="19" t="s">
        <v>94</v>
      </c>
      <c r="C756" s="20" t="s">
        <v>903</v>
      </c>
      <c r="D756">
        <v>40.631374700000002</v>
      </c>
      <c r="E756">
        <v>-8.6589769000000008</v>
      </c>
      <c r="F756" t="str">
        <f>VLOOKUP(G756,$K$2:$L$55,2,FALSE)</f>
        <v>bernardo.barreto@ua.pt</v>
      </c>
      <c r="G756" t="str">
        <f t="shared" si="17"/>
        <v>ztc</v>
      </c>
    </row>
    <row r="757" spans="1:7" ht="21.75" customHeight="1">
      <c r="A757" s="15">
        <v>7152828068</v>
      </c>
      <c r="B757" s="16" t="s">
        <v>94</v>
      </c>
      <c r="C757" s="17" t="s">
        <v>904</v>
      </c>
      <c r="D757">
        <v>40.630893800000003</v>
      </c>
      <c r="E757">
        <v>-8.6585128999999998</v>
      </c>
      <c r="F757" t="str">
        <f>VLOOKUP(G757,$K$2:$L$55,2,FALSE)</f>
        <v>bernardo.barreto@ua.pt</v>
      </c>
      <c r="G757" t="str">
        <f t="shared" si="17"/>
        <v>ztc</v>
      </c>
    </row>
    <row r="758" spans="1:7" ht="21.75" customHeight="1">
      <c r="A758" s="18">
        <v>1861244144</v>
      </c>
      <c r="B758" s="19" t="s">
        <v>94</v>
      </c>
      <c r="C758" s="20" t="s">
        <v>905</v>
      </c>
      <c r="D758">
        <v>40.630616500000002</v>
      </c>
      <c r="E758">
        <v>-8.6593464000000004</v>
      </c>
      <c r="F758" t="str">
        <f>VLOOKUP(G758,$K$2:$L$55,2,FALSE)</f>
        <v>bernardo.barreto@ua.pt</v>
      </c>
      <c r="G758" t="str">
        <f t="shared" si="17"/>
        <v>ztc</v>
      </c>
    </row>
    <row r="759" spans="1:7" ht="21.75" customHeight="1">
      <c r="A759" s="18">
        <v>1861243985</v>
      </c>
      <c r="B759" s="19" t="s">
        <v>94</v>
      </c>
      <c r="C759" s="20" t="s">
        <v>906</v>
      </c>
      <c r="D759">
        <v>40.630556900000002</v>
      </c>
      <c r="E759">
        <v>-8.6589448000000004</v>
      </c>
      <c r="F759" t="str">
        <f>VLOOKUP(G759,$K$2:$L$55,2,FALSE)</f>
        <v>bernardo.barreto@ua.pt</v>
      </c>
      <c r="G759" t="str">
        <f t="shared" si="17"/>
        <v>ztc</v>
      </c>
    </row>
    <row r="760" spans="1:7" ht="21.75" customHeight="1">
      <c r="A760" s="15">
        <v>7152828076</v>
      </c>
      <c r="B760" s="16" t="s">
        <v>907</v>
      </c>
      <c r="C760" s="17" t="s">
        <v>908</v>
      </c>
      <c r="D760">
        <v>40.630820300000003</v>
      </c>
      <c r="E760">
        <v>-8.6593947</v>
      </c>
      <c r="F760" t="str">
        <f>VLOOKUP(G760,$K$2:$L$55,2,FALSE)</f>
        <v>bernardo.barreto@ua.pt</v>
      </c>
      <c r="G760" t="str">
        <f t="shared" si="17"/>
        <v>ztc</v>
      </c>
    </row>
    <row r="761" spans="1:7" ht="21.75" customHeight="1">
      <c r="A761" s="15">
        <v>7310925663</v>
      </c>
      <c r="B761" s="16" t="s">
        <v>94</v>
      </c>
      <c r="C761" s="17" t="s">
        <v>909</v>
      </c>
      <c r="D761" t="s">
        <v>671</v>
      </c>
      <c r="E761" s="25" t="s">
        <v>671</v>
      </c>
      <c r="F761" t="str">
        <f>VLOOKUP(G761,$K$2:$L$55,2,FALSE)</f>
        <v>bernardo.barreto@ua.pt</v>
      </c>
      <c r="G761" t="str">
        <f t="shared" si="17"/>
        <v>ztc</v>
      </c>
    </row>
    <row r="762" spans="1:7" ht="21.75" customHeight="1">
      <c r="A762" s="15">
        <v>7310925659</v>
      </c>
      <c r="B762" s="16" t="s">
        <v>94</v>
      </c>
      <c r="C762" s="17" t="s">
        <v>910</v>
      </c>
      <c r="D762">
        <v>40.6305877</v>
      </c>
      <c r="E762">
        <v>-8.6590728000000006</v>
      </c>
      <c r="F762" t="str">
        <f>VLOOKUP(G762,$K$2:$L$55,2,FALSE)</f>
        <v>bernardo.barreto@ua.pt</v>
      </c>
      <c r="G762" t="str">
        <f t="shared" si="17"/>
        <v>ztc</v>
      </c>
    </row>
    <row r="763" spans="1:7" ht="21.75" customHeight="1">
      <c r="A763" s="18">
        <v>7152828074</v>
      </c>
      <c r="B763" s="19" t="s">
        <v>94</v>
      </c>
      <c r="C763" s="20" t="s">
        <v>911</v>
      </c>
      <c r="D763">
        <v>40.630998699999999</v>
      </c>
      <c r="E763">
        <v>-8.6592193000000002</v>
      </c>
      <c r="F763" t="str">
        <f>VLOOKUP(G763,$K$2:$L$55,2,FALSE)</f>
        <v>bernardo.barreto@ua.pt</v>
      </c>
      <c r="G763" t="str">
        <f t="shared" si="17"/>
        <v>ztc</v>
      </c>
    </row>
    <row r="764" spans="1:7" ht="21.75" customHeight="1">
      <c r="A764" s="15">
        <v>1861243981</v>
      </c>
      <c r="B764" s="16" t="s">
        <v>94</v>
      </c>
      <c r="C764" s="17" t="s">
        <v>912</v>
      </c>
      <c r="D764">
        <v>40.631170699999998</v>
      </c>
      <c r="E764">
        <v>-8.6585441000000003</v>
      </c>
      <c r="F764" t="str">
        <f>VLOOKUP(G764,$K$2:$L$55,2,FALSE)</f>
        <v>bernardo.barreto@ua.pt</v>
      </c>
      <c r="G764" t="str">
        <f t="shared" si="17"/>
        <v>ztc</v>
      </c>
    </row>
    <row r="765" spans="1:7" ht="21.75" customHeight="1">
      <c r="A765" s="15">
        <v>8096453641</v>
      </c>
      <c r="B765" s="16" t="s">
        <v>94</v>
      </c>
      <c r="C765" s="17" t="s">
        <v>913</v>
      </c>
      <c r="D765">
        <v>40.630927499999999</v>
      </c>
      <c r="E765">
        <v>-8.6587210999999993</v>
      </c>
      <c r="F765" t="str">
        <f>VLOOKUP(G765,$K$2:$L$55,2,FALSE)</f>
        <v>bernardo.barreto@ua.pt</v>
      </c>
      <c r="G765" t="str">
        <f t="shared" si="17"/>
        <v>ztc</v>
      </c>
    </row>
    <row r="766" spans="1:7" ht="21.75" customHeight="1">
      <c r="A766" s="18">
        <v>7152827858</v>
      </c>
      <c r="B766" s="19" t="s">
        <v>94</v>
      </c>
      <c r="C766" s="20" t="s">
        <v>914</v>
      </c>
      <c r="D766">
        <v>40.631055199999999</v>
      </c>
      <c r="E766">
        <v>-8.6588928000000003</v>
      </c>
      <c r="F766" t="str">
        <f>VLOOKUP(G766,$K$2:$L$55,2,FALSE)</f>
        <v>bernardo.barreto@ua.pt</v>
      </c>
      <c r="G766" t="str">
        <f t="shared" si="17"/>
        <v>ztc</v>
      </c>
    </row>
    <row r="767" spans="1:7" ht="21.75" customHeight="1">
      <c r="A767" s="18">
        <v>8096453639</v>
      </c>
      <c r="B767" s="19" t="s">
        <v>94</v>
      </c>
      <c r="C767" s="20" t="s">
        <v>915</v>
      </c>
      <c r="D767">
        <v>40.631051599999999</v>
      </c>
      <c r="E767">
        <v>-8.6584991999999996</v>
      </c>
      <c r="F767" t="str">
        <f>VLOOKUP(G767,$K$2:$L$55,2,FALSE)</f>
        <v>bernardo.barreto@ua.pt</v>
      </c>
      <c r="G767" t="str">
        <f t="shared" si="17"/>
        <v>ztc</v>
      </c>
    </row>
    <row r="768" spans="1:7" ht="21.75" customHeight="1">
      <c r="A768" s="18">
        <v>7152828070</v>
      </c>
      <c r="B768" s="19" t="s">
        <v>94</v>
      </c>
      <c r="C768" s="20" t="s">
        <v>916</v>
      </c>
      <c r="D768">
        <v>40.630707600000001</v>
      </c>
      <c r="E768">
        <v>-8.6586473999999995</v>
      </c>
      <c r="F768" t="str">
        <f>VLOOKUP(G768,$K$2:$L$55,2,FALSE)</f>
        <v>bernardo.barreto@ua.pt</v>
      </c>
      <c r="G768" t="str">
        <f t="shared" si="17"/>
        <v>ztc</v>
      </c>
    </row>
    <row r="769" spans="1:7" ht="21.75" customHeight="1">
      <c r="A769" s="15">
        <v>5575498343</v>
      </c>
      <c r="B769" s="16" t="s">
        <v>94</v>
      </c>
      <c r="C769" s="17" t="s">
        <v>917</v>
      </c>
      <c r="D769">
        <v>40.630910200000002</v>
      </c>
      <c r="E769">
        <v>-8.6593467000000004</v>
      </c>
      <c r="F769" t="str">
        <f>VLOOKUP(G769,$K$2:$L$55,2,FALSE)</f>
        <v>bernardo.barreto@ua.pt</v>
      </c>
      <c r="G769" t="str">
        <f t="shared" si="17"/>
        <v>ztc</v>
      </c>
    </row>
    <row r="770" spans="1:7" ht="21.75" customHeight="1">
      <c r="A770" s="15">
        <v>7152828072</v>
      </c>
      <c r="B770" s="16" t="s">
        <v>94</v>
      </c>
      <c r="C770" s="17" t="s">
        <v>918</v>
      </c>
      <c r="D770">
        <v>40.630737199999999</v>
      </c>
      <c r="E770">
        <v>-8.6594587000000001</v>
      </c>
      <c r="F770" t="str">
        <f>VLOOKUP(G770,$K$2:$L$55,2,FALSE)</f>
        <v>bernardo.barreto@ua.pt</v>
      </c>
      <c r="G770" t="str">
        <f t="shared" si="17"/>
        <v>ztc</v>
      </c>
    </row>
    <row r="771" spans="1:7" ht="21.75" customHeight="1">
      <c r="A771" s="15">
        <v>7310925702</v>
      </c>
      <c r="B771" s="16" t="s">
        <v>94</v>
      </c>
      <c r="C771" s="17" t="s">
        <v>919</v>
      </c>
      <c r="D771">
        <v>40.630978399999996</v>
      </c>
      <c r="E771">
        <v>-8.6589022</v>
      </c>
      <c r="F771" t="str">
        <f>VLOOKUP(G771,$K$2:$L$55,2,FALSE)</f>
        <v>bernardo.barreto@ua.pt</v>
      </c>
      <c r="G771" t="str">
        <f t="shared" si="17"/>
        <v>ztc</v>
      </c>
    </row>
    <row r="772" spans="1:7" ht="21.75" customHeight="1">
      <c r="A772" s="21"/>
      <c r="B772" s="21"/>
      <c r="C772" s="21"/>
    </row>
    <row r="773" spans="1:7" ht="21.75" customHeight="1">
      <c r="A773" s="21"/>
      <c r="B773" s="21"/>
      <c r="C773" s="21"/>
    </row>
  </sheetData>
  <autoFilter ref="F1:F773" xr:uid="{C693E521-2350-43FD-8B25-AF8E1BC3DA25}">
    <sortState xmlns:xlrd2="http://schemas.microsoft.com/office/spreadsheetml/2017/richdata2" ref="F2:F773">
      <sortCondition ref="F1:F773"/>
    </sortState>
  </autoFilter>
  <hyperlinks>
    <hyperlink ref="I2" r:id="rId1" xr:uid="{B423356A-67FA-4940-88EC-FD758433949B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Silva</dc:creator>
  <cp:keywords/>
  <dc:description/>
  <cp:lastModifiedBy/>
  <cp:revision/>
  <dcterms:created xsi:type="dcterms:W3CDTF">2021-04-08T11:48:33Z</dcterms:created>
  <dcterms:modified xsi:type="dcterms:W3CDTF">2021-05-25T23:23:11Z</dcterms:modified>
  <cp:category/>
  <cp:contentStatus/>
</cp:coreProperties>
</file>