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资料库\讲义和Textbook\CS\CS2034\Assignment\Assignment1\"/>
    </mc:Choice>
  </mc:AlternateContent>
  <xr:revisionPtr revIDLastSave="0" documentId="13_ncr:1_{A4303972-27D0-489A-9D71-85F32F80F2E8}" xr6:coauthVersionLast="47" xr6:coauthVersionMax="47" xr10:uidLastSave="{00000000-0000-0000-0000-000000000000}"/>
  <bookViews>
    <workbookView xWindow="-120" yWindow="-120" windowWidth="29040" windowHeight="15840" xr2:uid="{201C5A18-1BA8-4178-A916-60326A029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3" i="1" l="1"/>
  <c r="B62" i="1"/>
  <c r="B61"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D3" i="1"/>
  <c r="F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alcChain>
</file>

<file path=xl/sharedStrings.xml><?xml version="1.0" encoding="utf-8"?>
<sst xmlns="http://schemas.openxmlformats.org/spreadsheetml/2006/main" count="86" uniqueCount="86">
  <si>
    <t xml:space="preserve"> Joseph Marie Jacquard, a French merchant and inventor invents a loom that uses </t>
  </si>
  <si>
    <t xml:space="preserve"> English mathematician Charles Babbage conceives of a steam-driven calculating m</t>
  </si>
  <si>
    <t xml:space="preserve"> Ada Lovelace, an English mathematician and the daughter of poet Lord Byron, wri</t>
  </si>
  <si>
    <t xml:space="preserve"> Swedish inventor Per Georg Scheutz and his son Edvard design the world's first </t>
  </si>
  <si>
    <t xml:space="preserve"> Herman Hollerith designs a punch-card system to help calculate the 1890 U.S. Ce</t>
  </si>
  <si>
    <t xml:space="preserve"> At the Massachusetts Institute of Technology (MIT), Vannevar Bush invents and b</t>
  </si>
  <si>
    <t xml:space="preserve"> Alan Turing, a British scientist and mathematician, presents the principle of a</t>
  </si>
  <si>
    <t xml:space="preserve"> John Vincent Atanasoff, a professor of physics and mathematics at Iowa State Un</t>
  </si>
  <si>
    <t xml:space="preserve"> David Packard and Bill Hewlett found the Hewlett Packard Company in Palo Alto, </t>
  </si>
  <si>
    <t xml:space="preserve"> German inventor and engineer Konrad Zuse completes his Z3 machine, the world's </t>
  </si>
  <si>
    <t xml:space="preserve"> Atanasoff and his graduate student, Clifford Berry, design the first digital el</t>
  </si>
  <si>
    <t xml:space="preserve"> Two professors at the University of Pennsylvania, John Mauchly and J. Presper E</t>
  </si>
  <si>
    <t xml:space="preserve"> Mauchly and Presper leave the University of Pennsylvania and receive funding fr</t>
  </si>
  <si>
    <t xml:space="preserve"> William Shockley, John Bardeen and Walter Brattain of Bell Laboratories invent </t>
  </si>
  <si>
    <t xml:space="preserve"> A team at the University of Cambridge develops the Electronic Delay Storage Aut</t>
  </si>
  <si>
    <t xml:space="preserve"> Grace Hopper develops the first computer language, which eventually becomes kno</t>
  </si>
  <si>
    <t xml:space="preserve"> John Backus and his team of programmers at IBM publish a paper describing their</t>
  </si>
  <si>
    <t xml:space="preserve"> Jack Kilby and Robert Noyce unveil the integrated circuit, known as the compute</t>
  </si>
  <si>
    <t xml:space="preserve"> Douglas Engelbart reveals a prototype of the modern computer at the Fall Joint </t>
  </si>
  <si>
    <t xml:space="preserve"> Ken Thompson, Dennis Ritchie and a group of other developers at Bell Labs produ</t>
  </si>
  <si>
    <t xml:space="preserve"> The newly formed Intel unveils the Intel 1103, the first Dynamic Access Memory </t>
  </si>
  <si>
    <t xml:space="preserve"> A team of IBM engineers led by Alan Shugart invents the "floppy disk," enabling</t>
  </si>
  <si>
    <t xml:space="preserve"> Ralph Baer, a German-American engineer, releases Magnavox Odyssey, the world's </t>
  </si>
  <si>
    <t xml:space="preserve"> Robert Metcalfe, a member of the research staff for Xerox, develops Ethernet fo</t>
  </si>
  <si>
    <t xml:space="preserve"> The Commodore Personal Electronic Transactor (PET), is released onto the home c</t>
  </si>
  <si>
    <t xml:space="preserve"> The magazine cover of the January issue of "Popular Electronics" highlights the</t>
  </si>
  <si>
    <t xml:space="preserve"> Steve Jobs and Steve Wozniak co-found Apple Computer on April Fool's Day. They </t>
  </si>
  <si>
    <t xml:space="preserve"> Radio Shack began its initial production run of 3,000 TRS-80 Model 1 computers </t>
  </si>
  <si>
    <t xml:space="preserve"> The first West Coast Computer Faire is held in San Francisco. Jobs and Wozniak </t>
  </si>
  <si>
    <t xml:space="preserve"> VisiCalc, the first computerized spreadsheet program is introduced.</t>
  </si>
  <si>
    <t xml:space="preserve"> MicroPro International, founded by software engineer Seymour Rubenstein, releas</t>
  </si>
  <si>
    <t xml:space="preserve"> "Acorn," IBM's first personal computer, is released onto the market at a price </t>
  </si>
  <si>
    <t xml:space="preserve"> The Apple Lisa, standing for "Local Integrated Software Architecture" but also </t>
  </si>
  <si>
    <t xml:space="preserve"> The Apple Macintosh is announced to the world during a Superbowl advertisement.</t>
  </si>
  <si>
    <t xml:space="preserve"> As a response to the Apple Lisa's GUI, Microsoft releases Windows in November 1</t>
  </si>
  <si>
    <t xml:space="preserve"> Tim Berners-Lee, a British researcher at the European Organization for Nuclear </t>
  </si>
  <si>
    <t xml:space="preserve"> The Pentium microprocessor advances the use of graphics and music on PCs.</t>
  </si>
  <si>
    <t xml:space="preserve"> Sergey Brin and Larry Page develop the Google search engine at Stanford Univers</t>
  </si>
  <si>
    <t xml:space="preserve"> Microsoft invests $150 million in Apple, which at the time is struggling financ</t>
  </si>
  <si>
    <t xml:space="preserve"> Wi-Fi, the abbreviated term for "wireless fidelity" is developed, initially cov</t>
  </si>
  <si>
    <t xml:space="preserve"> Mac OS X, later renamed OS X then simply macOS, is released by Apple as the suc</t>
  </si>
  <si>
    <t xml:space="preserve"> AMD's Athlon 64, the first 64-bit processor for personal computers, is released</t>
  </si>
  <si>
    <t xml:space="preserve"> The Mozilla Corporation launches Mozilla Firefox 1.0. The Web browser is one of</t>
  </si>
  <si>
    <t xml:space="preserve"> Google buys Android, a Linux-based mobile phone operating system</t>
  </si>
  <si>
    <t xml:space="preserve"> The MacBook Pro from Apple hits the shelves. The Pro is the company's first Int</t>
  </si>
  <si>
    <t xml:space="preserve"> Microsoft launches Windows 7 on July 22. The new operating system features the </t>
  </si>
  <si>
    <t xml:space="preserve"> The iPad, Apple's flagship handheld tablet, is unveiled.</t>
  </si>
  <si>
    <t xml:space="preserve"> Google releases the Chromebook, which runs on Google Chrome OS.</t>
  </si>
  <si>
    <t xml:space="preserve"> Apple releases the Apple Watch. Microsoft releases Windows 10.</t>
  </si>
  <si>
    <t xml:space="preserve"> The first reprogrammable quantum computer was created. "Until now, there hasn't</t>
  </si>
  <si>
    <t xml:space="preserve"> The Defense Advanced Research Projects Agency (DARPA) is developing a new "Mole</t>
  </si>
  <si>
    <t>Year</t>
    <phoneticPr fontId="2" type="noConversion"/>
  </si>
  <si>
    <t>Blurb</t>
    <phoneticPr fontId="2" type="noConversion"/>
  </si>
  <si>
    <t>Energy</t>
    <phoneticPr fontId="2" type="noConversion"/>
  </si>
  <si>
    <t>GDP</t>
    <phoneticPr fontId="2" type="noConversion"/>
  </si>
  <si>
    <t>^\s*\n</t>
  </si>
  <si>
    <t>^[A-Za-z0-9]+$</t>
    <phoneticPr fontId="2" type="noConversion"/>
  </si>
  <si>
    <t>^[^:]+\d{4}</t>
    <phoneticPr fontId="2" type="noConversion"/>
  </si>
  <si>
    <t>^[^0-9].*</t>
    <phoneticPr fontId="2" type="noConversion"/>
  </si>
  <si>
    <t>Select all lines that are not starting with numbers</t>
    <phoneticPr fontId="2" type="noConversion"/>
  </si>
  <si>
    <t>Select all single numbers and letters</t>
    <phoneticPr fontId="2" type="noConversion"/>
  </si>
  <si>
    <t>Select lines that contains 4 digit numbers</t>
    <phoneticPr fontId="2" type="noConversion"/>
  </si>
  <si>
    <t>Select all blank lines</t>
    <phoneticPr fontId="2" type="noConversion"/>
  </si>
  <si>
    <t>Search</t>
    <phoneticPr fontId="2" type="noConversion"/>
  </si>
  <si>
    <t>Replace</t>
    <phoneticPr fontId="2" type="noConversion"/>
  </si>
  <si>
    <t>Meaning</t>
    <phoneticPr fontId="2" type="noConversion"/>
  </si>
  <si>
    <t>%change in Energy</t>
    <phoneticPr fontId="2" type="noConversion"/>
  </si>
  <si>
    <t>%change in GDP</t>
    <phoneticPr fontId="2" type="noConversion"/>
  </si>
  <si>
    <t>Discription for %change over 9% in Energy</t>
    <phoneticPr fontId="2" type="noConversion"/>
  </si>
  <si>
    <t>New designed steam-driven computer was made, it might affect increase in energy consumption</t>
    <phoneticPr fontId="2" type="noConversion"/>
  </si>
  <si>
    <t>First program was made. It might affect increase in GDP</t>
    <phoneticPr fontId="2" type="noConversion"/>
  </si>
  <si>
    <t>Computer first used in social project, increase in GDP</t>
    <phoneticPr fontId="2" type="noConversion"/>
  </si>
  <si>
    <t>First electronic computer made, increase in energy consumption</t>
    <phoneticPr fontId="2" type="noConversion"/>
  </si>
  <si>
    <t>First machenic computer made in MIT, increase in GDP and Energy consumption</t>
    <phoneticPr fontId="2" type="noConversion"/>
  </si>
  <si>
    <t>First computer language made, increase in GDP</t>
    <phoneticPr fontId="2" type="noConversion"/>
  </si>
  <si>
    <t>Commoditible computer and GUI published, increase in energy consumption</t>
    <phoneticPr fontId="2" type="noConversion"/>
  </si>
  <si>
    <t>Definition of WWW published, increase in energy consumption</t>
    <phoneticPr fontId="2" type="noConversion"/>
  </si>
  <si>
    <t>First personal transactor made, increase in energy consumption</t>
    <phoneticPr fontId="2" type="noConversion"/>
  </si>
  <si>
    <t>CORR</t>
    <phoneticPr fontId="2" type="noConversion"/>
  </si>
  <si>
    <t>year vs. energy</t>
    <phoneticPr fontId="2" type="noConversion"/>
  </si>
  <si>
    <t>year vs. GDP</t>
    <phoneticPr fontId="2" type="noConversion"/>
  </si>
  <si>
    <t>energy vs. GDP</t>
    <phoneticPr fontId="2" type="noConversion"/>
  </si>
  <si>
    <t>Discription</t>
    <phoneticPr fontId="2" type="noConversion"/>
  </si>
  <si>
    <t>Since all three correlations are closed to 1, especially evergy vs. GDP, we could assume that the evoluation of human society due to GDP is highly related with energy consumption and year past.</t>
    <phoneticPr fontId="2" type="noConversion"/>
  </si>
  <si>
    <t>Interesting Entry</t>
    <phoneticPr fontId="2" type="noConversion"/>
  </si>
  <si>
    <t>The most intersting entry is when Tim Berners published WWW in 1989. No doubt that he would never imagine how internet is profitable at that time. If the internet is charged by the beginning years, it might not be such developed.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</si>
</sst>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1"/>
      <name val="Consolas"/>
      <family val="3"/>
    </font>
    <font>
      <sz val="11"/>
      <color theme="1"/>
      <name val="等线"/>
      <family val="3"/>
      <charset val="134"/>
      <scheme val="minor"/>
    </font>
    <font>
      <sz val="12"/>
      <color rgb="FF212529"/>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6">
    <xf numFmtId="0" fontId="0" fillId="0" borderId="0" xfId="0">
      <alignment vertical="center"/>
    </xf>
    <xf numFmtId="0" fontId="0" fillId="0" borderId="1" xfId="0" applyBorder="1">
      <alignment vertical="center"/>
    </xf>
    <xf numFmtId="0" fontId="3"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0" fillId="0" borderId="0" xfId="0" applyBorder="1">
      <alignment vertical="center"/>
    </xf>
    <xf numFmtId="9" fontId="0" fillId="0" borderId="1" xfId="1" applyFont="1"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Fill="1">
      <alignment vertical="center"/>
    </xf>
    <xf numFmtId="10" fontId="0" fillId="0" borderId="1" xfId="1" applyNumberFormat="1" applyFont="1" applyFill="1" applyBorder="1">
      <alignment vertical="center"/>
    </xf>
    <xf numFmtId="0" fontId="0" fillId="0" borderId="0" xfId="0" applyFill="1" applyBorder="1">
      <alignment vertical="center"/>
    </xf>
    <xf numFmtId="0" fontId="0" fillId="0" borderId="2" xfId="0" applyBorder="1">
      <alignment vertical="center"/>
    </xf>
    <xf numFmtId="9" fontId="0" fillId="0" borderId="2" xfId="1" applyFont="1" applyBorder="1">
      <alignment vertical="center"/>
    </xf>
    <xf numFmtId="10" fontId="0" fillId="0" borderId="0" xfId="1" applyNumberFormat="1" applyFont="1" applyFill="1" applyBorder="1">
      <alignment vertical="center"/>
    </xf>
    <xf numFmtId="9" fontId="0" fillId="0" borderId="0" xfId="1" applyFont="1" applyBorder="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F11C-6C76-45F6-9323-004E4B3A1BCF}">
  <dimension ref="A1:G66"/>
  <sheetViews>
    <sheetView tabSelected="1" topLeftCell="A34" workbookViewId="0">
      <selection activeCell="C65" sqref="C65"/>
    </sheetView>
  </sheetViews>
  <sheetFormatPr defaultRowHeight="14.25" x14ac:dyDescent="0.2"/>
  <cols>
    <col min="1" max="1" width="16.375" bestFit="1" customWidth="1"/>
    <col min="3" max="3" width="44.25" bestFit="1" customWidth="1"/>
    <col min="4" max="4" width="17.25" style="9" bestFit="1" customWidth="1"/>
    <col min="5" max="5" width="12.75" bestFit="1" customWidth="1"/>
    <col min="6" max="6" width="14.875" bestFit="1" customWidth="1"/>
    <col min="7" max="7" width="88.25" bestFit="1" customWidth="1"/>
  </cols>
  <sheetData>
    <row r="1" spans="1:7" x14ac:dyDescent="0.2">
      <c r="A1" s="1" t="s">
        <v>51</v>
      </c>
      <c r="B1" s="1" t="s">
        <v>52</v>
      </c>
      <c r="C1" s="1" t="s">
        <v>53</v>
      </c>
      <c r="D1" s="8" t="s">
        <v>66</v>
      </c>
      <c r="E1" s="1" t="s">
        <v>54</v>
      </c>
      <c r="F1" s="12" t="s">
        <v>67</v>
      </c>
      <c r="G1" s="8" t="s">
        <v>68</v>
      </c>
    </row>
    <row r="2" spans="1:7" ht="15" x14ac:dyDescent="0.2">
      <c r="A2" s="2">
        <v>1801</v>
      </c>
      <c r="B2" s="1" t="s">
        <v>0</v>
      </c>
      <c r="C2" s="1">
        <v>5653</v>
      </c>
      <c r="E2" s="1">
        <v>18504.849200000001</v>
      </c>
      <c r="G2" s="1"/>
    </row>
    <row r="3" spans="1:7" ht="15" x14ac:dyDescent="0.2">
      <c r="A3" s="2">
        <v>1821</v>
      </c>
      <c r="B3" s="7" t="s">
        <v>1</v>
      </c>
      <c r="C3" s="1">
        <v>6264</v>
      </c>
      <c r="D3" s="10">
        <f>(C3-C2)/C2</f>
        <v>0.10808420307801167</v>
      </c>
      <c r="E3" s="1">
        <v>25088.281299999999</v>
      </c>
      <c r="F3" s="13">
        <f>(E3-E2)/E2</f>
        <v>0.3557679410864909</v>
      </c>
      <c r="G3" s="1" t="s">
        <v>69</v>
      </c>
    </row>
    <row r="4" spans="1:7" ht="15" x14ac:dyDescent="0.2">
      <c r="A4" s="2">
        <v>1848</v>
      </c>
      <c r="B4" s="7" t="s">
        <v>2</v>
      </c>
      <c r="C4" s="1">
        <v>7300</v>
      </c>
      <c r="D4" s="10">
        <f>(C4-C3)/C3</f>
        <v>0.16538952745849297</v>
      </c>
      <c r="E4" s="1">
        <v>37362.689000000006</v>
      </c>
      <c r="F4" s="13">
        <f>(E4-E3)/E3</f>
        <v>0.48924864773419163</v>
      </c>
      <c r="G4" s="1" t="s">
        <v>70</v>
      </c>
    </row>
    <row r="5" spans="1:7" ht="15" x14ac:dyDescent="0.2">
      <c r="A5" s="2">
        <v>1853</v>
      </c>
      <c r="B5" s="1" t="s">
        <v>3</v>
      </c>
      <c r="C5" s="1">
        <v>7791</v>
      </c>
      <c r="D5" s="10">
        <f>(C5-C4)/C4</f>
        <v>6.7260273972602744E-2</v>
      </c>
      <c r="E5" s="1">
        <v>48628.906999999992</v>
      </c>
      <c r="F5" s="13">
        <f>(E5-E4)/E4</f>
        <v>0.30153659443515923</v>
      </c>
      <c r="G5" s="1"/>
    </row>
    <row r="6" spans="1:7" ht="15" x14ac:dyDescent="0.2">
      <c r="A6" s="2">
        <v>1890</v>
      </c>
      <c r="B6" s="7" t="s">
        <v>4</v>
      </c>
      <c r="C6" s="1">
        <v>10682</v>
      </c>
      <c r="D6" s="10">
        <f>(C6-C5)/C5</f>
        <v>0.37106918238993708</v>
      </c>
      <c r="E6" s="1">
        <v>120330.44630000001</v>
      </c>
      <c r="F6" s="13">
        <f>(E6-E5)/E5</f>
        <v>1.4744633125313722</v>
      </c>
      <c r="G6" s="1" t="s">
        <v>71</v>
      </c>
    </row>
    <row r="7" spans="1:7" ht="15" x14ac:dyDescent="0.2">
      <c r="A7" s="2">
        <v>1931</v>
      </c>
      <c r="B7" s="7" t="s">
        <v>5</v>
      </c>
      <c r="C7" s="1">
        <v>20050</v>
      </c>
      <c r="D7" s="10">
        <f>(C7-C6)/C6</f>
        <v>0.87698932784122818</v>
      </c>
      <c r="E7" s="1">
        <v>216069.6188</v>
      </c>
      <c r="F7" s="13">
        <f>(E7-E6)/E6</f>
        <v>0.79563548082676705</v>
      </c>
      <c r="G7" s="1" t="s">
        <v>73</v>
      </c>
    </row>
    <row r="8" spans="1:7" ht="15" x14ac:dyDescent="0.2">
      <c r="A8" s="2">
        <v>1936</v>
      </c>
      <c r="B8" s="1" t="s">
        <v>6</v>
      </c>
      <c r="C8" s="1">
        <v>20050</v>
      </c>
      <c r="D8" s="10">
        <f>(C8-C7)/C7</f>
        <v>0</v>
      </c>
      <c r="E8" s="1">
        <v>234115.26040000003</v>
      </c>
      <c r="F8" s="13">
        <f>(E8-E7)/E7</f>
        <v>8.3517718503051439E-2</v>
      </c>
      <c r="G8" s="1"/>
    </row>
    <row r="9" spans="1:7" ht="15" x14ac:dyDescent="0.2">
      <c r="A9" s="2">
        <v>1937</v>
      </c>
      <c r="B9" s="1" t="s">
        <v>7</v>
      </c>
      <c r="C9" s="1">
        <v>20050</v>
      </c>
      <c r="D9" s="10">
        <f>(C9-C8)/C8</f>
        <v>0</v>
      </c>
      <c r="E9" s="1">
        <v>244009.80730000001</v>
      </c>
      <c r="F9" s="13">
        <f>(E9-E8)/E8</f>
        <v>4.2263570871435535E-2</v>
      </c>
      <c r="G9" s="1"/>
    </row>
    <row r="10" spans="1:7" ht="15" x14ac:dyDescent="0.2">
      <c r="A10" s="2">
        <v>1939</v>
      </c>
      <c r="B10" s="1" t="s">
        <v>8</v>
      </c>
      <c r="C10" s="1">
        <v>20050</v>
      </c>
      <c r="D10" s="10">
        <f>(C10-C9)/C9</f>
        <v>0</v>
      </c>
      <c r="E10" s="1">
        <v>248379.45180000001</v>
      </c>
      <c r="F10" s="13">
        <f>(E10-E9)/E9</f>
        <v>1.7907659320544018E-2</v>
      </c>
      <c r="G10" s="1"/>
    </row>
    <row r="11" spans="1:7" ht="15" x14ac:dyDescent="0.2">
      <c r="A11" s="2">
        <v>1941</v>
      </c>
      <c r="B11" s="7" t="s">
        <v>9</v>
      </c>
      <c r="C11" s="1">
        <v>22840</v>
      </c>
      <c r="D11" s="10">
        <f>(C11-C10)/C10</f>
        <v>0.13915211970074812</v>
      </c>
      <c r="E11" s="1">
        <v>233215.28139999995</v>
      </c>
      <c r="F11" s="13">
        <f>(E11-E10)/E10</f>
        <v>-6.1052435256240711E-2</v>
      </c>
      <c r="G11" s="1" t="s">
        <v>72</v>
      </c>
    </row>
    <row r="12" spans="1:7" ht="15" x14ac:dyDescent="0.2">
      <c r="A12" s="2">
        <v>1941</v>
      </c>
      <c r="B12" s="1" t="s">
        <v>10</v>
      </c>
      <c r="C12" s="1">
        <v>22840</v>
      </c>
      <c r="D12" s="10">
        <f>(C12-C11)/C11</f>
        <v>0</v>
      </c>
      <c r="E12" s="1">
        <v>233215.28139999995</v>
      </c>
      <c r="F12" s="13">
        <f>(E12-E11)/E11</f>
        <v>0</v>
      </c>
      <c r="G12" s="1"/>
    </row>
    <row r="13" spans="1:7" ht="15" x14ac:dyDescent="0.2">
      <c r="A13" s="2">
        <v>1945</v>
      </c>
      <c r="B13" s="1" t="s">
        <v>11</v>
      </c>
      <c r="C13" s="1">
        <v>22840</v>
      </c>
      <c r="D13" s="10">
        <f>(C13-C12)/C12</f>
        <v>0</v>
      </c>
      <c r="E13" s="1">
        <v>213429.53710000002</v>
      </c>
      <c r="F13" s="13">
        <f>(E13-E12)/E12</f>
        <v>-8.4838970161926694E-2</v>
      </c>
      <c r="G13" s="1"/>
    </row>
    <row r="14" spans="1:7" ht="15" x14ac:dyDescent="0.2">
      <c r="A14" s="2">
        <v>1946</v>
      </c>
      <c r="B14" s="1" t="s">
        <v>12</v>
      </c>
      <c r="C14" s="1">
        <v>22840</v>
      </c>
      <c r="D14" s="10">
        <f>(C14-C13)/C13</f>
        <v>0</v>
      </c>
      <c r="E14" s="1">
        <v>231269.6997</v>
      </c>
      <c r="F14" s="13">
        <f>(E14-E13)/E13</f>
        <v>8.3588067717361783E-2</v>
      </c>
      <c r="G14" s="1"/>
    </row>
    <row r="15" spans="1:7" ht="15" x14ac:dyDescent="0.2">
      <c r="A15" s="2">
        <v>1947</v>
      </c>
      <c r="B15" s="1" t="s">
        <v>13</v>
      </c>
      <c r="C15" s="1">
        <v>22840</v>
      </c>
      <c r="D15" s="10">
        <f>(C15-C14)/C14</f>
        <v>0</v>
      </c>
      <c r="E15" s="1">
        <v>243049.71049999999</v>
      </c>
      <c r="F15" s="13">
        <f>(E15-E14)/E14</f>
        <v>5.0936248091647388E-2</v>
      </c>
      <c r="G15" s="1"/>
    </row>
    <row r="16" spans="1:7" ht="15" x14ac:dyDescent="0.2">
      <c r="A16" s="2">
        <v>1949</v>
      </c>
      <c r="B16" s="1" t="s">
        <v>14</v>
      </c>
      <c r="C16" s="1">
        <v>22840</v>
      </c>
      <c r="D16" s="10">
        <f>(C16-C15)/C15</f>
        <v>0</v>
      </c>
      <c r="E16" s="1">
        <v>272872.73009999993</v>
      </c>
      <c r="F16" s="13">
        <f>(E16-E15)/E15</f>
        <v>0.12270337429593418</v>
      </c>
      <c r="G16" s="1"/>
    </row>
    <row r="17" spans="1:7" ht="15" x14ac:dyDescent="0.2">
      <c r="A17" s="2">
        <v>1953</v>
      </c>
      <c r="B17" s="7" t="s">
        <v>15</v>
      </c>
      <c r="C17" s="1">
        <v>28516</v>
      </c>
      <c r="D17" s="10">
        <f>(C17-C16)/C16</f>
        <v>0.24851138353765323</v>
      </c>
      <c r="E17" s="1">
        <v>630289.67680000002</v>
      </c>
      <c r="F17" s="13">
        <f>(E17-E16)/E16</f>
        <v>1.3098302148734948</v>
      </c>
      <c r="G17" s="1" t="s">
        <v>74</v>
      </c>
    </row>
    <row r="18" spans="1:7" ht="15" x14ac:dyDescent="0.2">
      <c r="A18" s="2">
        <v>1954</v>
      </c>
      <c r="B18" s="1" t="s">
        <v>16</v>
      </c>
      <c r="C18" s="1">
        <v>28516</v>
      </c>
      <c r="D18" s="10">
        <f>(C18-C17)/C17</f>
        <v>0</v>
      </c>
      <c r="E18" s="1">
        <v>654539.08609999996</v>
      </c>
      <c r="F18" s="13">
        <f>(E18-E17)/E17</f>
        <v>3.8473435616326344E-2</v>
      </c>
      <c r="G18" s="1"/>
    </row>
    <row r="19" spans="1:7" ht="15" x14ac:dyDescent="0.2">
      <c r="A19" s="2">
        <v>1958</v>
      </c>
      <c r="B19" s="1" t="s">
        <v>17</v>
      </c>
      <c r="C19" s="1">
        <v>28516</v>
      </c>
      <c r="D19" s="10">
        <f>(C19-C18)/C18</f>
        <v>0</v>
      </c>
      <c r="E19" s="1">
        <v>705428.34220000007</v>
      </c>
      <c r="F19" s="13">
        <f>(E19-E18)/E18</f>
        <v>7.7748231054035624E-2</v>
      </c>
      <c r="G19" s="1"/>
    </row>
    <row r="20" spans="1:7" ht="15" x14ac:dyDescent="0.2">
      <c r="A20" s="2">
        <v>1968</v>
      </c>
      <c r="B20" s="7" t="s">
        <v>18</v>
      </c>
      <c r="C20" s="1">
        <v>59499</v>
      </c>
      <c r="D20" s="10">
        <f>(C20-C19)/C19</f>
        <v>1.0865128348997055</v>
      </c>
      <c r="E20" s="1">
        <v>955182.86999999988</v>
      </c>
      <c r="F20" s="13">
        <f>(E20-E19)/E19</f>
        <v>0.35404663076209442</v>
      </c>
      <c r="G20" s="1" t="s">
        <v>75</v>
      </c>
    </row>
    <row r="21" spans="1:7" ht="15" x14ac:dyDescent="0.2">
      <c r="A21" s="2">
        <v>1969</v>
      </c>
      <c r="B21" s="1" t="s">
        <v>19</v>
      </c>
      <c r="C21" s="1">
        <v>62949</v>
      </c>
      <c r="D21" s="10">
        <f>(C21-C20)/C20</f>
        <v>5.7984167801139512E-2</v>
      </c>
      <c r="E21" s="1">
        <v>990042.82630000007</v>
      </c>
      <c r="F21" s="13">
        <f>(E21-E20)/E20</f>
        <v>3.6495583615313576E-2</v>
      </c>
      <c r="G21" s="1"/>
    </row>
    <row r="22" spans="1:7" ht="15" x14ac:dyDescent="0.2">
      <c r="A22" s="2">
        <v>1970</v>
      </c>
      <c r="B22" s="1" t="s">
        <v>20</v>
      </c>
      <c r="C22" s="1">
        <v>66378</v>
      </c>
      <c r="D22" s="10">
        <f>(C22-C21)/C21</f>
        <v>5.4472668350569506E-2</v>
      </c>
      <c r="E22" s="1">
        <v>1042079.7990999999</v>
      </c>
      <c r="F22" s="13">
        <f>(E22-E21)/E21</f>
        <v>5.2560325086615768E-2</v>
      </c>
      <c r="G22" s="1"/>
    </row>
    <row r="23" spans="1:7" ht="15" x14ac:dyDescent="0.2">
      <c r="A23" s="2">
        <v>1971</v>
      </c>
      <c r="B23" s="1" t="s">
        <v>21</v>
      </c>
      <c r="C23" s="1">
        <v>68753</v>
      </c>
      <c r="D23" s="10">
        <f>(C23-C22)/C22</f>
        <v>3.577992708427491E-2</v>
      </c>
      <c r="E23" s="1">
        <v>1082781.6525999999</v>
      </c>
      <c r="F23" s="13">
        <f>(E23-E22)/E22</f>
        <v>3.905828856403553E-2</v>
      </c>
      <c r="G23" s="1"/>
    </row>
    <row r="24" spans="1:7" ht="15" x14ac:dyDescent="0.2">
      <c r="A24" s="2">
        <v>1972</v>
      </c>
      <c r="B24" s="1" t="s">
        <v>22</v>
      </c>
      <c r="C24" s="1">
        <v>72020</v>
      </c>
      <c r="D24" s="10">
        <f>(C24-C23)/C23</f>
        <v>4.7517926490480415E-2</v>
      </c>
      <c r="E24" s="1">
        <v>1122353.8014</v>
      </c>
      <c r="F24" s="13">
        <f>(E24-E23)/E23</f>
        <v>3.6546748557272413E-2</v>
      </c>
      <c r="G24" s="1"/>
    </row>
    <row r="25" spans="1:7" ht="15" x14ac:dyDescent="0.2">
      <c r="A25" s="2">
        <v>1973</v>
      </c>
      <c r="B25" s="1" t="s">
        <v>23</v>
      </c>
      <c r="C25" s="1">
        <v>75674</v>
      </c>
      <c r="D25" s="10">
        <f>(C25-C24)/C24</f>
        <v>5.0735906692585396E-2</v>
      </c>
      <c r="E25" s="1">
        <v>1293882.7609999999</v>
      </c>
      <c r="F25" s="13">
        <f>(E25-E24)/E24</f>
        <v>0.15282966867135694</v>
      </c>
      <c r="G25" s="1"/>
    </row>
    <row r="26" spans="1:7" ht="15" x14ac:dyDescent="0.2">
      <c r="A26" s="2">
        <v>1977</v>
      </c>
      <c r="B26" s="7" t="s">
        <v>24</v>
      </c>
      <c r="C26" s="1">
        <v>82800</v>
      </c>
      <c r="D26" s="10">
        <f>(C26-C25)/C25</f>
        <v>9.4167085128313552E-2</v>
      </c>
      <c r="E26" s="1">
        <v>1227997.3623000002</v>
      </c>
      <c r="F26" s="13">
        <f>(E26-E25)/E25</f>
        <v>-5.0920686700454298E-2</v>
      </c>
      <c r="G26" s="1" t="s">
        <v>77</v>
      </c>
    </row>
    <row r="27" spans="1:7" ht="15" x14ac:dyDescent="0.2">
      <c r="A27" s="2">
        <v>1975</v>
      </c>
      <c r="B27" s="8" t="s">
        <v>25</v>
      </c>
      <c r="C27" s="1">
        <v>76500</v>
      </c>
      <c r="D27" s="10">
        <f>(C27-C26)/C26</f>
        <v>-7.6086956521739135E-2</v>
      </c>
      <c r="E27" s="1">
        <v>1167225.9983999999</v>
      </c>
      <c r="F27" s="13">
        <f>(E27-E26)/E26</f>
        <v>-4.9488187650645596E-2</v>
      </c>
      <c r="G27" s="1"/>
    </row>
    <row r="28" spans="1:7" ht="15" x14ac:dyDescent="0.2">
      <c r="A28" s="2">
        <v>1976</v>
      </c>
      <c r="B28" s="1" t="s">
        <v>26</v>
      </c>
      <c r="C28" s="1">
        <v>80166</v>
      </c>
      <c r="D28" s="10">
        <f>(C28-C27)/C27</f>
        <v>4.7921568627450978E-2</v>
      </c>
      <c r="E28" s="1">
        <v>1209900.848</v>
      </c>
      <c r="F28" s="13">
        <f>(E28-E27)/E27</f>
        <v>3.6560914217553017E-2</v>
      </c>
      <c r="G28" s="1"/>
    </row>
    <row r="29" spans="1:7" ht="15" x14ac:dyDescent="0.2">
      <c r="A29" s="2">
        <v>1977</v>
      </c>
      <c r="B29" s="1" t="s">
        <v>27</v>
      </c>
      <c r="C29" s="1">
        <v>82800</v>
      </c>
      <c r="D29" s="10">
        <f>(C29-C28)/C28</f>
        <v>3.2856822094154629E-2</v>
      </c>
      <c r="E29" s="1">
        <v>1227997.3623000002</v>
      </c>
      <c r="F29" s="13">
        <f>(E29-E28)/E28</f>
        <v>1.4957022577440292E-2</v>
      </c>
      <c r="G29" s="1"/>
    </row>
    <row r="30" spans="1:7" ht="15" x14ac:dyDescent="0.2">
      <c r="A30" s="2">
        <v>1977</v>
      </c>
      <c r="B30" s="1" t="s">
        <v>28</v>
      </c>
      <c r="C30" s="1">
        <v>82800</v>
      </c>
      <c r="D30" s="10">
        <f>(C30-C29)/C29</f>
        <v>0</v>
      </c>
      <c r="E30" s="1">
        <v>1227997.3623000002</v>
      </c>
      <c r="F30" s="13">
        <f>(E30-E29)/E29</f>
        <v>0</v>
      </c>
      <c r="G30" s="1"/>
    </row>
    <row r="31" spans="1:7" ht="15" x14ac:dyDescent="0.2">
      <c r="A31" s="2">
        <v>1978</v>
      </c>
      <c r="B31" s="1" t="s">
        <v>29</v>
      </c>
      <c r="C31" s="1">
        <v>85405</v>
      </c>
      <c r="D31" s="10">
        <f>(C31-C30)/C30</f>
        <v>3.146135265700483E-2</v>
      </c>
      <c r="E31" s="1">
        <v>1253135.2968000001</v>
      </c>
      <c r="F31" s="13">
        <f>(E31-E30)/E30</f>
        <v>2.0470674670601426E-2</v>
      </c>
      <c r="G31" s="1"/>
    </row>
    <row r="32" spans="1:7" ht="15" x14ac:dyDescent="0.2">
      <c r="A32" s="2">
        <v>1979</v>
      </c>
      <c r="B32" s="1" t="s">
        <v>30</v>
      </c>
      <c r="C32" s="1">
        <v>88095</v>
      </c>
      <c r="D32" s="10">
        <f>(C32-C31)/C31</f>
        <v>3.1496984954042503E-2</v>
      </c>
      <c r="E32" s="1">
        <v>1289409.9811999998</v>
      </c>
      <c r="F32" s="13">
        <f>(E32-E31)/E31</f>
        <v>2.8947141216619249E-2</v>
      </c>
      <c r="G32" s="1"/>
    </row>
    <row r="33" spans="1:7" ht="15" x14ac:dyDescent="0.2">
      <c r="A33" s="2">
        <v>1981</v>
      </c>
      <c r="B33" s="1" t="s">
        <v>31</v>
      </c>
      <c r="C33" s="1">
        <v>87343</v>
      </c>
      <c r="D33" s="10">
        <f>(C33-C32)/C32</f>
        <v>-8.5362392871332089E-3</v>
      </c>
      <c r="E33" s="1">
        <v>1431973.4361</v>
      </c>
      <c r="F33" s="13">
        <f>(E33-E32)/E32</f>
        <v>0.11056487616709963</v>
      </c>
      <c r="G33" s="1"/>
    </row>
    <row r="34" spans="1:7" ht="15" x14ac:dyDescent="0.2">
      <c r="A34" s="2">
        <v>1983</v>
      </c>
      <c r="B34" s="1" t="s">
        <v>32</v>
      </c>
      <c r="C34" s="1">
        <v>88315</v>
      </c>
      <c r="D34" s="10">
        <f>(C34-C33)/C33</f>
        <v>1.1128539207492301E-2</v>
      </c>
      <c r="E34" s="1">
        <v>1407702.0632</v>
      </c>
      <c r="F34" s="13">
        <f>(E34-E33)/E33</f>
        <v>-1.6949597169975097E-2</v>
      </c>
      <c r="G34" s="1"/>
    </row>
    <row r="35" spans="1:7" ht="15" x14ac:dyDescent="0.2">
      <c r="A35" s="2">
        <v>1984</v>
      </c>
      <c r="B35" s="1" t="s">
        <v>33</v>
      </c>
      <c r="C35" s="1">
        <v>92161</v>
      </c>
      <c r="D35" s="10">
        <f>(C35-C34)/C34</f>
        <v>4.3548661042857949E-2</v>
      </c>
      <c r="E35" s="1">
        <v>1435418.6015999999</v>
      </c>
      <c r="F35" s="13">
        <f>(E35-E34)/E34</f>
        <v>1.968920776957199E-2</v>
      </c>
      <c r="G35" s="1"/>
    </row>
    <row r="36" spans="1:7" ht="15" x14ac:dyDescent="0.2">
      <c r="A36" s="2">
        <v>1985</v>
      </c>
      <c r="B36" s="1" t="s">
        <v>34</v>
      </c>
      <c r="C36" s="1">
        <v>94428</v>
      </c>
      <c r="D36" s="10">
        <f>(C36-C35)/C35</f>
        <v>2.4598257397380672E-2</v>
      </c>
      <c r="E36" s="1">
        <v>1453751.1074999999</v>
      </c>
      <c r="F36" s="13">
        <f>(E36-E35)/E35</f>
        <v>1.2771539869669744E-2</v>
      </c>
      <c r="G36" s="1"/>
    </row>
    <row r="37" spans="1:7" ht="15" x14ac:dyDescent="0.2">
      <c r="A37" s="2">
        <v>1989</v>
      </c>
      <c r="B37" s="7" t="s">
        <v>35</v>
      </c>
      <c r="C37" s="1">
        <v>104877</v>
      </c>
      <c r="D37" s="10">
        <f>(C37-C36)/C36</f>
        <v>0.11065573770491803</v>
      </c>
      <c r="E37" s="1">
        <v>1548405.0763999999</v>
      </c>
      <c r="F37" s="13">
        <f>(E37-E36)/E36</f>
        <v>6.5110161162852273E-2</v>
      </c>
      <c r="G37" s="1" t="s">
        <v>76</v>
      </c>
    </row>
    <row r="38" spans="1:7" ht="15" x14ac:dyDescent="0.2">
      <c r="A38" s="2">
        <v>1993</v>
      </c>
      <c r="B38" s="1" t="s">
        <v>36</v>
      </c>
      <c r="C38" s="1">
        <v>108620</v>
      </c>
      <c r="D38" s="10">
        <f>(C38-C37)/C37</f>
        <v>3.5689426661708476E-2</v>
      </c>
      <c r="E38" s="1">
        <v>1544436.8912999998</v>
      </c>
      <c r="F38" s="13">
        <f>(E38-E37)/E37</f>
        <v>-2.5627564520945916E-3</v>
      </c>
      <c r="G38" s="1"/>
    </row>
    <row r="39" spans="1:7" ht="15" x14ac:dyDescent="0.2">
      <c r="A39" s="2">
        <v>1996</v>
      </c>
      <c r="B39" s="1" t="s">
        <v>37</v>
      </c>
      <c r="C39" s="1">
        <v>115289</v>
      </c>
      <c r="D39" s="10">
        <f>(C39-C38)/C38</f>
        <v>6.139753268274719E-2</v>
      </c>
      <c r="E39" s="1">
        <v>1705520.7364999987</v>
      </c>
      <c r="F39" s="13">
        <f>(E39-E38)/E38</f>
        <v>0.10429940265439382</v>
      </c>
      <c r="G39" s="1"/>
    </row>
    <row r="40" spans="1:7" ht="15" x14ac:dyDescent="0.2">
      <c r="A40" s="2">
        <v>1997</v>
      </c>
      <c r="B40" s="1" t="s">
        <v>38</v>
      </c>
      <c r="C40" s="1">
        <v>116422</v>
      </c>
      <c r="D40" s="10">
        <f>(C40-C39)/C39</f>
        <v>9.8274770359704743E-3</v>
      </c>
      <c r="E40" s="1">
        <v>1792404.3593000001</v>
      </c>
      <c r="F40" s="13">
        <f>(E40-E39)/E39</f>
        <v>5.094257779492057E-2</v>
      </c>
      <c r="G40" s="1"/>
    </row>
    <row r="41" spans="1:7" ht="15" x14ac:dyDescent="0.2">
      <c r="A41" s="2">
        <v>1999</v>
      </c>
      <c r="B41" s="1" t="s">
        <v>39</v>
      </c>
      <c r="C41" s="1">
        <v>119309</v>
      </c>
      <c r="D41" s="10">
        <f>(C41-C40)/C40</f>
        <v>2.4797718644242496E-2</v>
      </c>
      <c r="E41" s="1">
        <v>1910115.7212000005</v>
      </c>
      <c r="F41" s="13">
        <f>(E41-E40)/E40</f>
        <v>6.5672325158800102E-2</v>
      </c>
      <c r="G41" s="1"/>
    </row>
    <row r="42" spans="1:7" ht="15" x14ac:dyDescent="0.2">
      <c r="A42" s="2">
        <v>2001</v>
      </c>
      <c r="B42" s="1" t="s">
        <v>40</v>
      </c>
      <c r="C42" s="1">
        <v>123184</v>
      </c>
      <c r="D42" s="10">
        <f>(C42-C41)/C41</f>
        <v>3.247868978869993E-2</v>
      </c>
      <c r="E42" s="1">
        <v>2066810.8793000004</v>
      </c>
      <c r="F42" s="13">
        <f>(E42-E41)/E41</f>
        <v>8.2034379572332186E-2</v>
      </c>
      <c r="G42" s="1"/>
    </row>
    <row r="43" spans="1:7" ht="15" x14ac:dyDescent="0.2">
      <c r="A43" s="2">
        <v>2003</v>
      </c>
      <c r="B43" s="1" t="s">
        <v>41</v>
      </c>
      <c r="C43" s="1">
        <v>129501</v>
      </c>
      <c r="D43" s="10">
        <f>(C43-C42)/C42</f>
        <v>5.1281010520846861E-2</v>
      </c>
      <c r="E43" s="1">
        <v>2214818.0453999997</v>
      </c>
      <c r="F43" s="13">
        <f>(E43-E42)/E42</f>
        <v>7.1611373629950736E-2</v>
      </c>
      <c r="G43" s="1"/>
    </row>
    <row r="44" spans="1:7" ht="15" x14ac:dyDescent="0.2">
      <c r="A44" s="2">
        <v>2004</v>
      </c>
      <c r="B44" s="1" t="s">
        <v>42</v>
      </c>
      <c r="C44" s="1">
        <v>135012</v>
      </c>
      <c r="D44" s="10">
        <f>(C44-C43)/C43</f>
        <v>4.2555655940880767E-2</v>
      </c>
      <c r="E44" s="1">
        <v>2344272.3274000008</v>
      </c>
      <c r="F44" s="13">
        <f>(E44-E43)/E43</f>
        <v>5.8449172503749126E-2</v>
      </c>
      <c r="G44" s="1"/>
    </row>
    <row r="45" spans="1:7" ht="15" x14ac:dyDescent="0.2">
      <c r="A45" s="2">
        <v>2005</v>
      </c>
      <c r="B45" s="1" t="s">
        <v>43</v>
      </c>
      <c r="C45" s="1">
        <v>139050</v>
      </c>
      <c r="D45" s="10">
        <f>(C45-C44)/C44</f>
        <v>2.9908452581992713E-2</v>
      </c>
      <c r="E45" s="1">
        <v>2448708.5978000001</v>
      </c>
      <c r="F45" s="13">
        <f>(E45-E44)/E44</f>
        <v>4.4549547072386481E-2</v>
      </c>
      <c r="G45" s="1"/>
    </row>
    <row r="46" spans="1:7" ht="15" x14ac:dyDescent="0.2">
      <c r="A46" s="2">
        <v>2006</v>
      </c>
      <c r="B46" s="1" t="s">
        <v>44</v>
      </c>
      <c r="C46" s="1">
        <v>142601</v>
      </c>
      <c r="D46" s="10">
        <f>(C46-C45)/C45</f>
        <v>2.5537576411362818E-2</v>
      </c>
      <c r="E46" s="1">
        <v>2584867.1738999989</v>
      </c>
      <c r="F46" s="13">
        <f>(E46-E45)/E45</f>
        <v>5.5604238177759537E-2</v>
      </c>
      <c r="G46" s="1"/>
    </row>
    <row r="47" spans="1:7" ht="15" x14ac:dyDescent="0.2">
      <c r="A47" s="2">
        <v>2009</v>
      </c>
      <c r="B47" s="1" t="s">
        <v>45</v>
      </c>
      <c r="C47" s="1">
        <v>145881</v>
      </c>
      <c r="D47" s="10">
        <f>(C47-C46)/C46</f>
        <v>2.3001241225517353E-2</v>
      </c>
      <c r="E47" s="1">
        <v>2739946.0008999999</v>
      </c>
      <c r="F47" s="13">
        <f>(E47-E46)/E46</f>
        <v>5.9994892026123327E-2</v>
      </c>
      <c r="G47" s="1"/>
    </row>
    <row r="48" spans="1:7" ht="15" x14ac:dyDescent="0.2">
      <c r="A48" s="2">
        <v>2010</v>
      </c>
      <c r="B48" s="1" t="s">
        <v>46</v>
      </c>
      <c r="C48" s="1">
        <v>152249</v>
      </c>
      <c r="D48" s="10">
        <f>(C48-C47)/C47</f>
        <v>4.365201774048711E-2</v>
      </c>
      <c r="E48" s="1">
        <v>2847745.4355000006</v>
      </c>
      <c r="F48" s="13">
        <f>(E48-E47)/E47</f>
        <v>3.9343634715644567E-2</v>
      </c>
      <c r="G48" s="1"/>
    </row>
    <row r="49" spans="1:7" ht="15" x14ac:dyDescent="0.2">
      <c r="A49" s="2">
        <v>2011</v>
      </c>
      <c r="B49" s="1" t="s">
        <v>47</v>
      </c>
      <c r="C49" s="1">
        <v>155559</v>
      </c>
      <c r="D49" s="10">
        <f>(C49-C48)/C48</f>
        <v>2.1740701088348691E-2</v>
      </c>
      <c r="E49" s="1">
        <v>2939974.6107999999</v>
      </c>
      <c r="F49" s="13">
        <f>(E49-E48)/E48</f>
        <v>3.2386734484856058E-2</v>
      </c>
      <c r="G49" s="1"/>
    </row>
    <row r="50" spans="1:7" ht="15" x14ac:dyDescent="0.2">
      <c r="A50" s="2">
        <v>2015</v>
      </c>
      <c r="B50" s="1" t="s">
        <v>48</v>
      </c>
      <c r="C50" s="1">
        <v>162024</v>
      </c>
      <c r="D50" s="10">
        <f>(C50-C49)/C49</f>
        <v>4.1559794033132126E-2</v>
      </c>
      <c r="E50" s="1">
        <v>3084424.5167</v>
      </c>
      <c r="F50" s="13">
        <f>(E50-E49)/E49</f>
        <v>4.9133045356705887E-2</v>
      </c>
      <c r="G50" s="1"/>
    </row>
    <row r="51" spans="1:7" ht="15" x14ac:dyDescent="0.2">
      <c r="A51" s="2">
        <v>2016</v>
      </c>
      <c r="B51" s="1" t="s">
        <v>49</v>
      </c>
      <c r="C51" s="1">
        <v>164081</v>
      </c>
      <c r="D51" s="10">
        <f>(C51-C50)/C50</f>
        <v>1.2695650027156471E-2</v>
      </c>
      <c r="E51" s="1">
        <v>3107934.4049</v>
      </c>
      <c r="F51" s="6">
        <f>(E51-E50)/E50</f>
        <v>7.6221311537080375E-3</v>
      </c>
      <c r="G51" s="1"/>
    </row>
    <row r="52" spans="1:7" ht="15" x14ac:dyDescent="0.2">
      <c r="A52" s="2">
        <v>2017</v>
      </c>
      <c r="B52" s="1" t="s">
        <v>50</v>
      </c>
      <c r="C52" s="1">
        <v>166824</v>
      </c>
      <c r="D52" s="10">
        <f>(C52-C51)/C51</f>
        <v>1.6717353014669582E-2</v>
      </c>
      <c r="E52" s="1">
        <v>3161340.2411999996</v>
      </c>
      <c r="F52" s="6">
        <f>(E52-E51)/E51</f>
        <v>1.7183707679222397E-2</v>
      </c>
      <c r="G52" s="1"/>
    </row>
    <row r="53" spans="1:7" x14ac:dyDescent="0.2">
      <c r="D53" s="14"/>
      <c r="E53" s="5"/>
      <c r="F53" s="15"/>
    </row>
    <row r="54" spans="1:7" x14ac:dyDescent="0.2">
      <c r="A54" s="1" t="s">
        <v>63</v>
      </c>
      <c r="B54" s="1" t="s">
        <v>64</v>
      </c>
      <c r="C54" s="1" t="s">
        <v>65</v>
      </c>
      <c r="D54" s="11"/>
    </row>
    <row r="55" spans="1:7" x14ac:dyDescent="0.2">
      <c r="A55" s="3" t="s">
        <v>58</v>
      </c>
      <c r="B55" s="1"/>
      <c r="C55" s="1" t="s">
        <v>59</v>
      </c>
      <c r="D55" s="11"/>
    </row>
    <row r="56" spans="1:7" ht="15.75" x14ac:dyDescent="0.2">
      <c r="A56" s="4" t="s">
        <v>56</v>
      </c>
      <c r="B56" s="1"/>
      <c r="C56" s="1" t="s">
        <v>60</v>
      </c>
      <c r="D56" s="11"/>
    </row>
    <row r="57" spans="1:7" x14ac:dyDescent="0.2">
      <c r="A57" s="3" t="s">
        <v>57</v>
      </c>
      <c r="B57" s="1"/>
      <c r="C57" s="1" t="s">
        <v>61</v>
      </c>
      <c r="D57" s="11"/>
    </row>
    <row r="58" spans="1:7" x14ac:dyDescent="0.2">
      <c r="A58" s="3" t="s">
        <v>55</v>
      </c>
      <c r="B58" s="1"/>
      <c r="C58" s="1" t="s">
        <v>62</v>
      </c>
      <c r="D58" s="11"/>
    </row>
    <row r="60" spans="1:7" x14ac:dyDescent="0.2">
      <c r="A60" s="1"/>
      <c r="B60" s="1" t="s">
        <v>78</v>
      </c>
    </row>
    <row r="61" spans="1:7" x14ac:dyDescent="0.2">
      <c r="A61" s="1" t="s">
        <v>79</v>
      </c>
      <c r="B61" s="1">
        <f>CORREL(A2:A52,C2:C52)</f>
        <v>0.8218690914104364</v>
      </c>
    </row>
    <row r="62" spans="1:7" x14ac:dyDescent="0.2">
      <c r="A62" s="1" t="s">
        <v>80</v>
      </c>
      <c r="B62" s="1">
        <f>CORREL(A2:A52,E2:E52)</f>
        <v>0.79649490020092928</v>
      </c>
    </row>
    <row r="63" spans="1:7" x14ac:dyDescent="0.2">
      <c r="A63" s="1" t="s">
        <v>81</v>
      </c>
      <c r="B63" s="1">
        <f>CORREL(C2:C52,E2:E52)</f>
        <v>0.98775033756012265</v>
      </c>
    </row>
    <row r="64" spans="1:7" x14ac:dyDescent="0.2">
      <c r="A64" s="8" t="s">
        <v>82</v>
      </c>
      <c r="B64" s="1" t="s">
        <v>83</v>
      </c>
    </row>
    <row r="66" spans="1:2" x14ac:dyDescent="0.2">
      <c r="A66" s="1" t="s">
        <v>84</v>
      </c>
      <c r="B66" s="1"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Shenghua He</dc:creator>
  <cp:lastModifiedBy>Shenghua He</cp:lastModifiedBy>
  <dcterms:created xsi:type="dcterms:W3CDTF">2022-02-09T06:33:23Z</dcterms:created>
  <dcterms:modified xsi:type="dcterms:W3CDTF">2022-02-09T07:49:41Z</dcterms:modified>
</cp:coreProperties>
</file>