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LIDB\code\nlidb\analytics\results\"/>
    </mc:Choice>
  </mc:AlternateContent>
  <bookViews>
    <workbookView xWindow="0" yWindow="0" windowWidth="23040" windowHeight="9048" activeTab="2" xr2:uid="{223A9E90-F993-405E-9BB9-DCC421A147E6}"/>
  </bookViews>
  <sheets>
    <sheet name="Sheet1" sheetId="1" r:id="rId1"/>
    <sheet name="Sheet2" sheetId="2" r:id="rId2"/>
    <sheet name="Analytic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F29" i="4"/>
  <c r="G29" i="4"/>
  <c r="H29" i="4"/>
  <c r="H30" i="4" s="1"/>
  <c r="I29" i="4"/>
  <c r="I30" i="4" s="1"/>
  <c r="J29" i="4"/>
  <c r="K29" i="4"/>
  <c r="L29" i="4"/>
  <c r="L30" i="4" s="1"/>
  <c r="M29" i="4"/>
  <c r="M30" i="4" s="1"/>
  <c r="N29" i="4"/>
  <c r="O29" i="4"/>
  <c r="F30" i="4"/>
  <c r="G30" i="4"/>
  <c r="J30" i="4"/>
  <c r="K30" i="4"/>
  <c r="N30" i="4"/>
  <c r="O30" i="4"/>
</calcChain>
</file>

<file path=xl/sharedStrings.xml><?xml version="1.0" encoding="utf-8"?>
<sst xmlns="http://schemas.openxmlformats.org/spreadsheetml/2006/main" count="174" uniqueCount="70">
  <si>
    <t>RunType</t>
  </si>
  <si>
    <t xml:space="preserve"> InputToES</t>
  </si>
  <si>
    <t xml:space="preserve"> POSTags?</t>
  </si>
  <si>
    <t xml:space="preserve"> Schema</t>
  </si>
  <si>
    <t xml:space="preserve"> Total</t>
  </si>
  <si>
    <t xml:space="preserve"> precisionAt1</t>
  </si>
  <si>
    <t>precisionAt2</t>
  </si>
  <si>
    <t>precisionAt3</t>
  </si>
  <si>
    <t>precisionAt4</t>
  </si>
  <si>
    <t>precisionAt5</t>
  </si>
  <si>
    <t>precisionAt6</t>
  </si>
  <si>
    <t>precisionAt7</t>
  </si>
  <si>
    <t>precisionAt8</t>
  </si>
  <si>
    <t>precisionAt9</t>
  </si>
  <si>
    <t>precisionAt10</t>
  </si>
  <si>
    <t>Metadata_Search</t>
  </si>
  <si>
    <t xml:space="preserve"> question</t>
  </si>
  <si>
    <t xml:space="preserve"> No</t>
  </si>
  <si>
    <t xml:space="preserve"> metadata2</t>
  </si>
  <si>
    <t xml:space="preserve"> Yes</t>
  </si>
  <si>
    <t>Metadata_Search_Itersection_of_multiple_col_resuts</t>
  </si>
  <si>
    <t>Metadata_PlusFTS_Itersection_of_multiple_col_results</t>
  </si>
  <si>
    <t xml:space="preserve"> metadata2_testpy</t>
  </si>
  <si>
    <t>FTS</t>
  </si>
  <si>
    <t>FTS just on intersection.</t>
  </si>
  <si>
    <t xml:space="preserve"> concat_nouns_adjectives_verbs</t>
  </si>
  <si>
    <t xml:space="preserve"> separate_nouns_adjectives_verbs</t>
  </si>
  <si>
    <t>separate_nouns_adjectives_verbs</t>
  </si>
  <si>
    <t>Lemmatization on 4</t>
  </si>
  <si>
    <t>bigrams (pair of nouns)</t>
  </si>
  <si>
    <t xml:space="preserve">ner </t>
  </si>
  <si>
    <t>Sample Database</t>
  </si>
  <si>
    <t>Performance on single table</t>
  </si>
  <si>
    <t>Performance on two tables</t>
  </si>
  <si>
    <t>Performance on k tables</t>
  </si>
  <si>
    <t>Column Search</t>
  </si>
  <si>
    <t>Types of users:</t>
  </si>
  <si>
    <t>1. User knows SQL</t>
  </si>
  <si>
    <t>2. User knows Database but not SQL</t>
  </si>
  <si>
    <t>3. User knows Data but not SQL/Database</t>
  </si>
  <si>
    <t>4. User knows nothing other than English</t>
  </si>
  <si>
    <t>Salesforce</t>
  </si>
  <si>
    <t>CRM</t>
  </si>
  <si>
    <t>Domain Specific</t>
  </si>
  <si>
    <t>How many people live in Pune?</t>
  </si>
  <si>
    <t>How many males live in Pune?</t>
  </si>
  <si>
    <t>Yes</t>
  </si>
  <si>
    <t>Given a word, classify it as a value vs metadata entitiy</t>
  </si>
  <si>
    <t xml:space="preserve">Imporve the Ln2SQL </t>
  </si>
  <si>
    <t>processWithoutPosTags</t>
  </si>
  <si>
    <t>Ayush's numbers</t>
  </si>
  <si>
    <t>Verification Run 1</t>
  </si>
  <si>
    <t>ProcessWithPosTags</t>
  </si>
  <si>
    <t>processWithPosTagsAndIntersection</t>
  </si>
  <si>
    <t>Verification Run 2</t>
  </si>
  <si>
    <t>Before correction in Precision@K calculation</t>
  </si>
  <si>
    <t>After correction</t>
  </si>
  <si>
    <t>Diff</t>
  </si>
  <si>
    <t>test_data</t>
  </si>
  <si>
    <t>metadata2</t>
  </si>
  <si>
    <t>final_data</t>
  </si>
  <si>
    <t>Special Chars replaced by space</t>
  </si>
  <si>
    <t>No</t>
  </si>
  <si>
    <t>Compare 1</t>
  </si>
  <si>
    <t>Compare 2</t>
  </si>
  <si>
    <t>Diff^2</t>
  </si>
  <si>
    <t>metadata2_test_full_data</t>
  </si>
  <si>
    <t>metadata2_final_data</t>
  </si>
  <si>
    <t>test_data_test_full_data</t>
  </si>
  <si>
    <t>test_data_final_data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</si>
</sst>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2" borderId="0" xfId="0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F2BD9-DC2C-4C21-8384-2CDF68FE5B5E}" name="Table1" displayName="Table1" ref="E27:O30" headerRowCount="0">
  <tableColumns count="11">
    <tableColumn id="1" xr3:uid="{B9074647-3151-4C8B-9126-B02F67FE1EF6}" name="Column1" totalsRowLabel="Total"/>
    <tableColumn id="2" xr3:uid="{4AB05FAB-4CCC-4530-A5EE-3AB7E49A17F3}" name="Column2"/>
    <tableColumn id="3" xr3:uid="{A4EB9233-FDBD-40E8-BAFF-C7A11C5BEA4A}" name="Column3"/>
    <tableColumn id="4" xr3:uid="{46E8D5D9-84D6-48F3-8F5F-AA630ECB433A}" name="Column4"/>
    <tableColumn id="5" xr3:uid="{C6CEB81C-635E-4ABA-8873-A4BB1F4CDBB6}" name="Column5"/>
    <tableColumn id="6" xr3:uid="{D1E76EAA-E0F7-4927-ADBA-AAEA8AF204EE}" name="Column6"/>
    <tableColumn id="7" xr3:uid="{F03DDB5C-ADD7-4EC3-9451-57A39F1C1259}" name="Column7"/>
    <tableColumn id="8" xr3:uid="{3D137119-A28B-46A5-B3EE-AC5C6C145D0C}" name="Column8"/>
    <tableColumn id="9" xr3:uid="{69403E80-FCE2-4FAD-9396-DFDA6D493788}" name="Column9"/>
    <tableColumn id="10" xr3:uid="{E422057D-F32D-4118-800A-29C878827B64}" name="Column10"/>
    <tableColumn id="11" xr3:uid="{F8FC4B55-05A7-4AA0-BF1C-70E4C3E08C72}" name="Column11" totalsRowFunction="sum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E262-76D5-4BED-B931-70CF5AC2B90A}">
  <dimension ref="A1:O24"/>
  <sheetViews>
    <sheetView topLeftCell="B1" workbookViewId="0">
      <selection activeCell="B1" sqref="B1:O5"/>
    </sheetView>
  </sheetViews>
  <sheetFormatPr defaultRowHeight="14.4" x14ac:dyDescent="0.3"/>
  <cols>
    <col min="1" max="1" width="46.88671875" bestFit="1" customWidth="1"/>
    <col min="2" max="2" width="29.33203125" bestFit="1" customWidth="1"/>
    <col min="3" max="3" width="9.21875" bestFit="1" customWidth="1"/>
    <col min="4" max="4" width="16.44140625" bestFit="1" customWidth="1"/>
    <col min="5" max="5" width="5.6640625" bestFit="1" customWidth="1"/>
    <col min="6" max="14" width="12" bestFit="1" customWidth="1"/>
    <col min="15" max="15" width="12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413</v>
      </c>
      <c r="F2">
        <v>0.27602905569000002</v>
      </c>
      <c r="G2">
        <v>0.32445520581100001</v>
      </c>
      <c r="H2">
        <v>0.34382566586000002</v>
      </c>
      <c r="I2">
        <v>0.37772397094400001</v>
      </c>
      <c r="J2">
        <v>0.389830508475</v>
      </c>
      <c r="K2">
        <v>0.40193704600500002</v>
      </c>
      <c r="L2">
        <v>0.41404358353499998</v>
      </c>
      <c r="M2">
        <v>0.41888619854699999</v>
      </c>
      <c r="N2">
        <v>0.42372881355899999</v>
      </c>
      <c r="O2">
        <v>0.43583535108999999</v>
      </c>
    </row>
    <row r="3" spans="1:15" x14ac:dyDescent="0.3">
      <c r="A3" t="s">
        <v>15</v>
      </c>
      <c r="B3" t="s">
        <v>25</v>
      </c>
      <c r="C3" t="s">
        <v>19</v>
      </c>
      <c r="D3" t="s">
        <v>18</v>
      </c>
      <c r="E3">
        <v>413</v>
      </c>
      <c r="F3">
        <v>0.30750605326899999</v>
      </c>
      <c r="G3">
        <v>0.36319612590799999</v>
      </c>
      <c r="H3">
        <v>0.39709443099300001</v>
      </c>
      <c r="I3">
        <v>0.40193704600500002</v>
      </c>
      <c r="J3">
        <v>0.389830508475</v>
      </c>
      <c r="K3">
        <v>0.39709443099300001</v>
      </c>
      <c r="L3">
        <v>0.40677966101700003</v>
      </c>
      <c r="M3">
        <v>0.41404358353499998</v>
      </c>
      <c r="N3">
        <v>0.41646489104099998</v>
      </c>
      <c r="O3">
        <v>0.430992736077</v>
      </c>
    </row>
    <row r="4" spans="1:15" x14ac:dyDescent="0.3">
      <c r="A4" t="s">
        <v>20</v>
      </c>
      <c r="B4" t="s">
        <v>26</v>
      </c>
      <c r="C4" t="s">
        <v>19</v>
      </c>
      <c r="D4" t="s">
        <v>18</v>
      </c>
      <c r="E4">
        <v>413</v>
      </c>
      <c r="F4">
        <v>0.39467312348700001</v>
      </c>
      <c r="G4">
        <v>0.41162227602899998</v>
      </c>
      <c r="H4">
        <v>0.40435835351100002</v>
      </c>
      <c r="I4">
        <v>0.40920096852299997</v>
      </c>
      <c r="J4">
        <v>0.41162227602899998</v>
      </c>
      <c r="K4">
        <v>0.41404358353499998</v>
      </c>
      <c r="L4">
        <v>0.40920096852299997</v>
      </c>
      <c r="M4">
        <v>0.40920096852299997</v>
      </c>
      <c r="N4">
        <v>0.40920096852299997</v>
      </c>
      <c r="O4">
        <v>0.389830508475</v>
      </c>
    </row>
    <row r="5" spans="1:15" x14ac:dyDescent="0.3">
      <c r="A5" t="s">
        <v>21</v>
      </c>
      <c r="B5" t="s">
        <v>27</v>
      </c>
      <c r="C5" t="s">
        <v>19</v>
      </c>
      <c r="D5" t="s">
        <v>22</v>
      </c>
      <c r="E5">
        <v>413</v>
      </c>
      <c r="F5">
        <v>0.39467312348700001</v>
      </c>
      <c r="G5">
        <v>0.40677966101700003</v>
      </c>
      <c r="H5">
        <v>0.39709443099300001</v>
      </c>
      <c r="I5">
        <v>0.40677966101700003</v>
      </c>
      <c r="J5">
        <v>0.40920096852299997</v>
      </c>
      <c r="K5">
        <v>0.40920096852299997</v>
      </c>
      <c r="L5">
        <v>0.40435835351100002</v>
      </c>
      <c r="M5">
        <v>0.40193704600500002</v>
      </c>
      <c r="N5">
        <v>0.40435835351100002</v>
      </c>
      <c r="O5">
        <v>0.389830508475</v>
      </c>
    </row>
    <row r="6" spans="1:15" x14ac:dyDescent="0.3">
      <c r="A6" t="s">
        <v>28</v>
      </c>
      <c r="E6">
        <v>413</v>
      </c>
    </row>
    <row r="7" spans="1:15" x14ac:dyDescent="0.3">
      <c r="A7" t="s">
        <v>23</v>
      </c>
    </row>
    <row r="8" spans="1:15" x14ac:dyDescent="0.3">
      <c r="A8" t="s">
        <v>24</v>
      </c>
    </row>
    <row r="9" spans="1:15" x14ac:dyDescent="0.3">
      <c r="A9" t="s">
        <v>29</v>
      </c>
    </row>
    <row r="10" spans="1:15" x14ac:dyDescent="0.3">
      <c r="A10" t="s">
        <v>30</v>
      </c>
    </row>
    <row r="11" spans="1:15" x14ac:dyDescent="0.3">
      <c r="A11" t="s">
        <v>31</v>
      </c>
    </row>
    <row r="12" spans="1:15" x14ac:dyDescent="0.3">
      <c r="A12" t="s">
        <v>47</v>
      </c>
      <c r="B12" t="s">
        <v>48</v>
      </c>
    </row>
    <row r="14" spans="1:15" x14ac:dyDescent="0.3">
      <c r="A14" t="s">
        <v>32</v>
      </c>
      <c r="B14" t="s">
        <v>35</v>
      </c>
      <c r="C14" t="s">
        <v>23</v>
      </c>
    </row>
    <row r="15" spans="1:15" x14ac:dyDescent="0.3">
      <c r="A15" t="s">
        <v>33</v>
      </c>
    </row>
    <row r="16" spans="1:15" x14ac:dyDescent="0.3">
      <c r="A16" t="s">
        <v>34</v>
      </c>
    </row>
    <row r="17" spans="1:4" x14ac:dyDescent="0.3">
      <c r="A17" t="s">
        <v>36</v>
      </c>
    </row>
    <row r="18" spans="1:4" x14ac:dyDescent="0.3">
      <c r="A18" t="s">
        <v>37</v>
      </c>
    </row>
    <row r="19" spans="1:4" x14ac:dyDescent="0.3">
      <c r="A19" t="s">
        <v>38</v>
      </c>
      <c r="B19" t="s">
        <v>41</v>
      </c>
      <c r="C19" t="s">
        <v>42</v>
      </c>
    </row>
    <row r="20" spans="1:4" x14ac:dyDescent="0.3">
      <c r="A20" t="s">
        <v>39</v>
      </c>
      <c r="B20" t="s">
        <v>41</v>
      </c>
      <c r="C20" t="s">
        <v>42</v>
      </c>
      <c r="D20" t="s">
        <v>43</v>
      </c>
    </row>
    <row r="21" spans="1:4" x14ac:dyDescent="0.3">
      <c r="A21" t="s">
        <v>40</v>
      </c>
      <c r="D21" t="s">
        <v>43</v>
      </c>
    </row>
    <row r="23" spans="1:4" x14ac:dyDescent="0.3">
      <c r="A23" t="s">
        <v>44</v>
      </c>
    </row>
    <row r="24" spans="1:4" x14ac:dyDescent="0.3">
      <c r="A24" t="s">
        <v>45</v>
      </c>
      <c r="B2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AFBF-5661-4348-9905-498280C374E6}">
  <dimension ref="A2:L25"/>
  <sheetViews>
    <sheetView workbookViewId="0">
      <selection activeCell="J16" sqref="J16"/>
    </sheetView>
  </sheetViews>
  <sheetFormatPr defaultRowHeight="14.4" x14ac:dyDescent="0.3"/>
  <cols>
    <col min="1" max="1" width="31.109375" bestFit="1" customWidth="1"/>
    <col min="2" max="2" width="38" bestFit="1" customWidth="1"/>
    <col min="3" max="3" width="14.109375" bestFit="1" customWidth="1"/>
    <col min="4" max="12" width="12" bestFit="1" customWidth="1"/>
  </cols>
  <sheetData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3">
      <c r="A3" s="6" t="s">
        <v>49</v>
      </c>
      <c r="B3" s="1" t="s">
        <v>50</v>
      </c>
      <c r="C3">
        <v>0.27602905569000002</v>
      </c>
      <c r="D3">
        <v>0.32445520581100001</v>
      </c>
      <c r="E3">
        <v>0.34382566586000002</v>
      </c>
      <c r="F3">
        <v>0.37772397094400001</v>
      </c>
      <c r="G3">
        <v>0.389830508475</v>
      </c>
      <c r="H3">
        <v>0.40193704600500002</v>
      </c>
      <c r="I3">
        <v>0.41404358353499998</v>
      </c>
      <c r="J3">
        <v>0.41888619854699999</v>
      </c>
      <c r="K3">
        <v>0.42372881355899999</v>
      </c>
      <c r="L3">
        <v>0.43583535108999999</v>
      </c>
    </row>
    <row r="4" spans="1:12" x14ac:dyDescent="0.3">
      <c r="A4" s="6"/>
      <c r="B4" s="1" t="s">
        <v>51</v>
      </c>
      <c r="C4">
        <v>0.23486682808699999</v>
      </c>
      <c r="D4">
        <v>0.27360774818400002</v>
      </c>
      <c r="E4">
        <v>0.33414043583500003</v>
      </c>
      <c r="F4">
        <v>0.35593220338999998</v>
      </c>
      <c r="G4">
        <v>0.387409200969</v>
      </c>
      <c r="H4">
        <v>0.40920096852299997</v>
      </c>
      <c r="I4">
        <v>0.41646489104099998</v>
      </c>
      <c r="J4">
        <v>0.43825665859599999</v>
      </c>
      <c r="K4">
        <v>0.46731234866799998</v>
      </c>
      <c r="L4">
        <v>0.48184019370499998</v>
      </c>
    </row>
    <row r="5" spans="1:12" x14ac:dyDescent="0.3">
      <c r="A5" s="6" t="s">
        <v>52</v>
      </c>
      <c r="B5" t="s">
        <v>50</v>
      </c>
      <c r="C5">
        <v>0.30750605326899999</v>
      </c>
      <c r="D5">
        <v>0.36319612590799999</v>
      </c>
      <c r="E5">
        <v>0.39709443099300001</v>
      </c>
      <c r="F5">
        <v>0.40193704600500002</v>
      </c>
      <c r="G5">
        <v>0.389830508475</v>
      </c>
      <c r="H5">
        <v>0.39709443099300001</v>
      </c>
      <c r="I5">
        <v>0.40677966101700003</v>
      </c>
      <c r="J5">
        <v>0.41404358353499998</v>
      </c>
      <c r="K5">
        <v>0.41646489104099998</v>
      </c>
      <c r="L5">
        <v>0.430992736077</v>
      </c>
    </row>
    <row r="6" spans="1:12" x14ac:dyDescent="0.3">
      <c r="A6" s="6"/>
      <c r="B6" t="s">
        <v>51</v>
      </c>
      <c r="C6">
        <v>0.24939467312300001</v>
      </c>
      <c r="D6">
        <v>0.30024213075099998</v>
      </c>
      <c r="E6">
        <v>0.33898305084699998</v>
      </c>
      <c r="F6">
        <v>0.36319612590799999</v>
      </c>
      <c r="G6">
        <v>0.37530266343800001</v>
      </c>
      <c r="H6">
        <v>0.41404358353499998</v>
      </c>
      <c r="I6">
        <v>0.389830508475</v>
      </c>
      <c r="J6">
        <v>0.40435835351100002</v>
      </c>
      <c r="K6">
        <v>0.37772397094400001</v>
      </c>
      <c r="L6">
        <v>0.39709443099300001</v>
      </c>
    </row>
    <row r="7" spans="1:12" x14ac:dyDescent="0.3">
      <c r="A7" s="6" t="s">
        <v>53</v>
      </c>
      <c r="B7" t="s">
        <v>50</v>
      </c>
      <c r="C7">
        <v>0.39467312348700001</v>
      </c>
      <c r="D7">
        <v>0.41162227602899998</v>
      </c>
      <c r="E7">
        <v>0.40435835351100002</v>
      </c>
      <c r="F7">
        <v>0.40920096852299997</v>
      </c>
      <c r="G7">
        <v>0.41162227602899998</v>
      </c>
      <c r="H7">
        <v>0.41404358353499998</v>
      </c>
      <c r="I7">
        <v>0.40920096852299997</v>
      </c>
      <c r="J7">
        <v>0.40920096852299997</v>
      </c>
      <c r="K7">
        <v>0.40920096852299997</v>
      </c>
      <c r="L7">
        <v>0.389830508475</v>
      </c>
    </row>
    <row r="8" spans="1:12" x14ac:dyDescent="0.3">
      <c r="A8" s="6"/>
      <c r="B8" t="s">
        <v>51</v>
      </c>
      <c r="C8">
        <v>0.121065375303</v>
      </c>
      <c r="D8">
        <v>0.111380145278</v>
      </c>
      <c r="E8">
        <v>0.11380145278500001</v>
      </c>
      <c r="F8">
        <v>0.121065375303</v>
      </c>
      <c r="G8">
        <v>0.128329297821</v>
      </c>
      <c r="H8">
        <v>0.130750605327</v>
      </c>
      <c r="I8">
        <v>0.130750605327</v>
      </c>
      <c r="J8">
        <v>0.121065375303</v>
      </c>
      <c r="K8">
        <v>9.2009685229999999E-2</v>
      </c>
      <c r="L8">
        <v>7.9903147699800003E-2</v>
      </c>
    </row>
    <row r="9" spans="1:12" x14ac:dyDescent="0.3">
      <c r="A9" s="6"/>
      <c r="B9" t="s">
        <v>54</v>
      </c>
      <c r="C9">
        <v>0.46489104116199997</v>
      </c>
      <c r="D9">
        <v>0.430992736077</v>
      </c>
      <c r="E9">
        <v>0.40193704600500002</v>
      </c>
      <c r="F9">
        <v>0.37530266343800001</v>
      </c>
      <c r="G9">
        <v>0.38498789346200002</v>
      </c>
      <c r="H9">
        <v>0.40193704600500002</v>
      </c>
      <c r="I9">
        <v>0.37772397094400001</v>
      </c>
      <c r="J9">
        <v>0.33656174334099997</v>
      </c>
      <c r="K9">
        <v>0.27360774818400002</v>
      </c>
      <c r="L9">
        <v>0.239709443099</v>
      </c>
    </row>
    <row r="13" spans="1:12" x14ac:dyDescent="0.3">
      <c r="B13" t="s">
        <v>55</v>
      </c>
      <c r="C13" t="s">
        <v>56</v>
      </c>
      <c r="D13" t="s">
        <v>57</v>
      </c>
    </row>
    <row r="15" spans="1:12" x14ac:dyDescent="0.3">
      <c r="A15">
        <v>1</v>
      </c>
      <c r="B15">
        <v>0.23486682808699999</v>
      </c>
      <c r="C15">
        <v>0.23486682808699999</v>
      </c>
      <c r="D15">
        <f t="shared" ref="D15:D24" si="0">C15-B15</f>
        <v>0</v>
      </c>
    </row>
    <row r="16" spans="1:12" x14ac:dyDescent="0.3">
      <c r="A16">
        <v>2</v>
      </c>
      <c r="B16">
        <v>0.27360774818400002</v>
      </c>
      <c r="C16">
        <v>0.27360774818400002</v>
      </c>
      <c r="D16">
        <f t="shared" si="0"/>
        <v>0</v>
      </c>
      <c r="G16">
        <v>0.19612590798999999</v>
      </c>
      <c r="H16">
        <v>0.41888619854699999</v>
      </c>
      <c r="I16">
        <v>0.42372881355899999</v>
      </c>
    </row>
    <row r="17" spans="1:9" x14ac:dyDescent="0.3">
      <c r="A17">
        <v>3</v>
      </c>
      <c r="B17">
        <v>0.33414043583500003</v>
      </c>
      <c r="C17">
        <v>0.33656174334099997</v>
      </c>
      <c r="D17">
        <f t="shared" si="0"/>
        <v>2.4213075059999478E-3</v>
      </c>
      <c r="G17">
        <v>0.317191283293</v>
      </c>
      <c r="H17">
        <v>0.49394673123499999</v>
      </c>
      <c r="I17">
        <v>0.48668280871699998</v>
      </c>
    </row>
    <row r="18" spans="1:9" x14ac:dyDescent="0.3">
      <c r="A18">
        <v>4</v>
      </c>
      <c r="B18">
        <v>0.35593220338999998</v>
      </c>
      <c r="C18">
        <v>0.35835351089599998</v>
      </c>
      <c r="D18">
        <f t="shared" si="0"/>
        <v>2.4213075060000033E-3</v>
      </c>
      <c r="G18">
        <v>0.34624697336600002</v>
      </c>
      <c r="H18">
        <v>0.53026634382600002</v>
      </c>
      <c r="I18">
        <v>0.52784503632000002</v>
      </c>
    </row>
    <row r="19" spans="1:9" x14ac:dyDescent="0.3">
      <c r="A19">
        <v>5</v>
      </c>
      <c r="B19">
        <v>0.387409200969</v>
      </c>
      <c r="C19">
        <v>0.389830508475</v>
      </c>
      <c r="D19">
        <f t="shared" si="0"/>
        <v>2.4213075060000033E-3</v>
      </c>
      <c r="G19">
        <v>0.389830508475</v>
      </c>
      <c r="H19">
        <v>0.56658595641599996</v>
      </c>
      <c r="I19">
        <v>0.56174334140399995</v>
      </c>
    </row>
    <row r="20" spans="1:9" x14ac:dyDescent="0.3">
      <c r="A20">
        <v>6</v>
      </c>
      <c r="B20">
        <v>0.40920096852299997</v>
      </c>
      <c r="C20">
        <v>0.41162227602899998</v>
      </c>
      <c r="D20">
        <f t="shared" si="0"/>
        <v>2.4213075060000033E-3</v>
      </c>
      <c r="G20">
        <v>0.41646489104099998</v>
      </c>
      <c r="H20">
        <v>0.59564164648899998</v>
      </c>
      <c r="I20">
        <v>0.60290556900699999</v>
      </c>
    </row>
    <row r="21" spans="1:9" x14ac:dyDescent="0.3">
      <c r="A21">
        <v>7</v>
      </c>
      <c r="B21">
        <v>0.41646489104099998</v>
      </c>
      <c r="C21">
        <v>0.426150121065</v>
      </c>
      <c r="D21">
        <f t="shared" si="0"/>
        <v>9.6852300240000133E-3</v>
      </c>
      <c r="G21">
        <v>0.45278450363200001</v>
      </c>
      <c r="H21">
        <v>0.61985472154999999</v>
      </c>
      <c r="I21">
        <v>0.61985472154999999</v>
      </c>
    </row>
    <row r="22" spans="1:9" x14ac:dyDescent="0.3">
      <c r="A22">
        <v>8</v>
      </c>
      <c r="B22">
        <v>0.43825665859599999</v>
      </c>
      <c r="C22">
        <v>0.44794188862000001</v>
      </c>
      <c r="D22">
        <f t="shared" si="0"/>
        <v>9.6852300240000133E-3</v>
      </c>
      <c r="G22">
        <v>0.47457627118599999</v>
      </c>
      <c r="H22">
        <v>0.65375302663400003</v>
      </c>
      <c r="I22">
        <v>0.64164648910400002</v>
      </c>
    </row>
    <row r="23" spans="1:9" x14ac:dyDescent="0.3">
      <c r="A23">
        <v>9</v>
      </c>
      <c r="B23">
        <v>0.46731234866799998</v>
      </c>
      <c r="C23">
        <v>0.47699757869199999</v>
      </c>
      <c r="D23">
        <f t="shared" si="0"/>
        <v>9.6852300240000133E-3</v>
      </c>
      <c r="G23">
        <v>0.49152542372899999</v>
      </c>
      <c r="H23">
        <v>0.67312348668300004</v>
      </c>
      <c r="I23">
        <v>0.66343825665900003</v>
      </c>
    </row>
    <row r="24" spans="1:9" x14ac:dyDescent="0.3">
      <c r="A24">
        <v>10</v>
      </c>
      <c r="B24">
        <v>0.48184019370499998</v>
      </c>
      <c r="C24">
        <v>0.49152542372899999</v>
      </c>
      <c r="D24">
        <f t="shared" si="0"/>
        <v>9.6852300240000133E-3</v>
      </c>
      <c r="G24">
        <v>0.51815980629500002</v>
      </c>
      <c r="H24">
        <v>0.68280871670700005</v>
      </c>
      <c r="I24">
        <v>0.68523002421300006</v>
      </c>
    </row>
    <row r="25" spans="1:9" x14ac:dyDescent="0.3">
      <c r="G25">
        <v>0.53510895883800003</v>
      </c>
      <c r="H25">
        <v>0.69733656174299996</v>
      </c>
      <c r="I25">
        <v>0.69975786924899996</v>
      </c>
    </row>
  </sheetData>
  <mergeCells count="3">
    <mergeCell ref="A3:A4"/>
    <mergeCell ref="A5:A6"/>
    <mergeCell ref="A7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6717-DFF8-48FA-88D0-B73C9FCBAB16}">
  <dimension ref="A1:Q35"/>
  <sheetViews>
    <sheetView tabSelected="1" workbookViewId="0">
      <selection activeCell="J6" sqref="J6"/>
    </sheetView>
  </sheetViews>
  <sheetFormatPr defaultRowHeight="14.4" x14ac:dyDescent="0.3"/>
  <cols>
    <col min="1" max="1" width="29.33203125" bestFit="1" customWidth="1"/>
    <col min="2" max="2" width="11.6640625" customWidth="1"/>
    <col min="3" max="3" width="9.21875" bestFit="1" customWidth="1"/>
    <col min="4" max="4" width="19.77734375" bestFit="1" customWidth="1"/>
    <col min="5" max="5" width="10.44140625" customWidth="1"/>
    <col min="6" max="14" width="12" bestFit="1" customWidth="1"/>
    <col min="15" max="15" width="12.6640625" bestFit="1" customWidth="1"/>
  </cols>
  <sheetData>
    <row r="1" spans="1:15" ht="15" thickBot="1" x14ac:dyDescent="0.35">
      <c r="A1" s="2" t="s">
        <v>1</v>
      </c>
      <c r="B1" s="2" t="s">
        <v>61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t="s">
        <v>16</v>
      </c>
      <c r="B2" t="s">
        <v>62</v>
      </c>
      <c r="C2" t="s">
        <v>17</v>
      </c>
      <c r="D2" t="s">
        <v>58</v>
      </c>
      <c r="E2">
        <v>413</v>
      </c>
      <c r="F2">
        <v>0.20581113801500001</v>
      </c>
      <c r="G2">
        <v>0.30750605326899999</v>
      </c>
      <c r="H2">
        <v>0.34866828087200002</v>
      </c>
      <c r="I2">
        <v>0.389830508475</v>
      </c>
      <c r="J2">
        <v>0.43825665859599999</v>
      </c>
      <c r="K2">
        <v>0.46973365617399998</v>
      </c>
      <c r="L2">
        <v>0.49152542372899999</v>
      </c>
      <c r="M2">
        <v>0.50605326876500001</v>
      </c>
      <c r="N2">
        <v>0.53753026634400003</v>
      </c>
      <c r="O2">
        <v>0.54963680387400005</v>
      </c>
    </row>
    <row r="3" spans="1:15" x14ac:dyDescent="0.3">
      <c r="A3" t="s">
        <v>16</v>
      </c>
      <c r="B3" t="s">
        <v>62</v>
      </c>
      <c r="C3" t="s">
        <v>17</v>
      </c>
      <c r="D3" t="s">
        <v>59</v>
      </c>
      <c r="E3">
        <v>413</v>
      </c>
      <c r="F3">
        <v>0.42372881355899999</v>
      </c>
      <c r="G3">
        <v>0.48668280871699998</v>
      </c>
      <c r="H3">
        <v>0.52784503632000002</v>
      </c>
      <c r="I3">
        <v>0.56174334140399995</v>
      </c>
      <c r="J3">
        <v>0.60290556900699999</v>
      </c>
      <c r="K3">
        <v>0.61985472154999999</v>
      </c>
      <c r="L3">
        <v>0.64164648910400002</v>
      </c>
      <c r="M3">
        <v>0.66343825665900003</v>
      </c>
      <c r="N3">
        <v>0.68523002421300006</v>
      </c>
      <c r="O3">
        <v>0.69975786924899996</v>
      </c>
    </row>
    <row r="4" spans="1:15" x14ac:dyDescent="0.3">
      <c r="A4" t="s">
        <v>16</v>
      </c>
      <c r="B4" t="s">
        <v>62</v>
      </c>
      <c r="C4" t="s">
        <v>17</v>
      </c>
      <c r="D4" t="s">
        <v>60</v>
      </c>
      <c r="E4">
        <v>413</v>
      </c>
      <c r="F4">
        <v>0</v>
      </c>
      <c r="G4">
        <v>4.8426150121100003E-3</v>
      </c>
      <c r="H4">
        <v>7.2639225181600001E-3</v>
      </c>
      <c r="I4">
        <v>1.2106537530300001E-2</v>
      </c>
      <c r="J4">
        <v>1.6949152542399998E-2</v>
      </c>
      <c r="K4">
        <v>1.9370460048399998E-2</v>
      </c>
      <c r="L4">
        <v>2.4213075060500001E-2</v>
      </c>
      <c r="M4">
        <v>2.9055690072600001E-2</v>
      </c>
      <c r="N4">
        <v>3.3898305084700001E-2</v>
      </c>
      <c r="O4">
        <v>3.3898305084700001E-2</v>
      </c>
    </row>
    <row r="5" spans="1:15" x14ac:dyDescent="0.3">
      <c r="A5" t="s">
        <v>16</v>
      </c>
      <c r="B5" t="s">
        <v>46</v>
      </c>
      <c r="C5" t="s">
        <v>17</v>
      </c>
      <c r="D5" t="s">
        <v>58</v>
      </c>
      <c r="E5">
        <v>413</v>
      </c>
      <c r="F5">
        <v>0.220338983051</v>
      </c>
      <c r="G5">
        <v>0.32929782082300002</v>
      </c>
      <c r="H5">
        <v>0.370460048426</v>
      </c>
      <c r="I5">
        <v>0.41404358353499998</v>
      </c>
      <c r="J5">
        <v>0.46246973365600003</v>
      </c>
      <c r="K5">
        <v>0.49394673123499999</v>
      </c>
      <c r="L5">
        <v>0.51331719128300002</v>
      </c>
      <c r="M5">
        <v>0.52784503632000002</v>
      </c>
      <c r="N5">
        <v>0.55932203389799995</v>
      </c>
      <c r="O5">
        <v>0.57142857142900005</v>
      </c>
    </row>
    <row r="6" spans="1:15" x14ac:dyDescent="0.3">
      <c r="A6" t="s">
        <v>16</v>
      </c>
      <c r="B6" t="s">
        <v>46</v>
      </c>
      <c r="C6" t="s">
        <v>17</v>
      </c>
      <c r="D6" t="s">
        <v>59</v>
      </c>
      <c r="E6">
        <v>413</v>
      </c>
      <c r="F6">
        <v>0.45278450363200001</v>
      </c>
      <c r="G6">
        <v>0.52784503632000002</v>
      </c>
      <c r="H6">
        <v>0.56658595641599996</v>
      </c>
      <c r="I6">
        <v>0.60048426150099998</v>
      </c>
      <c r="J6">
        <v>0.64406779661000002</v>
      </c>
      <c r="K6">
        <v>0.66343825665900003</v>
      </c>
      <c r="L6">
        <v>0.68523002421300006</v>
      </c>
      <c r="M6">
        <v>0.70460048426199995</v>
      </c>
      <c r="N6">
        <v>0.72881355932199998</v>
      </c>
      <c r="O6">
        <v>0.74576271186400001</v>
      </c>
    </row>
    <row r="7" spans="1:15" x14ac:dyDescent="0.3">
      <c r="A7" t="s">
        <v>16</v>
      </c>
      <c r="B7" t="s">
        <v>46</v>
      </c>
      <c r="C7" t="s">
        <v>17</v>
      </c>
      <c r="D7" t="s">
        <v>60</v>
      </c>
      <c r="E7">
        <v>413</v>
      </c>
      <c r="F7">
        <v>0</v>
      </c>
      <c r="G7">
        <v>4.8426150121100003E-3</v>
      </c>
      <c r="H7">
        <v>7.2639225181600001E-3</v>
      </c>
      <c r="I7">
        <v>1.4527845036300001E-2</v>
      </c>
      <c r="J7">
        <v>1.6949152542399998E-2</v>
      </c>
      <c r="K7">
        <v>1.9370460048399998E-2</v>
      </c>
      <c r="L7">
        <v>2.6634382566600001E-2</v>
      </c>
      <c r="M7">
        <v>3.1476997578699997E-2</v>
      </c>
      <c r="N7">
        <v>3.63196125908E-2</v>
      </c>
      <c r="O7">
        <v>3.63196125908E-2</v>
      </c>
    </row>
    <row r="8" spans="1:15" x14ac:dyDescent="0.3">
      <c r="A8" t="s">
        <v>25</v>
      </c>
      <c r="B8" t="s">
        <v>62</v>
      </c>
      <c r="C8" t="s">
        <v>19</v>
      </c>
      <c r="D8" t="s">
        <v>58</v>
      </c>
      <c r="E8">
        <v>413</v>
      </c>
      <c r="F8">
        <v>0.239709443099</v>
      </c>
      <c r="G8">
        <v>0.34140435835400001</v>
      </c>
      <c r="H8">
        <v>0.41888619854699999</v>
      </c>
      <c r="I8">
        <v>0.45278450363200001</v>
      </c>
      <c r="J8">
        <v>0.46973365617399998</v>
      </c>
      <c r="K8">
        <v>0.48668280871699998</v>
      </c>
      <c r="L8">
        <v>0.51573849878900002</v>
      </c>
      <c r="M8">
        <v>0.54479418886200004</v>
      </c>
      <c r="N8">
        <v>0.56416464890999996</v>
      </c>
      <c r="O8">
        <v>0.57869249394699995</v>
      </c>
    </row>
    <row r="9" spans="1:15" x14ac:dyDescent="0.3">
      <c r="A9" t="s">
        <v>25</v>
      </c>
      <c r="B9" t="s">
        <v>62</v>
      </c>
      <c r="C9" t="s">
        <v>19</v>
      </c>
      <c r="D9" t="s">
        <v>59</v>
      </c>
      <c r="E9">
        <v>413</v>
      </c>
      <c r="F9">
        <v>0.47215496367999998</v>
      </c>
      <c r="G9">
        <v>0.56174334140399995</v>
      </c>
      <c r="H9">
        <v>0.59322033898299997</v>
      </c>
      <c r="I9">
        <v>0.61985472154999999</v>
      </c>
      <c r="J9">
        <v>0.63922518159800001</v>
      </c>
      <c r="K9">
        <v>0.66343825665900003</v>
      </c>
      <c r="L9">
        <v>0.68523002421300006</v>
      </c>
      <c r="M9">
        <v>0.70217917675499997</v>
      </c>
      <c r="N9">
        <v>0.72639225181599998</v>
      </c>
      <c r="O9">
        <v>0.72639225181599998</v>
      </c>
    </row>
    <row r="10" spans="1:15" x14ac:dyDescent="0.3">
      <c r="A10" t="s">
        <v>25</v>
      </c>
      <c r="B10" t="s">
        <v>62</v>
      </c>
      <c r="C10" t="s">
        <v>19</v>
      </c>
      <c r="D10" t="s">
        <v>60</v>
      </c>
      <c r="E10">
        <v>413</v>
      </c>
      <c r="F10">
        <v>3.1476997578699997E-2</v>
      </c>
      <c r="G10">
        <v>4.8426150121099999E-2</v>
      </c>
      <c r="H10">
        <v>6.7796610169500005E-2</v>
      </c>
      <c r="I10">
        <v>8.2324455205800007E-2</v>
      </c>
      <c r="J10">
        <v>0.101694915254</v>
      </c>
      <c r="K10">
        <v>0.128329297821</v>
      </c>
      <c r="L10">
        <v>0.14285714285699999</v>
      </c>
      <c r="M10">
        <v>0.15496368038700001</v>
      </c>
      <c r="N10">
        <v>0.17917675544799999</v>
      </c>
      <c r="O10">
        <v>0.20096852300199999</v>
      </c>
    </row>
    <row r="11" spans="1:15" x14ac:dyDescent="0.3">
      <c r="A11" t="s">
        <v>25</v>
      </c>
      <c r="B11" t="s">
        <v>46</v>
      </c>
      <c r="C11" t="s">
        <v>19</v>
      </c>
      <c r="D11" t="s">
        <v>58</v>
      </c>
      <c r="E11">
        <v>413</v>
      </c>
      <c r="F11">
        <v>0.239709443099</v>
      </c>
      <c r="G11">
        <v>0.35835351089599998</v>
      </c>
      <c r="H11">
        <v>0.430992736077</v>
      </c>
      <c r="I11">
        <v>0.46489104116199997</v>
      </c>
      <c r="J11">
        <v>0.48910411622299999</v>
      </c>
      <c r="K11">
        <v>0.50847457627100001</v>
      </c>
      <c r="L11">
        <v>0.53510895883800003</v>
      </c>
      <c r="M11">
        <v>0.56416464890999996</v>
      </c>
      <c r="N11">
        <v>0.58353510895899996</v>
      </c>
      <c r="O11">
        <v>0.59806295399499998</v>
      </c>
    </row>
    <row r="12" spans="1:15" s="7" customFormat="1" x14ac:dyDescent="0.3">
      <c r="A12" s="7" t="s">
        <v>25</v>
      </c>
      <c r="B12" s="7" t="s">
        <v>46</v>
      </c>
      <c r="C12" s="7" t="s">
        <v>19</v>
      </c>
      <c r="D12" s="7" t="s">
        <v>59</v>
      </c>
      <c r="E12" s="7">
        <v>413</v>
      </c>
      <c r="F12" s="7">
        <v>0.50847457627100001</v>
      </c>
      <c r="G12" s="7">
        <v>0.60048426150099998</v>
      </c>
      <c r="H12" s="7">
        <v>0.63680387409200001</v>
      </c>
      <c r="I12" s="7">
        <v>0.66343825665900003</v>
      </c>
      <c r="J12" s="7">
        <v>0.68523002421300006</v>
      </c>
      <c r="K12" s="7">
        <v>0.70702179176799995</v>
      </c>
      <c r="L12" s="7">
        <v>0.73123486682799999</v>
      </c>
      <c r="M12" s="7">
        <v>0.75060532687699999</v>
      </c>
      <c r="N12" s="7">
        <v>0.77723970944300003</v>
      </c>
      <c r="O12" s="7">
        <v>0.77723970944300003</v>
      </c>
    </row>
    <row r="13" spans="1:15" x14ac:dyDescent="0.3">
      <c r="A13" t="s">
        <v>26</v>
      </c>
      <c r="B13" t="s">
        <v>62</v>
      </c>
      <c r="C13" t="s">
        <v>19</v>
      </c>
      <c r="D13" t="s">
        <v>58</v>
      </c>
      <c r="E13">
        <v>413</v>
      </c>
      <c r="F13">
        <v>0.10653753026600001</v>
      </c>
      <c r="G13">
        <v>0.130750605327</v>
      </c>
      <c r="H13">
        <v>0.15496368038700001</v>
      </c>
      <c r="I13">
        <v>0.16949152542400001</v>
      </c>
      <c r="J13">
        <v>0.19370460048400001</v>
      </c>
      <c r="K13">
        <v>0.203389830508</v>
      </c>
      <c r="L13">
        <v>0.21549636803899999</v>
      </c>
      <c r="M13">
        <v>0.22760290556900001</v>
      </c>
      <c r="N13">
        <v>0.23728813559299999</v>
      </c>
      <c r="O13">
        <v>0.24697336561700001</v>
      </c>
    </row>
    <row r="14" spans="1:15" x14ac:dyDescent="0.3">
      <c r="A14" t="s">
        <v>26</v>
      </c>
      <c r="B14" t="s">
        <v>62</v>
      </c>
      <c r="C14" t="s">
        <v>19</v>
      </c>
      <c r="D14" t="s">
        <v>59</v>
      </c>
      <c r="E14">
        <v>413</v>
      </c>
      <c r="F14">
        <v>0.445520581114</v>
      </c>
      <c r="G14">
        <v>0.52300242130800001</v>
      </c>
      <c r="H14">
        <v>0.57627118644099995</v>
      </c>
      <c r="I14">
        <v>0.59806295399499998</v>
      </c>
      <c r="J14">
        <v>0.63438256658600001</v>
      </c>
      <c r="K14">
        <v>0.66101694915300002</v>
      </c>
      <c r="L14">
        <v>0.68038740920100005</v>
      </c>
      <c r="M14">
        <v>0.69975786924899996</v>
      </c>
      <c r="N14">
        <v>0.72154963680399997</v>
      </c>
      <c r="O14">
        <v>0.73123486682799999</v>
      </c>
    </row>
    <row r="15" spans="1:15" x14ac:dyDescent="0.3">
      <c r="A15" t="s">
        <v>26</v>
      </c>
      <c r="B15" t="s">
        <v>62</v>
      </c>
      <c r="C15" t="s">
        <v>19</v>
      </c>
      <c r="D15" t="s">
        <v>60</v>
      </c>
      <c r="E15">
        <v>413</v>
      </c>
      <c r="F15">
        <v>2.1791767554500002E-2</v>
      </c>
      <c r="G15">
        <v>2.9055690072600001E-2</v>
      </c>
      <c r="H15">
        <v>4.3583535109000003E-2</v>
      </c>
      <c r="I15">
        <v>5.0847457627100003E-2</v>
      </c>
      <c r="J15">
        <v>5.3268765133200002E-2</v>
      </c>
      <c r="K15">
        <v>6.2953995157399995E-2</v>
      </c>
      <c r="L15">
        <v>7.0217917675499994E-2</v>
      </c>
      <c r="M15">
        <v>7.2639225181600001E-2</v>
      </c>
      <c r="N15">
        <v>7.5060532687699993E-2</v>
      </c>
      <c r="O15">
        <v>7.5060532687699993E-2</v>
      </c>
    </row>
    <row r="16" spans="1:15" x14ac:dyDescent="0.3">
      <c r="A16" t="s">
        <v>26</v>
      </c>
      <c r="B16" t="s">
        <v>46</v>
      </c>
      <c r="C16" t="s">
        <v>19</v>
      </c>
      <c r="D16" t="s">
        <v>58</v>
      </c>
      <c r="E16">
        <v>413</v>
      </c>
      <c r="F16">
        <v>9.2009685229999999E-2</v>
      </c>
      <c r="G16">
        <v>0.118644067797</v>
      </c>
      <c r="H16">
        <v>0.14043583535099999</v>
      </c>
      <c r="I16">
        <v>0.150121065375</v>
      </c>
      <c r="J16">
        <v>0.17191283293000001</v>
      </c>
      <c r="K16">
        <v>0.186440677966</v>
      </c>
      <c r="L16">
        <v>0.19854721549599999</v>
      </c>
      <c r="M16">
        <v>0.21065375302700001</v>
      </c>
      <c r="N16">
        <v>0.21791767554499999</v>
      </c>
      <c r="O16">
        <v>0.225181598063</v>
      </c>
    </row>
    <row r="17" spans="1:15" x14ac:dyDescent="0.3">
      <c r="A17" t="s">
        <v>26</v>
      </c>
      <c r="B17" t="s">
        <v>46</v>
      </c>
      <c r="C17" t="s">
        <v>19</v>
      </c>
      <c r="D17" t="s">
        <v>59</v>
      </c>
      <c r="E17">
        <v>413</v>
      </c>
      <c r="F17">
        <v>0.47215496367999998</v>
      </c>
      <c r="G17">
        <v>0.56658595641599996</v>
      </c>
      <c r="H17">
        <v>0.61985472154999999</v>
      </c>
      <c r="I17">
        <v>0.63922518159800001</v>
      </c>
      <c r="J17">
        <v>0.67554479418900004</v>
      </c>
      <c r="K17">
        <v>0.70217917675499997</v>
      </c>
      <c r="L17">
        <v>0.72397094430999998</v>
      </c>
      <c r="M17">
        <v>0.74818401937000001</v>
      </c>
      <c r="N17">
        <v>0.76271186440700001</v>
      </c>
      <c r="O17">
        <v>0.77239709443100002</v>
      </c>
    </row>
    <row r="18" spans="1:15" x14ac:dyDescent="0.3">
      <c r="A18" t="s">
        <v>26</v>
      </c>
      <c r="B18" t="s">
        <v>46</v>
      </c>
      <c r="C18" t="s">
        <v>19</v>
      </c>
      <c r="D18" t="s">
        <v>60</v>
      </c>
      <c r="E18">
        <v>413</v>
      </c>
      <c r="F18">
        <v>1.4527845036300001E-2</v>
      </c>
      <c r="G18">
        <v>2.1791767554500002E-2</v>
      </c>
      <c r="H18">
        <v>3.63196125908E-2</v>
      </c>
      <c r="I18">
        <v>4.1162227602900003E-2</v>
      </c>
      <c r="J18">
        <v>4.3583535109000003E-2</v>
      </c>
      <c r="K18">
        <v>4.8426150121099999E-2</v>
      </c>
      <c r="L18">
        <v>5.3268765133200002E-2</v>
      </c>
      <c r="M18">
        <v>5.8111380145299998E-2</v>
      </c>
      <c r="N18">
        <v>6.2953995157399995E-2</v>
      </c>
      <c r="O18">
        <v>6.5375302663399998E-2</v>
      </c>
    </row>
    <row r="19" spans="1:15" x14ac:dyDescent="0.3">
      <c r="A19" t="s">
        <v>27</v>
      </c>
      <c r="B19" t="s">
        <v>46</v>
      </c>
      <c r="C19" t="s">
        <v>19</v>
      </c>
      <c r="D19" t="s">
        <v>68</v>
      </c>
      <c r="E19">
        <v>413</v>
      </c>
      <c r="F19">
        <v>9.4430992736100006E-2</v>
      </c>
      <c r="G19">
        <v>0.118644067797</v>
      </c>
      <c r="H19">
        <v>0.13559322033900001</v>
      </c>
      <c r="I19">
        <v>0.14285714285699999</v>
      </c>
      <c r="J19">
        <v>0.164648910412</v>
      </c>
      <c r="K19">
        <v>0.17917675544799999</v>
      </c>
      <c r="L19">
        <v>0.19370460048400001</v>
      </c>
      <c r="M19">
        <v>0.20096852300199999</v>
      </c>
      <c r="N19">
        <v>0.21307506053299999</v>
      </c>
      <c r="O19">
        <v>0.21791767554499999</v>
      </c>
    </row>
    <row r="20" spans="1:15" x14ac:dyDescent="0.3">
      <c r="A20" t="s">
        <v>27</v>
      </c>
      <c r="B20" t="s">
        <v>46</v>
      </c>
      <c r="C20" t="s">
        <v>19</v>
      </c>
      <c r="D20" t="s">
        <v>69</v>
      </c>
      <c r="E20">
        <v>413</v>
      </c>
      <c r="F20">
        <v>9.6852300242099995E-2</v>
      </c>
      <c r="G20">
        <v>0.118644067797</v>
      </c>
      <c r="H20">
        <v>0.13801452784500001</v>
      </c>
      <c r="I20">
        <v>0.14285714285699999</v>
      </c>
      <c r="J20">
        <v>0.162227602906</v>
      </c>
      <c r="K20">
        <v>0.17675544794199999</v>
      </c>
      <c r="L20">
        <v>0.188861985472</v>
      </c>
      <c r="M20">
        <v>0.203389830508</v>
      </c>
      <c r="N20">
        <v>0.21307506053299999</v>
      </c>
      <c r="O20">
        <v>0.21549636803899999</v>
      </c>
    </row>
    <row r="21" spans="1:15" x14ac:dyDescent="0.3">
      <c r="A21" t="s">
        <v>27</v>
      </c>
      <c r="B21" t="s">
        <v>46</v>
      </c>
      <c r="C21" t="s">
        <v>19</v>
      </c>
      <c r="D21" t="s">
        <v>66</v>
      </c>
      <c r="E21">
        <v>413</v>
      </c>
      <c r="F21">
        <v>0.46973365617399998</v>
      </c>
      <c r="G21">
        <v>0.56174334140399995</v>
      </c>
      <c r="H21">
        <v>0.61985472154999999</v>
      </c>
      <c r="I21">
        <v>0.64164648910400002</v>
      </c>
      <c r="J21">
        <v>0.68038740920100005</v>
      </c>
      <c r="K21">
        <v>0.70217917675499997</v>
      </c>
      <c r="L21">
        <v>0.72639225181599998</v>
      </c>
      <c r="M21">
        <v>0.75060532687699999</v>
      </c>
      <c r="N21">
        <v>0.760290556901</v>
      </c>
      <c r="O21">
        <v>0.76997578692500002</v>
      </c>
    </row>
    <row r="22" spans="1:15" x14ac:dyDescent="0.3">
      <c r="A22" t="s">
        <v>27</v>
      </c>
      <c r="B22" t="s">
        <v>46</v>
      </c>
      <c r="C22" t="s">
        <v>19</v>
      </c>
      <c r="D22" t="s">
        <v>67</v>
      </c>
      <c r="E22">
        <v>413</v>
      </c>
      <c r="F22">
        <v>0.47457627118599999</v>
      </c>
      <c r="G22">
        <v>0.55205811138000005</v>
      </c>
      <c r="H22">
        <v>0.61743341404399998</v>
      </c>
      <c r="I22">
        <v>0.64164648910400002</v>
      </c>
      <c r="J22">
        <v>0.67796610169500005</v>
      </c>
      <c r="K22">
        <v>0.70460048426199995</v>
      </c>
      <c r="L22">
        <v>0.72639225181599998</v>
      </c>
      <c r="M22">
        <v>0.74818401937000001</v>
      </c>
      <c r="N22">
        <v>0.75302663438299999</v>
      </c>
      <c r="O22">
        <v>0.76513317191300001</v>
      </c>
    </row>
    <row r="26" spans="1:15" x14ac:dyDescent="0.3">
      <c r="C26">
        <v>1.4527845036300001E-2</v>
      </c>
    </row>
    <row r="27" spans="1:15" x14ac:dyDescent="0.3">
      <c r="C27">
        <v>2.1791767554500002E-2</v>
      </c>
      <c r="E27" t="s">
        <v>63</v>
      </c>
      <c r="F27">
        <v>0.46973365617399998</v>
      </c>
      <c r="G27">
        <v>0.56174334140399995</v>
      </c>
      <c r="H27">
        <v>0.61985472154999999</v>
      </c>
      <c r="I27">
        <v>0.64164648910400002</v>
      </c>
      <c r="J27">
        <v>0.68038740920100005</v>
      </c>
      <c r="K27">
        <v>0.70217917675499997</v>
      </c>
      <c r="L27">
        <v>0.72639225181599998</v>
      </c>
      <c r="M27">
        <v>0.75060532687699999</v>
      </c>
      <c r="N27">
        <v>0.760290556901</v>
      </c>
      <c r="O27">
        <v>0.76997578692500002</v>
      </c>
    </row>
    <row r="28" spans="1:15" x14ac:dyDescent="0.3">
      <c r="C28">
        <v>3.63196125908E-2</v>
      </c>
      <c r="E28" t="s">
        <v>64</v>
      </c>
      <c r="F28">
        <v>0.47457627118599999</v>
      </c>
      <c r="G28">
        <v>0.55205811138000005</v>
      </c>
      <c r="H28">
        <v>0.61743341404399998</v>
      </c>
      <c r="I28">
        <v>0.64164648910400002</v>
      </c>
      <c r="J28">
        <v>0.67796610169500005</v>
      </c>
      <c r="K28">
        <v>0.70460048426199995</v>
      </c>
      <c r="L28">
        <v>0.72639225181599998</v>
      </c>
      <c r="M28">
        <v>0.74818401937000001</v>
      </c>
      <c r="N28">
        <v>0.75302663438299999</v>
      </c>
      <c r="O28">
        <v>0.76513317191300001</v>
      </c>
    </row>
    <row r="29" spans="1:15" ht="15" thickBot="1" x14ac:dyDescent="0.35">
      <c r="C29">
        <v>4.1162227602900003E-2</v>
      </c>
      <c r="E29" t="s">
        <v>57</v>
      </c>
      <c r="F29" s="5">
        <f>F27-F28</f>
        <v>-4.8426150120000067E-3</v>
      </c>
      <c r="G29" s="5">
        <f t="shared" ref="G29:O29" si="0">G27-G28</f>
        <v>9.6852300239999023E-3</v>
      </c>
      <c r="H29" s="5">
        <f t="shared" si="0"/>
        <v>2.4213075060000033E-3</v>
      </c>
      <c r="I29" s="5">
        <f t="shared" si="0"/>
        <v>0</v>
      </c>
      <c r="J29" s="5">
        <f t="shared" si="0"/>
        <v>2.4213075060000033E-3</v>
      </c>
      <c r="K29" s="5">
        <f t="shared" si="0"/>
        <v>-2.4213075069999812E-3</v>
      </c>
      <c r="L29" s="5">
        <f t="shared" si="0"/>
        <v>0</v>
      </c>
      <c r="M29" s="5">
        <f t="shared" si="0"/>
        <v>2.4213075069999812E-3</v>
      </c>
      <c r="N29" s="5">
        <f t="shared" si="0"/>
        <v>7.26392251800001E-3</v>
      </c>
      <c r="O29" s="5">
        <f t="shared" si="0"/>
        <v>4.8426150120000067E-3</v>
      </c>
    </row>
    <row r="30" spans="1:15" x14ac:dyDescent="0.3">
      <c r="C30">
        <v>4.3583535109000003E-2</v>
      </c>
      <c r="E30" t="s">
        <v>65</v>
      </c>
      <c r="F30" s="3">
        <f>F29*F29</f>
        <v>2.3450920154447826E-5</v>
      </c>
      <c r="G30" s="3">
        <f t="shared" ref="G30:O30" si="1">G29*G29</f>
        <v>9.3803680617789148E-5</v>
      </c>
      <c r="H30" s="3">
        <f t="shared" si="1"/>
        <v>5.8627300386119564E-6</v>
      </c>
      <c r="I30" s="3">
        <f t="shared" si="1"/>
        <v>0</v>
      </c>
      <c r="J30" s="3">
        <f t="shared" si="1"/>
        <v>5.8627300386119564E-6</v>
      </c>
      <c r="K30" s="3">
        <f t="shared" si="1"/>
        <v>5.8627300434544641E-6</v>
      </c>
      <c r="L30" s="3">
        <f t="shared" si="1"/>
        <v>0</v>
      </c>
      <c r="M30" s="3">
        <f t="shared" si="1"/>
        <v>5.8627300434544641E-6</v>
      </c>
      <c r="N30" s="3">
        <f t="shared" si="1"/>
        <v>5.2764570347507604E-5</v>
      </c>
      <c r="O30" s="3">
        <f t="shared" si="1"/>
        <v>2.3450920154447826E-5</v>
      </c>
    </row>
    <row r="31" spans="1:15" x14ac:dyDescent="0.3">
      <c r="C31">
        <v>4.8426150121099999E-2</v>
      </c>
    </row>
    <row r="32" spans="1:15" x14ac:dyDescent="0.3">
      <c r="C32">
        <v>5.3268765133200002E-2</v>
      </c>
      <c r="F32" s="4"/>
    </row>
    <row r="33" spans="3:17" x14ac:dyDescent="0.3">
      <c r="C33">
        <v>5.8111380145299998E-2</v>
      </c>
    </row>
    <row r="34" spans="3:17" x14ac:dyDescent="0.3">
      <c r="C34">
        <v>6.2953995157399995E-2</v>
      </c>
    </row>
    <row r="35" spans="3:17" x14ac:dyDescent="0.3">
      <c r="C35">
        <v>6.5375302663399998E-2</v>
      </c>
      <c r="I35" s="4"/>
      <c r="J35" s="4"/>
      <c r="K35" s="4"/>
      <c r="L35" s="4"/>
      <c r="M35" s="4"/>
      <c r="N35" s="4"/>
      <c r="O35" s="4"/>
      <c r="P35" s="4"/>
      <c r="Q35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Avikalp.Gupta</cp:lastModifiedBy>
  <dcterms:created xsi:type="dcterms:W3CDTF">2017-11-08T05:39:53Z</dcterms:created>
  <dcterms:modified xsi:type="dcterms:W3CDTF">2017-12-05T09:55:23Z</dcterms:modified>
</cp:coreProperties>
</file>