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Desktop\Data Analytics Class\"/>
    </mc:Choice>
  </mc:AlternateContent>
  <xr:revisionPtr revIDLastSave="0" documentId="13_ncr:1_{5688194B-EE9C-4AD0-9D2E-A86759ECFFEA}" xr6:coauthVersionLast="36" xr6:coauthVersionMax="36" xr10:uidLastSave="{00000000-0000-0000-0000-000000000000}"/>
  <bookViews>
    <workbookView xWindow="0" yWindow="0" windowWidth="14028" windowHeight="7644" activeTab="5" xr2:uid="{00000000-000D-0000-FFFF-FFFF00000000}"/>
  </bookViews>
  <sheets>
    <sheet name="Original sheet" sheetId="1" r:id="rId1"/>
    <sheet name="Category" sheetId="2" r:id="rId2"/>
    <sheet name="SubCategory Pivot" sheetId="3" r:id="rId3"/>
    <sheet name="CreatedConversionPivot" sheetId="4" r:id="rId4"/>
    <sheet name="Bonus" sheetId="5" r:id="rId5"/>
    <sheet name="Statistical Analysis" sheetId="7" r:id="rId6"/>
  </sheets>
  <definedNames>
    <definedName name="_xlnm._FilterDatabase" localSheetId="0" hidden="1">'Original sheet'!$A$1:$T$4115</definedName>
  </definedNames>
  <calcPr calcId="18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7" l="1"/>
  <c r="N4" i="7"/>
  <c r="N3" i="7"/>
  <c r="N2" i="7"/>
  <c r="K5" i="7" l="1"/>
  <c r="K4" i="7"/>
  <c r="K3" i="7"/>
  <c r="K2" i="7"/>
  <c r="B13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7" i="5" l="1"/>
  <c r="C7" i="5"/>
  <c r="B7" i="5"/>
  <c r="D13" i="5"/>
  <c r="D12" i="5"/>
  <c r="D11" i="5"/>
  <c r="D10" i="5"/>
  <c r="D9" i="5"/>
  <c r="D8" i="5"/>
  <c r="D6" i="5"/>
  <c r="D5" i="5"/>
  <c r="D4" i="5"/>
  <c r="D3" i="5"/>
  <c r="C13" i="5"/>
  <c r="C12" i="5"/>
  <c r="C11" i="5"/>
  <c r="C10" i="5"/>
  <c r="C9" i="5"/>
  <c r="C8" i="5"/>
  <c r="C6" i="5"/>
  <c r="C5" i="5"/>
  <c r="C4" i="5"/>
  <c r="C3" i="5"/>
  <c r="B8" i="5"/>
  <c r="B12" i="5"/>
  <c r="B11" i="5"/>
  <c r="B10" i="5"/>
  <c r="B9" i="5"/>
  <c r="B6" i="5"/>
  <c r="B5" i="5"/>
  <c r="B4" i="5"/>
  <c r="B3" i="5"/>
  <c r="D2" i="5"/>
  <c r="C2" i="5"/>
  <c r="B2" i="5"/>
  <c r="E2" i="5" s="1"/>
  <c r="F2" i="5" s="1"/>
  <c r="G2" i="5" l="1"/>
  <c r="H2" i="5"/>
  <c r="E3" i="5"/>
  <c r="G3" i="5" s="1"/>
  <c r="E11" i="5"/>
  <c r="H11" i="5" s="1"/>
  <c r="E9" i="5"/>
  <c r="H9" i="5" s="1"/>
  <c r="E8" i="5"/>
  <c r="H8" i="5" s="1"/>
  <c r="E7" i="5"/>
  <c r="F7" i="5" s="1"/>
  <c r="E6" i="5"/>
  <c r="G6" i="5" s="1"/>
  <c r="E5" i="5"/>
  <c r="G5" i="5" s="1"/>
  <c r="E12" i="5"/>
  <c r="G12" i="5" s="1"/>
  <c r="E13" i="5"/>
  <c r="H13" i="5" s="1"/>
  <c r="E10" i="5"/>
  <c r="G10" i="5" s="1"/>
  <c r="G9" i="5"/>
  <c r="F9" i="5"/>
  <c r="H5" i="5"/>
  <c r="E4" i="5"/>
  <c r="H4" i="5" s="1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1" i="5" l="1"/>
  <c r="H3" i="5"/>
  <c r="G7" i="5"/>
  <c r="H7" i="5"/>
  <c r="F6" i="5"/>
  <c r="F11" i="5"/>
  <c r="F8" i="5"/>
  <c r="G8" i="5"/>
  <c r="F5" i="5"/>
  <c r="F13" i="5"/>
  <c r="G13" i="5"/>
  <c r="H12" i="5"/>
  <c r="H10" i="5"/>
  <c r="H6" i="5"/>
  <c r="G4" i="5"/>
  <c r="F12" i="5"/>
  <c r="F4" i="5"/>
  <c r="F10" i="5"/>
</calcChain>
</file>

<file path=xl/sharedStrings.xml><?xml version="1.0" encoding="utf-8"?>
<sst xmlns="http://schemas.openxmlformats.org/spreadsheetml/2006/main" count="28549" uniqueCount="8406">
  <si>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</si>
  <si>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</si>
  <si>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</si>
  <si>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</si>
  <si>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</si>
  <si>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</si>
  <si>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</si>
  <si>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</si>
  <si>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</si>
  <si>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</si>
  <si>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</si>
  <si>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</si>
  <si>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</si>
  <si>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</si>
  <si>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</si>
  <si>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</si>
  <si>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</si>
  <si>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</si>
  <si>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</si>
  <si>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</si>
  <si>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</si>
  <si>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</si>
  <si>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</si>
  <si>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</si>
  <si>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</si>
  <si>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</si>
  <si>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</si>
  <si>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</si>
  <si>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</si>
  <si>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</si>
  <si>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</si>
  <si>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</si>
  <si>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</si>
  <si>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</si>
  <si>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</si>
  <si>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</si>
  <si>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</si>
  <si>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</si>
  <si>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</si>
  <si>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</si>
  <si>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</si>
  <si>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</si>
  <si>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</si>
  <si>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</si>
  <si>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</si>
  <si>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</si>
  <si>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</si>
  <si>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</si>
  <si>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</si>
  <si>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</si>
  <si>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</si>
  <si>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</si>
  <si>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</si>
  <si>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</si>
  <si>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</si>
  <si>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</si>
  <si>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</si>
  <si>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</si>
  <si>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</si>
  <si>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</si>
  <si>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</si>
  <si>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</si>
  <si>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</si>
  <si>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</si>
  <si>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</si>
  <si>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</si>
  <si>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</si>
  <si>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</si>
  <si>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</si>
  <si>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</si>
  <si>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</si>
  <si>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</si>
  <si>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</si>
  <si>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</si>
  <si>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</si>
  <si>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</si>
  <si>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</si>
  <si>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</si>
  <si>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</si>
  <si>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</si>
  <si>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</si>
  <si>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</si>
  <si>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</si>
  <si>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</si>
  <si>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</si>
  <si>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</si>
  <si>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</si>
  <si>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</si>
  <si>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</si>
  <si>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</si>
  <si>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</si>
  <si>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</si>
  <si>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</si>
  <si>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</si>
  <si>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</si>
  <si>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</si>
  <si>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</si>
  <si>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</si>
  <si>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</si>
  <si>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</si>
  <si>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</si>
  <si>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</si>
  <si>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</si>
  <si>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</si>
  <si>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</si>
  <si>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</si>
  <si>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</si>
  <si>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</si>
  <si>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</si>
  <si>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</si>
  <si>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</si>
  <si>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</si>
  <si>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</si>
  <si>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</si>
  <si>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</si>
  <si>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</si>
  <si>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</si>
  <si>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</si>
  <si>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</si>
  <si>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</si>
  <si>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</si>
  <si>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</si>
  <si>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</si>
  <si>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</si>
  <si>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</si>
  <si>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</si>
  <si>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</si>
  <si>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</si>
  <si>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</si>
  <si>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</si>
  <si>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</si>
  <si>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</si>
  <si>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</si>
  <si>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</si>
  <si>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</si>
  <si>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</si>
  <si>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</si>
  <si>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</si>
  <si>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</si>
  <si>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</si>
  <si>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</si>
  <si>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</si>
  <si>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</si>
  <si>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</si>
  <si>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</si>
  <si>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</si>
  <si>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</si>
  <si>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</si>
  <si>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</si>
  <si>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</si>
  <si>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</si>
  <si>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</si>
  <si>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</si>
  <si>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</si>
  <si>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</si>
  <si>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</si>
  <si>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</si>
  <si>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</si>
  <si>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</si>
  <si>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</si>
  <si>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</si>
  <si>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</si>
  <si>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</si>
  <si>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</si>
  <si>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</si>
  <si>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</si>
  <si>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</si>
  <si>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</si>
  <si>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</si>
  <si>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</si>
  <si>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</si>
  <si>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</si>
  <si>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</si>
  <si>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</si>
  <si>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</si>
  <si>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</si>
  <si>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</si>
  <si>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</si>
  <si>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</si>
  <si>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</si>
  <si>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</si>
  <si>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</si>
  <si>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</si>
  <si>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</si>
  <si>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</si>
  <si>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</si>
  <si>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</si>
  <si>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</si>
  <si>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</si>
  <si>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</si>
  <si>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</si>
  <si>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</si>
  <si>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</si>
  <si>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</si>
  <si>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</si>
  <si>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</si>
  <si>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</si>
  <si>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</si>
  <si>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</si>
  <si>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</si>
  <si>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</si>
  <si>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</si>
  <si>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</si>
  <si>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</si>
  <si>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</si>
  <si>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</si>
  <si>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</si>
  <si>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</si>
  <si>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</si>
  <si>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</si>
  <si>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</si>
  <si>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</si>
  <si>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</si>
  <si>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</si>
  <si>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</si>
  <si>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</si>
  <si>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</si>
  <si>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</si>
  <si>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</si>
  <si>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</si>
  <si>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</si>
  <si>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</si>
  <si>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</si>
  <si>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</si>
  <si>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</si>
  <si>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</si>
  <si>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</si>
  <si>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</si>
  <si>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</si>
  <si>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</si>
  <si>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</si>
  <si>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</si>
  <si>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</si>
  <si>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</si>
  <si>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</si>
  <si>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</si>
  <si>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</si>
  <si>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</si>
  <si>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</si>
  <si>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</si>
  <si>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</si>
  <si>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</si>
  <si>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</si>
  <si>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</si>
  <si>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</si>
  <si>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</si>
  <si>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</si>
  <si>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</si>
  <si>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</si>
  <si>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</si>
  <si>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</si>
  <si>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</si>
  <si>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</si>
  <si>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</si>
  <si>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</si>
  <si>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</si>
  <si>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</si>
  <si>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</si>
  <si>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</si>
  <si>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</si>
  <si>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</si>
  <si>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</si>
  <si>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</si>
  <si>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</si>
  <si>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</si>
  <si>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</si>
  <si>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</si>
  <si>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</si>
  <si>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</si>
  <si>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</si>
  <si>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</si>
  <si>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</si>
  <si>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</si>
  <si>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</si>
  <si>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</si>
  <si>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</si>
  <si>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</si>
  <si>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</si>
  <si>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</si>
  <si>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</si>
  <si>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</si>
  <si>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</si>
  <si>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</si>
  <si>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</si>
  <si>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</si>
  <si>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</si>
  <si>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</si>
  <si>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</si>
  <si>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</si>
  <si>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</si>
  <si>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</si>
  <si>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</si>
  <si>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</si>
  <si>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</si>
  <si>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</si>
  <si>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</si>
  <si>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</si>
  <si>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</si>
  <si>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</si>
  <si>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</si>
  <si>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</si>
  <si>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</si>
  <si>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</si>
  <si>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</si>
  <si>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</si>
  <si>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</si>
  <si>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</si>
  <si>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</si>
  <si>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</si>
  <si>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</si>
  <si>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</si>
  <si>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</si>
  <si>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</si>
  <si>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</si>
  <si>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</si>
  <si>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</si>
  <si>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</si>
  <si>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</si>
  <si>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</si>
  <si>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</si>
  <si>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</si>
  <si>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</si>
  <si>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</si>
  <si>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</si>
  <si>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</si>
  <si>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</si>
  <si>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</si>
  <si>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</si>
  <si>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</si>
  <si>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</si>
  <si>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</si>
  <si>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</si>
  <si>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</si>
  <si>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</si>
  <si>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</si>
  <si>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</si>
  <si>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</si>
  <si>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</si>
  <si>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</si>
  <si>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</si>
  <si>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</si>
  <si>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</si>
  <si>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</si>
  <si>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</si>
  <si>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</si>
  <si>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</si>
  <si>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</si>
  <si>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</si>
  <si>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</si>
  <si>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</si>
  <si>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</si>
  <si>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</si>
  <si>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</si>
  <si>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</si>
  <si>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</si>
  <si>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</si>
  <si>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</si>
  <si>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</si>
  <si>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</si>
  <si>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</si>
  <si>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</si>
  <si>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</si>
  <si>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</si>
  <si>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</si>
  <si>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</si>
  <si>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</si>
  <si>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</si>
  <si>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</si>
  <si>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</si>
  <si>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</si>
  <si>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</si>
  <si>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</si>
  <si>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</si>
  <si>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</si>
  <si>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</si>
  <si>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</si>
  <si>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</si>
  <si>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</si>
  <si>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</si>
  <si>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</si>
  <si>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</si>
  <si>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</si>
  <si>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</si>
  <si>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</si>
  <si>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</si>
  <si>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</si>
  <si>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</si>
  <si>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</si>
  <si>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</si>
  <si>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</si>
  <si>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</si>
  <si>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</si>
  <si>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</si>
  <si>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</si>
  <si>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</si>
  <si>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</si>
  <si>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</si>
  <si>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</si>
  <si>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</si>
  <si>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</si>
  <si>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</si>
  <si>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</si>
  <si>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</si>
  <si>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</si>
  <si>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</si>
  <si>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</si>
  <si>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</si>
  <si>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</si>
  <si>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</si>
  <si>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</si>
  <si>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</si>
  <si>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</si>
  <si>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</si>
  <si>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</si>
  <si>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</si>
  <si>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</si>
  <si>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</si>
  <si>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</si>
  <si>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</si>
  <si>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</si>
  <si>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</si>
  <si>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</si>
  <si>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</si>
  <si>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</si>
  <si>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</si>
  <si>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</si>
  <si>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</si>
  <si>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</si>
  <si>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</si>
  <si>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</si>
  <si>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</si>
  <si>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</si>
  <si>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</si>
  <si>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</si>
  <si>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</si>
  <si>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</si>
  <si>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</si>
  <si>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</si>
  <si>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</si>
  <si>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</si>
  <si>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</si>
  <si>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</si>
  <si>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</si>
  <si>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</si>
  <si>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</si>
  <si>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</si>
  <si>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</si>
  <si>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</si>
  <si>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</si>
  <si>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</si>
  <si>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</si>
  <si>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</si>
  <si>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</si>
  <si>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</si>
  <si>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</si>
  <si>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</si>
  <si>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</si>
  <si>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</si>
  <si>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</si>
  <si>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</si>
  <si>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</si>
  <si>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</si>
  <si>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</si>
  <si>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</si>
  <si>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</si>
  <si>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</si>
  <si>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</si>
  <si>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</si>
  <si>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</si>
  <si>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</si>
  <si>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</si>
  <si>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</si>
  <si>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</si>
  <si>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</si>
  <si>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</si>
  <si>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</si>
  <si>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</si>
  <si>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</si>
  <si>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</si>
  <si>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</si>
  <si>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</si>
  <si>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</si>
  <si>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</si>
  <si>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</si>
  <si>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</si>
  <si>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</si>
  <si>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</si>
  <si>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</si>
  <si>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</si>
  <si>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</si>
  <si>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</si>
  <si>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</si>
  <si>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</si>
  <si>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</si>
  <si>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</si>
  <si>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</si>
  <si>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</si>
  <si>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</si>
  <si>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</si>
  <si>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</si>
  <si>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</si>
  <si>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</si>
  <si>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</si>
  <si>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</si>
  <si>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</si>
  <si>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</si>
  <si>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</si>
  <si>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</si>
  <si>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</si>
  <si>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</si>
  <si>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</si>
  <si>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</si>
  <si>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</si>
  <si>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</si>
  <si>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</si>
  <si>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</si>
  <si>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</si>
  <si>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</si>
  <si>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</si>
  <si>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</si>
  <si>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</si>
  <si>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</si>
  <si>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</si>
  <si>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</si>
  <si>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</si>
  <si>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</si>
  <si>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</si>
  <si>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</si>
  <si>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</si>
  <si>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</si>
  <si>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</si>
  <si>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</si>
  <si>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</si>
  <si>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</si>
  <si>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</si>
  <si>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</si>
  <si>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</si>
  <si>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</si>
  <si>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</si>
  <si>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</si>
  <si>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</si>
  <si>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</si>
  <si>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</si>
  <si>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</si>
  <si>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</si>
  <si>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</si>
  <si>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</si>
  <si>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</si>
  <si>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</si>
  <si>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</si>
  <si>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</si>
  <si>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</si>
  <si>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</si>
  <si>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</si>
  <si>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</si>
  <si>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</si>
  <si>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</si>
  <si>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</si>
  <si>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</si>
  <si>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</si>
  <si>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</si>
  <si>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</si>
  <si>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</si>
  <si>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</si>
  <si>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</si>
  <si>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</si>
  <si>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</si>
  <si>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</si>
  <si>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</si>
  <si>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</si>
  <si>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</si>
  <si>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</si>
  <si>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</si>
  <si>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</si>
  <si>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</si>
  <si>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</si>
  <si>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</si>
  <si>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</si>
  <si>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</si>
  <si>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</si>
  <si>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</si>
  <si>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</si>
  <si>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</si>
  <si>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</si>
  <si>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</si>
  <si>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</si>
  <si>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</si>
  <si>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</si>
  <si>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</si>
  <si>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</si>
  <si>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</si>
  <si>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</si>
  <si>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</si>
  <si>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</si>
  <si>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</si>
  <si>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</si>
  <si>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</si>
  <si>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</si>
  <si>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</si>
  <si>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</si>
  <si>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</si>
  <si>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</si>
  <si>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</si>
  <si>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</si>
  <si>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</si>
  <si>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</si>
  <si>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</si>
  <si>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</si>
  <si>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</si>
  <si>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</si>
  <si>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</si>
  <si>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</si>
  <si>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</si>
  <si>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</si>
  <si>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</si>
  <si>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</si>
  <si>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</si>
  <si>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</si>
  <si>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</si>
  <si>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</si>
  <si>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</si>
  <si>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</si>
  <si>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</si>
  <si>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</si>
  <si>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</si>
  <si>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</si>
  <si>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</si>
  <si>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</si>
  <si>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</si>
  <si>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</si>
  <si>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</si>
  <si>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</si>
  <si>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</si>
  <si>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</si>
  <si>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</si>
  <si>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</si>
  <si>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</si>
  <si>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</si>
  <si>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</si>
  <si>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</si>
  <si>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</si>
  <si>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</si>
  <si>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</si>
  <si>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</si>
  <si>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</si>
  <si>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</si>
  <si>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</si>
  <si>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</si>
  <si>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</si>
  <si>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</si>
  <si>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</si>
  <si>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</si>
  <si>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</si>
  <si>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</si>
  <si>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</si>
  <si>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</si>
  <si>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</si>
  <si>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</si>
  <si>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</si>
  <si>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</si>
  <si>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</si>
  <si>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</si>
  <si>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</si>
  <si>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</si>
  <si>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</si>
  <si>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</si>
  <si>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</si>
  <si>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</si>
  <si>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</si>
  <si>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</si>
  <si>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</si>
  <si>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</si>
  <si>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</si>
  <si>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</si>
  <si>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</si>
  <si>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</si>
  <si>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</si>
  <si>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</si>
  <si>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</si>
  <si>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</si>
  <si>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</si>
  <si>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</si>
  <si>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</si>
  <si>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</si>
  <si>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</si>
  <si>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</si>
  <si>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</si>
  <si>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</si>
  <si>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</si>
  <si>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</si>
  <si>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</si>
  <si>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</si>
  <si>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</si>
  <si>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</si>
  <si>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</si>
  <si>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</si>
  <si>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</si>
  <si>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</si>
  <si>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</si>
  <si>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</si>
  <si>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</si>
  <si>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</si>
  <si>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</si>
  <si>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</si>
  <si>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</si>
  <si>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</si>
  <si>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</si>
  <si>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</si>
  <si>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</si>
  <si>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</si>
  <si>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</si>
  <si>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</si>
  <si>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</si>
  <si>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</si>
  <si>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</si>
  <si>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</si>
  <si>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</si>
  <si>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</si>
  <si>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</si>
  <si>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</si>
  <si>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</si>
  <si>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</si>
  <si>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</si>
  <si>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</si>
  <si>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</si>
  <si>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</si>
  <si>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</si>
  <si>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</si>
  <si>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</si>
  <si>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</si>
  <si>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</si>
  <si>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</si>
  <si>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</si>
  <si>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</si>
  <si>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</si>
  <si>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</si>
  <si>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</si>
  <si>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</si>
  <si>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</si>
  <si>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</si>
  <si>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</si>
  <si>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</si>
  <si>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</si>
  <si>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</si>
  <si>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</si>
  <si>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</si>
  <si>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</si>
  <si>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</si>
  <si>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</si>
  <si>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</si>
  <si>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</si>
  <si>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</si>
  <si>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</si>
  <si>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</si>
  <si>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</si>
  <si>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</si>
  <si>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</si>
  <si>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</si>
  <si>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</si>
  <si>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</si>
  <si>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</si>
  <si>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</si>
  <si>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</si>
  <si>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</si>
  <si>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</si>
  <si>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</si>
  <si>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</si>
  <si>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</si>
  <si>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</si>
  <si>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</si>
  <si>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</si>
  <si>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</si>
  <si>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</si>
  <si>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</si>
  <si>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</si>
  <si>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</si>
  <si>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</si>
  <si>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</si>
  <si>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</si>
  <si>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</si>
  <si>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</si>
  <si>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</si>
  <si>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</si>
  <si>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</si>
  <si>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</si>
  <si>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</si>
  <si>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</si>
  <si>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</si>
  <si>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</si>
  <si>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</si>
  <si>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</si>
  <si>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</si>
  <si>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</si>
  <si>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</si>
  <si>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</si>
  <si>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</si>
  <si>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</si>
  <si>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</si>
  <si>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</si>
  <si>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</si>
  <si>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</si>
  <si>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</si>
  <si>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</si>
  <si>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</si>
  <si>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</si>
  <si>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</si>
  <si>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</si>
  <si>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</si>
  <si>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</si>
  <si>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</si>
  <si>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</si>
  <si>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</si>
  <si>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</si>
  <si>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</si>
  <si>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</si>
  <si>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</si>
  <si>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</si>
  <si>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</si>
  <si>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</si>
  <si>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</si>
  <si>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</si>
  <si>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</si>
  <si>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</si>
  <si>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</si>
  <si>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</si>
  <si>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</si>
  <si>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</si>
  <si>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</si>
  <si>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</si>
  <si>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</si>
  <si>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</si>
  <si>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</si>
  <si>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</si>
  <si>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</si>
  <si>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</si>
  <si>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</si>
  <si>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</si>
  <si>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</si>
  <si>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</si>
  <si>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</si>
  <si>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</si>
  <si>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</si>
  <si>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</si>
  <si>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</si>
  <si>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</si>
  <si>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</si>
  <si>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</si>
  <si>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</si>
  <si>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</si>
  <si>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</si>
  <si>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</si>
  <si>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</si>
  <si>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</si>
  <si>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</si>
  <si>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</si>
  <si>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</si>
  <si>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</si>
  <si>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</si>
  <si>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</si>
  <si>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</si>
  <si>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</si>
  <si>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</si>
  <si>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</si>
  <si>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</si>
  <si>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</si>
  <si>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</si>
  <si>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</si>
  <si>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</si>
  <si>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</si>
  <si>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</si>
  <si>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</si>
  <si>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</si>
  <si>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</si>
  <si>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</si>
  <si>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</si>
  <si>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</si>
  <si>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</si>
  <si>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</si>
  <si>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</si>
  <si>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</si>
  <si>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</si>
  <si>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</si>
  <si>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</si>
  <si>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</si>
  <si>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</si>
  <si>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</si>
  <si>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</si>
  <si>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</si>
  <si>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</si>
  <si>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</si>
  <si>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</si>
  <si>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</si>
  <si>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</si>
  <si>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</si>
  <si>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</si>
  <si>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</si>
  <si>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</si>
  <si>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</si>
  <si>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</si>
  <si>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</si>
  <si>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</si>
  <si>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</si>
  <si>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</si>
  <si>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</si>
  <si>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</si>
  <si>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</si>
  <si>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</si>
  <si>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</si>
  <si>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</si>
  <si>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</si>
  <si>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</si>
  <si>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</si>
  <si>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</si>
  <si>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</si>
  <si>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</si>
  <si>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</si>
  <si>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</si>
  <si>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</si>
  <si>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</si>
  <si>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</si>
  <si>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</si>
  <si>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</si>
  <si>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</si>
  <si>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</si>
  <si>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</si>
  <si>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</si>
  <si>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</si>
  <si>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</si>
  <si>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</si>
  <si>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</si>
  <si>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</si>
  <si>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</si>
  <si>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</si>
  <si>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</si>
  <si>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</si>
  <si>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</si>
  <si>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</si>
  <si>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</si>
  <si>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</si>
  <si>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</si>
  <si>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</si>
  <si>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</si>
  <si>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</si>
  <si>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</si>
  <si>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</si>
  <si>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</si>
  <si>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</si>
  <si>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</si>
  <si>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</si>
  <si>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</si>
  <si>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</si>
  <si>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</si>
  <si>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</si>
  <si>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</si>
  <si>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</si>
  <si>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</si>
  <si>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</si>
  <si>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</si>
  <si>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</si>
  <si>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</si>
  <si>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</si>
  <si>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</si>
  <si>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</si>
  <si>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</si>
  <si>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</si>
  <si>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</si>
  <si>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</si>
  <si>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</si>
  <si>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</si>
  <si>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</si>
  <si>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</si>
  <si>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</si>
  <si>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</si>
  <si>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</si>
  <si>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</si>
  <si>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</si>
  <si>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</si>
  <si>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</si>
  <si>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</si>
  <si>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</si>
  <si>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</si>
  <si>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</si>
  <si>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</si>
  <si>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</si>
  <si>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</si>
  <si>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</si>
  <si>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</si>
  <si>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</si>
  <si>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</si>
  <si>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</si>
  <si>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</si>
  <si>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</si>
  <si>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</si>
  <si>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</si>
  <si>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</si>
  <si>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</si>
  <si>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</si>
  <si>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</si>
  <si>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</si>
  <si>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</si>
  <si>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</si>
  <si>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</si>
  <si>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</si>
  <si>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</si>
  <si>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</si>
  <si>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</si>
  <si>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</si>
  <si>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</si>
  <si>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</si>
  <si>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</si>
  <si>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</si>
  <si>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</si>
  <si>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</si>
  <si>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</si>
  <si>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</si>
  <si>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</si>
  <si>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</si>
  <si>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</si>
  <si>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</si>
  <si>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</si>
  <si>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</si>
  <si>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</si>
  <si>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</si>
  <si>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</si>
  <si>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</si>
  <si>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</si>
  <si>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</si>
  <si>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</si>
  <si>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</si>
  <si>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</si>
  <si>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</si>
  <si>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</si>
  <si>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</si>
  <si>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</si>
  <si>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</si>
  <si>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</si>
  <si>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</si>
  <si>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</si>
  <si>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</si>
  <si>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</si>
  <si>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</si>
  <si>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</si>
  <si>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</si>
  <si>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</si>
  <si>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</si>
  <si>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</si>
  <si>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</si>
  <si>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</si>
  <si>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</si>
  <si>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</si>
  <si>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</si>
  <si>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</si>
  <si>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</si>
  <si>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</si>
  <si>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</si>
  <si>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</si>
  <si>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</si>
  <si>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</si>
  <si>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</si>
  <si>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</si>
  <si>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</si>
  <si>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</si>
  <si>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</si>
  <si>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</si>
  <si>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</si>
  <si>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</si>
  <si>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</si>
  <si>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</si>
  <si>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</si>
  <si>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</si>
  <si>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</si>
  <si>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</si>
  <si>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</si>
  <si>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</si>
  <si>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</si>
  <si>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</si>
  <si>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</si>
  <si>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</si>
  <si>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</si>
  <si>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</si>
  <si>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</si>
  <si>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</si>
  <si>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</si>
  <si>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</si>
  <si>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</si>
  <si>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</si>
  <si>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</si>
  <si>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</si>
  <si>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</si>
  <si>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</si>
  <si>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</si>
  <si>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</si>
  <si>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</si>
  <si>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</si>
  <si>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</si>
  <si>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</si>
  <si>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</si>
  <si>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</si>
  <si>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</si>
  <si>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</si>
  <si>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</si>
  <si>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</si>
  <si>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</si>
  <si>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</si>
  <si>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</si>
  <si>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</si>
  <si>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</si>
  <si>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</si>
  <si>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</si>
  <si>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</si>
  <si>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</si>
  <si>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</si>
  <si>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</si>
  <si>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</si>
  <si>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</si>
  <si>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</si>
  <si>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</si>
  <si>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</si>
  <si>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</si>
  <si>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</si>
  <si>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</si>
  <si>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</si>
  <si>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</si>
  <si>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</si>
  <si>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</si>
  <si>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</si>
  <si>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</si>
  <si>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</si>
  <si>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</si>
  <si>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</si>
  <si>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</si>
  <si>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</si>
  <si>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</si>
  <si>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</si>
  <si>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</si>
  <si>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</si>
  <si>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</si>
  <si>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</si>
  <si>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</si>
  <si>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</si>
  <si>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</si>
  <si>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</si>
  <si>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</si>
  <si>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</si>
  <si>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</si>
  <si>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</si>
  <si>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</si>
  <si>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</si>
  <si>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</si>
  <si>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</si>
  <si>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</si>
  <si>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</si>
  <si>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</si>
  <si>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</si>
  <si>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</si>
  <si>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</si>
  <si>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</si>
  <si>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</si>
  <si>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</si>
  <si>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</si>
  <si>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</si>
  <si>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</si>
  <si>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</si>
  <si>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</si>
  <si>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</si>
  <si>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</si>
  <si>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</si>
  <si>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</si>
  <si>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</si>
  <si>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</si>
  <si>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</si>
  <si>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</si>
  <si>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</si>
  <si>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</si>
  <si>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</si>
  <si>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</si>
  <si>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</si>
  <si>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</si>
  <si>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</si>
  <si>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</si>
  <si>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</si>
  <si>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</si>
  <si>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</si>
  <si>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</si>
  <si>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</si>
  <si>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</si>
  <si>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</si>
  <si>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</si>
  <si>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</si>
  <si>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</si>
  <si>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</si>
  <si>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</si>
  <si>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</si>
  <si>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</si>
  <si>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</si>
  <si>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</si>
  <si>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</si>
  <si>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</si>
  <si>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</si>
  <si>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</si>
  <si>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</si>
  <si>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</si>
  <si>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</si>
  <si>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</si>
  <si>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</si>
  <si>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</si>
  <si>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</si>
  <si>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</si>
  <si>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</si>
  <si>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</si>
  <si>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</si>
  <si>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</si>
  <si>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</si>
  <si>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</si>
  <si>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</si>
  <si>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</si>
  <si>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</si>
  <si>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</si>
  <si>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</si>
  <si>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</si>
  <si>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</si>
  <si>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</si>
  <si>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</si>
  <si>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</si>
  <si>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</si>
  <si>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</si>
  <si>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</si>
  <si>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</si>
  <si>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</si>
  <si>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</si>
  <si>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</si>
  <si>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</si>
  <si>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</si>
  <si>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</si>
  <si>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</si>
  <si>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</si>
  <si>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</si>
  <si>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</si>
  <si>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</si>
  <si>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</si>
  <si>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</si>
  <si>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</si>
  <si>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</si>
  <si>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</si>
  <si>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</si>
  <si>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</si>
  <si>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</si>
  <si>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</si>
  <si>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</si>
  <si>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</si>
  <si>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</si>
  <si>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</si>
  <si>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</si>
  <si>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</si>
  <si>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</si>
  <si>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</si>
  <si>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</si>
  <si>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</si>
  <si>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</si>
  <si>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</si>
  <si>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</si>
  <si>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</si>
  <si>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</si>
  <si>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</si>
  <si>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</si>
  <si>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</si>
  <si>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</si>
  <si>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</si>
  <si>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</si>
  <si>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</si>
  <si>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</si>
  <si>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</si>
  <si>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</si>
  <si>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</si>
  <si>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</si>
  <si>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</si>
  <si>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</si>
  <si>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</si>
  <si>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</si>
  <si>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</si>
  <si>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</si>
  <si>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</si>
  <si>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</si>
  <si>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</si>
  <si>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</si>
  <si>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</si>
  <si>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</si>
  <si>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</si>
  <si>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</si>
  <si>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</si>
  <si>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</si>
  <si>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</si>
  <si>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</si>
  <si>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</si>
  <si>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</si>
  <si>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</si>
  <si>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</si>
  <si>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</si>
  <si>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</si>
  <si>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</si>
  <si>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</si>
  <si>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</si>
  <si>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</si>
  <si>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</si>
  <si>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</si>
  <si>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</si>
  <si>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</si>
  <si>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</si>
  <si>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</si>
  <si>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</si>
  <si>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</si>
  <si>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</si>
  <si>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</si>
  <si>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</si>
  <si>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</si>
  <si>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</si>
  <si>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</si>
  <si>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</si>
  <si>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</si>
  <si>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</si>
  <si>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</si>
  <si>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</si>
  <si>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</si>
  <si>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</si>
  <si>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</si>
  <si>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</si>
  <si>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</si>
  <si>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</si>
  <si>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</si>
  <si>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</si>
  <si>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</si>
  <si>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</si>
  <si>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</si>
  <si>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</si>
  <si>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</si>
  <si>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</si>
  <si>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</si>
  <si>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</si>
  <si>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</si>
  <si>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</si>
  <si>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</si>
  <si>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</si>
  <si>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</si>
  <si>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</si>
  <si>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</si>
  <si>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</si>
  <si>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</si>
  <si>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</si>
  <si>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</si>
  <si>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</si>
  <si>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</si>
  <si>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</si>
  <si>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</si>
  <si>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</si>
  <si>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</si>
  <si>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</si>
  <si>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</si>
  <si>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</si>
  <si>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</si>
  <si>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</si>
  <si>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</si>
  <si>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</si>
  <si>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</si>
  <si>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</si>
  <si>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</si>
  <si>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</si>
  <si>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</si>
  <si>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</si>
  <si>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</si>
  <si>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</si>
  <si>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</si>
  <si>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</si>
  <si>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</si>
  <si>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</si>
  <si>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</si>
  <si>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</si>
  <si>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</si>
  <si>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</si>
  <si>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</si>
  <si>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</si>
  <si>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</si>
  <si>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</si>
  <si>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</si>
  <si>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</si>
  <si>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</si>
  <si>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</si>
  <si>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</si>
  <si>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</si>
  <si>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</si>
  <si>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</si>
  <si>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</si>
  <si>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</si>
  <si>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</si>
  <si>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</si>
  <si>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</si>
  <si>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</si>
  <si>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</si>
  <si>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</si>
  <si>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</si>
  <si>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</si>
  <si>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</si>
  <si>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</si>
  <si>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</si>
  <si>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</si>
  <si>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</si>
  <si>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</si>
  <si>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</si>
  <si>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</si>
  <si>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</si>
  <si>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</si>
  <si>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</si>
  <si>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</si>
  <si>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</si>
  <si>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</si>
  <si>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</si>
  <si>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</si>
  <si>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</si>
  <si>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</si>
  <si>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</si>
  <si>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</si>
  <si>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</si>
  <si>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</si>
  <si>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</si>
  <si>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</si>
  <si>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</si>
  <si>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</si>
  <si>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</si>
  <si>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</si>
  <si>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</si>
  <si>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</si>
  <si>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</si>
  <si>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</si>
  <si>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</si>
  <si>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</si>
  <si>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</si>
  <si>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</si>
  <si>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</si>
  <si>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</si>
  <si>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</si>
  <si>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</si>
  <si>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</si>
  <si>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</si>
  <si>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</si>
  <si>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</si>
  <si>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</si>
  <si>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</si>
  <si>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</si>
  <si>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</si>
  <si>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</si>
  <si>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</si>
  <si>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</si>
  <si>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</si>
  <si>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</si>
  <si>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</si>
  <si>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</si>
  <si>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</si>
  <si>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</si>
  <si>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</si>
  <si>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</si>
  <si>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</si>
  <si>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</si>
  <si>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</si>
  <si>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</si>
  <si>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</si>
  <si>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</si>
  <si>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</si>
  <si>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</si>
  <si>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</si>
  <si>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</si>
  <si>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</si>
  <si>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</si>
  <si>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</si>
  <si>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</si>
  <si>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</si>
  <si>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</si>
  <si>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</si>
  <si>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</si>
  <si>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</si>
  <si>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</si>
  <si>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</si>
  <si>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</si>
  <si>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</si>
  <si>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</si>
  <si>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</si>
  <si>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</si>
  <si>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</si>
  <si>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</si>
  <si>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</si>
  <si>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</si>
  <si>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</si>
  <si>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</si>
  <si>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</si>
  <si>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</si>
  <si>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</si>
  <si>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</si>
  <si>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</si>
  <si>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</si>
  <si>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</si>
  <si>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</si>
  <si>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</si>
  <si>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</si>
  <si>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</si>
  <si>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</si>
  <si>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</si>
  <si>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</si>
  <si>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</si>
  <si>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</si>
  <si>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</si>
  <si>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</si>
  <si>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</si>
  <si>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</si>
  <si>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</si>
  <si>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</si>
  <si>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</si>
  <si>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</si>
  <si>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</si>
  <si>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</si>
  <si>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</si>
  <si>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</si>
  <si>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</si>
  <si>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</si>
  <si>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</si>
  <si>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</si>
  <si>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</si>
  <si>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</si>
  <si>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</si>
  <si>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</si>
  <si>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</si>
  <si>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</si>
  <si>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</si>
  <si>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</si>
  <si>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</si>
  <si>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</si>
  <si>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</si>
  <si>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</si>
  <si>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</si>
  <si>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</si>
  <si>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</si>
  <si>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</si>
  <si>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</si>
  <si>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</si>
  <si>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</si>
  <si>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</si>
  <si>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</si>
  <si>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</si>
  <si>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</si>
  <si>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</si>
  <si>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</si>
  <si>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</si>
  <si>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</si>
  <si>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</si>
  <si>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</si>
  <si>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</si>
  <si>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</si>
  <si>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</si>
  <si>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</si>
  <si>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</si>
  <si>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</si>
  <si>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</si>
  <si>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</si>
  <si>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</si>
  <si>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</si>
  <si>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</si>
  <si>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</si>
  <si>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</si>
  <si>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</si>
  <si>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</si>
  <si>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</si>
  <si>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</si>
  <si>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</si>
  <si>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</si>
  <si>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</si>
  <si>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</si>
  <si>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</si>
  <si>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</si>
  <si>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</si>
  <si>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</si>
  <si>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</si>
  <si>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</si>
  <si>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</si>
  <si>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</si>
  <si>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</si>
  <si>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</si>
  <si>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</si>
  <si>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</si>
  <si>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</si>
  <si>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</si>
  <si>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</si>
  <si>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</si>
  <si>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</si>
  <si>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</si>
  <si>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</si>
  <si>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</si>
  <si>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</si>
  <si>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</si>
  <si>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</si>
  <si>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</si>
  <si>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</si>
  <si>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</si>
  <si>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</si>
  <si>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</si>
  <si>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</si>
  <si>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</si>
  <si>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</si>
  <si>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</si>
  <si>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</si>
  <si>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</si>
  <si>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</si>
  <si>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</si>
  <si>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</si>
  <si>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</si>
  <si>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</si>
  <si>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</si>
  <si>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</si>
  <si>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</si>
  <si>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</si>
  <si>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</si>
  <si>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</si>
  <si>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</si>
  <si>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</si>
  <si>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</si>
  <si>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</si>
  <si>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</si>
  <si>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</si>
  <si>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</si>
  <si>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</si>
  <si>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</si>
  <si>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</si>
  <si>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</si>
  <si>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</si>
  <si>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</si>
  <si>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</si>
  <si>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</si>
  <si>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</si>
  <si>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</si>
  <si>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</si>
  <si>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</si>
  <si>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</si>
  <si>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</si>
  <si>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</si>
  <si>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</si>
  <si>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</si>
  <si>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</si>
  <si>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</si>
  <si>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</si>
  <si>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</si>
  <si>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</si>
  <si>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</si>
  <si>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</si>
  <si>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</si>
  <si>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</si>
  <si>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</si>
  <si>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</si>
  <si>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</si>
  <si>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</si>
  <si>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</si>
  <si>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</si>
  <si>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</si>
  <si>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</si>
  <si>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</si>
  <si>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</si>
  <si>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</si>
  <si>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</si>
  <si>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</si>
  <si>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</si>
  <si>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</si>
  <si>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</si>
  <si>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</si>
  <si>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</si>
  <si>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</si>
  <si>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</si>
  <si>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</si>
  <si>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</si>
  <si>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</si>
  <si>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</si>
  <si>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</si>
  <si>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</si>
  <si>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</si>
  <si>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</si>
  <si>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</si>
  <si>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</si>
  <si>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</si>
  <si>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</si>
  <si>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</si>
  <si>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</si>
  <si>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</si>
  <si>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</si>
  <si>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</si>
  <si>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</si>
  <si>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</si>
  <si>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</si>
  <si>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</si>
  <si>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</si>
  <si>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</si>
  <si>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</si>
  <si>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</si>
  <si>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</si>
  <si>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</si>
  <si>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</si>
  <si>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</si>
  <si>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</si>
  <si>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</si>
  <si>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</si>
  <si>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</si>
  <si>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</si>
  <si>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</si>
  <si>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</si>
  <si>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</si>
  <si>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</si>
  <si>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</si>
  <si>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</si>
  <si>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</si>
  <si>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</si>
  <si>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</si>
  <si>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</si>
  <si>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</si>
  <si>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</si>
  <si>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</si>
  <si>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</si>
  <si>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</si>
  <si>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</si>
  <si>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</si>
  <si>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</si>
  <si>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</si>
  <si>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</si>
  <si>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</si>
  <si>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</si>
  <si>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</si>
  <si>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</si>
  <si>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</si>
  <si>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</si>
  <si>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</si>
  <si>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</si>
  <si>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</si>
  <si>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</si>
  <si>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</si>
  <si>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</si>
  <si>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</si>
  <si>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</si>
  <si>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</si>
  <si>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</si>
  <si>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</si>
  <si>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</si>
  <si>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</si>
  <si>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</si>
  <si>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</si>
  <si>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</si>
  <si>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</si>
  <si>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</si>
  <si>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</si>
  <si>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</si>
  <si>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</si>
  <si>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</si>
  <si>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</si>
  <si>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</si>
  <si>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</si>
  <si>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</si>
  <si>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</si>
  <si>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</si>
  <si>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</si>
  <si>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</si>
  <si>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</si>
  <si>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</si>
  <si>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</si>
  <si>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</si>
  <si>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</si>
  <si>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</si>
  <si>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</si>
  <si>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</si>
  <si>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</si>
  <si>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</si>
  <si>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</si>
  <si>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</si>
  <si>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</si>
  <si>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</si>
  <si>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</si>
  <si>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</si>
  <si>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</si>
  <si>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</si>
  <si>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</si>
  <si>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</si>
  <si>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</si>
  <si>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</si>
  <si>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</si>
  <si>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</si>
  <si>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</si>
  <si>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</si>
  <si>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</si>
  <si>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</si>
  <si>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</si>
  <si>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</si>
  <si>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</si>
  <si>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</si>
  <si>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</si>
  <si>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</si>
  <si>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</si>
  <si>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</si>
  <si>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</si>
  <si>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</si>
  <si>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</si>
  <si>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</si>
  <si>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</si>
  <si>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</si>
  <si>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</si>
  <si>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</si>
  <si>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</si>
  <si>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</si>
  <si>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</si>
  <si>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</si>
  <si>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</si>
  <si>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</si>
  <si>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</si>
  <si>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</si>
  <si>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</si>
  <si>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</si>
  <si>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</si>
  <si>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</si>
  <si>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</si>
  <si>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</si>
  <si>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</si>
  <si>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</si>
  <si>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</si>
  <si>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</si>
  <si>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</si>
  <si>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</si>
  <si>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</si>
  <si>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</si>
  <si>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</si>
  <si>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</si>
  <si>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</si>
  <si>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</si>
  <si>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</si>
  <si>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</si>
  <si>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</si>
  <si>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</si>
  <si>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</si>
  <si>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</si>
  <si>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</si>
  <si>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</si>
  <si>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</si>
  <si>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</si>
  <si>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</si>
  <si>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</si>
  <si>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</si>
  <si>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</si>
  <si>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</si>
  <si>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</si>
  <si>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</si>
  <si>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</si>
  <si>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</si>
  <si>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</si>
  <si>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</si>
  <si>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</si>
  <si>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</si>
  <si>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</si>
  <si>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</si>
  <si>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</si>
  <si>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</si>
  <si>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</si>
  <si>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</si>
  <si>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</si>
  <si>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</si>
  <si>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</si>
  <si>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</si>
  <si>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</si>
  <si>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</si>
  <si>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</si>
  <si>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</si>
  <si>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</si>
  <si>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</si>
  <si>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</si>
  <si>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</si>
  <si>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</si>
  <si>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</si>
  <si>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</si>
  <si>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</si>
  <si>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</si>
  <si>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</si>
  <si>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</si>
  <si>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</si>
  <si>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</si>
  <si>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</si>
  <si>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</si>
  <si>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</si>
  <si>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</si>
  <si>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</si>
  <si>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</si>
  <si>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</si>
  <si>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</si>
  <si>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</si>
  <si>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</si>
  <si>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</si>
  <si>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</si>
  <si>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</si>
  <si>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</si>
  <si>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</si>
  <si>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</si>
  <si>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</si>
  <si>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</si>
  <si>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</si>
  <si>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</si>
  <si>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</si>
  <si>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</si>
  <si>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</si>
  <si>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</si>
  <si>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</si>
  <si>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</si>
  <si>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</si>
  <si>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</si>
  <si>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</si>
  <si>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</si>
  <si>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</si>
  <si>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</si>
  <si>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</si>
  <si>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</si>
  <si>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</si>
  <si>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</si>
  <si>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</si>
  <si>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</si>
  <si>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</si>
  <si>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</si>
  <si>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</si>
  <si>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</si>
  <si>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</si>
  <si>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</si>
  <si>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</si>
  <si>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</si>
  <si>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</si>
  <si>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</si>
  <si>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</si>
  <si>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</si>
  <si>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</si>
  <si>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</si>
  <si>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</si>
  <si>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</si>
  <si>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</si>
  <si>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</si>
  <si>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</si>
  <si>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</si>
  <si>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</si>
  <si>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</si>
  <si>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</si>
  <si>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</si>
  <si>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</si>
  <si>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</si>
  <si>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</si>
  <si>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</si>
  <si>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</si>
  <si>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</si>
  <si>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</si>
  <si>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</si>
  <si>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</si>
  <si>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</si>
  <si>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</si>
  <si>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</si>
  <si>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</si>
  <si>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</si>
  <si>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</si>
  <si>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</si>
  <si>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</si>
  <si>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</si>
  <si>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</si>
  <si>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</si>
  <si>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</si>
  <si>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</si>
  <si>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</si>
  <si>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</si>
  <si>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</si>
  <si>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</si>
  <si>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</si>
  <si>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</si>
  <si>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</si>
  <si>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</si>
  <si>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</si>
  <si>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</si>
  <si>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</si>
  <si>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</si>
  <si>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</si>
  <si>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</si>
  <si>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</si>
  <si>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</si>
  <si>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</si>
  <si>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</si>
  <si>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</si>
  <si>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</si>
  <si>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</si>
  <si>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</si>
  <si>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</si>
  <si>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</si>
  <si>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</si>
  <si>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</si>
  <si>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</si>
  <si>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</si>
  <si>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</si>
  <si>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</si>
  <si>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</si>
  <si>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</si>
  <si>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</si>
  <si>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</si>
  <si>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</si>
  <si>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</si>
  <si>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</si>
  <si>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</si>
  <si>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</si>
  <si>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</si>
  <si>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</si>
  <si>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</si>
  <si>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</si>
  <si>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</si>
  <si>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</si>
  <si>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</si>
  <si>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</si>
  <si>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</si>
  <si>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</si>
  <si>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</si>
  <si>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</si>
  <si>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</si>
  <si>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</si>
  <si>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</si>
  <si>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</si>
  <si>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</si>
  <si>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</si>
  <si>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</si>
  <si>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</si>
  <si>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</si>
  <si>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</si>
  <si>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</si>
  <si>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</si>
  <si>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</si>
  <si>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</si>
  <si>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</si>
  <si>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</si>
  <si>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</si>
  <si>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</si>
  <si>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</si>
  <si>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</si>
  <si>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</si>
  <si>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</si>
  <si>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</si>
  <si>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</si>
  <si>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</si>
  <si>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</si>
  <si>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</si>
  <si>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</si>
  <si>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</si>
  <si>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</si>
  <si>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</si>
  <si>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</si>
  <si>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</si>
  <si>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</si>
  <si>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</si>
  <si>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</si>
  <si>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</si>
  <si>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</si>
  <si>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</si>
  <si>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</si>
  <si>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</si>
  <si>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</si>
  <si>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</si>
  <si>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</si>
  <si>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</si>
  <si>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</si>
  <si>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</si>
  <si>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</si>
  <si>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</si>
  <si>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</si>
  <si>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</si>
  <si>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</si>
  <si>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</si>
  <si>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</si>
  <si>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</si>
  <si>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</si>
  <si>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</si>
  <si>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</si>
  <si>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</si>
  <si>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</si>
  <si>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</si>
  <si>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</si>
  <si>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</si>
  <si>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</si>
  <si>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</si>
  <si>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</si>
  <si>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</si>
  <si>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</si>
  <si>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</si>
  <si>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</si>
  <si>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</si>
  <si>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</si>
  <si>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</si>
  <si>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</si>
  <si>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</si>
  <si>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</si>
  <si>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</si>
  <si>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</si>
  <si>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</si>
  <si>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</si>
  <si>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</si>
  <si>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</si>
  <si>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</si>
  <si>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</si>
  <si>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</si>
  <si>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</si>
  <si>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</si>
  <si>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</si>
  <si>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</si>
  <si>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</si>
  <si>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</si>
  <si>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</si>
  <si>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</si>
  <si>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</si>
  <si>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</si>
  <si>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</si>
  <si>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</si>
  <si>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</si>
  <si>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</si>
  <si>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</si>
  <si>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</si>
  <si>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</si>
  <si>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</si>
  <si>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</si>
  <si>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</si>
  <si>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</si>
  <si>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</si>
  <si>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</si>
  <si>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</si>
  <si>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</si>
  <si>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</si>
  <si>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</si>
  <si>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</si>
  <si>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</si>
  <si>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</si>
  <si>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</si>
  <si>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</si>
  <si>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</si>
  <si>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</si>
  <si>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</si>
  <si>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</si>
  <si>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</si>
  <si>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</si>
  <si>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</si>
  <si>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</si>
  <si>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</si>
  <si>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</si>
  <si>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</si>
  <si>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</si>
  <si>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</si>
  <si>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</si>
  <si>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</si>
  <si>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</si>
  <si>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</si>
  <si>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</si>
  <si>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</si>
  <si>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</si>
  <si>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</si>
  <si>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</si>
  <si>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</si>
  <si>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</si>
  <si>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</si>
  <si>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</si>
  <si>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</si>
  <si>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</si>
  <si>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</si>
  <si>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</si>
  <si>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</si>
  <si>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</si>
  <si>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</si>
  <si>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</si>
  <si>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</si>
  <si>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</si>
  <si>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</si>
  <si>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</si>
  <si>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</si>
  <si>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</si>
  <si>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</si>
  <si>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</si>
  <si>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</si>
  <si>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</si>
  <si>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</si>
  <si>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</si>
  <si>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</si>
  <si>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</si>
  <si>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</si>
  <si>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</si>
  <si>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</si>
  <si>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</si>
  <si>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</si>
  <si>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</si>
  <si>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</si>
  <si>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</si>
  <si>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</si>
  <si>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</si>
  <si>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</si>
  <si>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</si>
  <si>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</si>
  <si>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</si>
  <si>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</si>
  <si>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</si>
  <si>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</si>
  <si>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</si>
  <si>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</si>
  <si>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</si>
  <si>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</si>
  <si>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</si>
  <si>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</si>
  <si>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</si>
  <si>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</si>
  <si>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</si>
  <si>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</si>
  <si>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</si>
  <si>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</si>
  <si>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</si>
  <si>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</si>
  <si>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</si>
  <si>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</si>
  <si>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</si>
  <si>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</si>
  <si>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</si>
  <si>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</si>
  <si>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</si>
  <si>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</si>
  <si>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</si>
  <si>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</si>
  <si>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</si>
  <si>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</si>
  <si>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</si>
  <si>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</si>
  <si>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</si>
  <si>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</si>
  <si>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</si>
  <si>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</si>
  <si>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</si>
  <si>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</si>
  <si>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</si>
  <si>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</si>
  <si>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</si>
  <si>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</si>
  <si>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</si>
  <si>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</si>
  <si>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</si>
  <si>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</si>
  <si>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</si>
  <si>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</si>
  <si>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</si>
  <si>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</si>
  <si>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</si>
  <si>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</si>
  <si>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</si>
  <si>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</si>
  <si>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</si>
  <si>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</si>
  <si>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</si>
  <si>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</si>
  <si>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</si>
  <si>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</si>
  <si>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</si>
  <si>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</si>
  <si>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</si>
  <si>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</si>
  <si>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</si>
  <si>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</si>
  <si>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</si>
  <si>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</si>
  <si>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</si>
  <si>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</si>
  <si>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</si>
  <si>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</si>
  <si>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</si>
  <si>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</si>
  <si>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</si>
  <si>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</si>
  <si>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</si>
  <si>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</si>
  <si>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</si>
  <si>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</si>
  <si>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</si>
  <si>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</si>
  <si>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</si>
  <si>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</si>
  <si>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</si>
  <si>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</si>
  <si>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</si>
  <si>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</si>
  <si>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</si>
  <si>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</si>
  <si>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</si>
  <si>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</si>
  <si>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</si>
  <si>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</si>
  <si>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</si>
  <si>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</si>
  <si>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</si>
  <si>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</si>
  <si>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</si>
  <si>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</si>
  <si>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</si>
  <si>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</si>
  <si>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</si>
  <si>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</si>
  <si>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</si>
  <si>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</si>
  <si>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</si>
  <si>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</si>
  <si>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</si>
  <si>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</si>
  <si>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</si>
  <si>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</si>
  <si>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</si>
  <si>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</si>
  <si>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</si>
  <si>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</si>
  <si>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</si>
  <si>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</si>
  <si>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</si>
  <si>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</si>
  <si>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</si>
  <si>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</si>
  <si>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</si>
  <si>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</si>
  <si>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</si>
  <si>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</si>
  <si>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</si>
  <si>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</si>
  <si>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</si>
  <si>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</si>
  <si>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</si>
  <si>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</si>
  <si>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</si>
  <si>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</si>
  <si>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</si>
  <si>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</si>
  <si>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</si>
  <si>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</si>
  <si>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</si>
  <si>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</si>
  <si>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</si>
  <si>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</si>
  <si>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</si>
  <si>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</si>
  <si>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</si>
  <si>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</si>
  <si>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</si>
  <si>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</si>
  <si>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</si>
  <si>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</si>
  <si>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</si>
  <si>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</si>
  <si>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</si>
  <si>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</si>
  <si>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</si>
  <si>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</si>
  <si>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</si>
  <si>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</si>
  <si>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</si>
  <si>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</si>
  <si>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</si>
  <si>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</si>
  <si>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</si>
  <si>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</si>
  <si>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</si>
  <si>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</si>
  <si>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</si>
  <si>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</si>
  <si>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</si>
  <si>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</si>
  <si>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</si>
  <si>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</si>
  <si>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</si>
  <si>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</si>
  <si>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</si>
  <si>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</si>
  <si>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</si>
  <si>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</si>
  <si>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</si>
  <si>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</si>
  <si>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</si>
  <si>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</si>
  <si>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</si>
  <si>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</si>
  <si>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</si>
  <si>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</si>
  <si>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</si>
  <si>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</si>
  <si>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</si>
  <si>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</si>
  <si>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</si>
  <si>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</si>
  <si>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</si>
  <si>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</si>
  <si>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</si>
  <si>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</si>
  <si>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</si>
  <si>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</si>
  <si>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</si>
  <si>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</si>
  <si>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</si>
  <si>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</si>
  <si>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</si>
  <si>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</si>
  <si>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</si>
  <si>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</si>
  <si>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</si>
  <si>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</si>
  <si>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</si>
  <si>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</si>
  <si>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</si>
  <si>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</si>
  <si>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</si>
  <si>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</si>
  <si>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</si>
  <si>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</si>
  <si>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</si>
  <si>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</si>
  <si>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</si>
  <si>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</si>
  <si>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</si>
  <si>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</si>
  <si>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</si>
  <si>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</si>
  <si>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</si>
  <si>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</si>
  <si>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</si>
  <si>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</si>
  <si>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</si>
  <si>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</si>
  <si>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</si>
  <si>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</si>
  <si>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</si>
  <si>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</si>
  <si>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</si>
  <si>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</si>
  <si>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</si>
  <si>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</si>
  <si>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</si>
  <si>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</si>
  <si>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</si>
  <si>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</si>
  <si>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</si>
  <si>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</si>
  <si>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</si>
  <si>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</si>
  <si>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</si>
  <si>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</si>
  <si>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</si>
  <si>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</si>
  <si>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</si>
  <si>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</si>
  <si>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</si>
  <si>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</si>
  <si>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</si>
  <si>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</si>
  <si>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</si>
  <si>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</si>
  <si>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</si>
  <si>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</si>
  <si>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</si>
  <si>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</si>
  <si>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</si>
  <si>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</si>
  <si>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</si>
  <si>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</si>
  <si>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</si>
  <si>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</si>
  <si>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</si>
  <si>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</si>
  <si>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</si>
  <si>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</si>
  <si>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</si>
  <si>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</si>
  <si>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</si>
  <si>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</si>
  <si>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</si>
  <si>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</si>
  <si>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</si>
  <si>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</si>
  <si>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</si>
  <si>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</si>
  <si>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</si>
  <si>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</si>
  <si>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</si>
  <si>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</si>
  <si>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</si>
  <si>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</si>
  <si>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</si>
  <si>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</si>
  <si>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</si>
  <si>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</si>
  <si>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</si>
  <si>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</si>
  <si>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</si>
  <si>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</si>
  <si>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</si>
  <si>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</si>
  <si>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</si>
  <si>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</si>
  <si>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</si>
  <si>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</si>
  <si>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</si>
  <si>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</si>
  <si>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</si>
  <si>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</si>
  <si>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</si>
  <si>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</si>
  <si>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</si>
  <si>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</si>
  <si>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</si>
  <si>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</si>
  <si>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</si>
  <si>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</si>
  <si>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</si>
  <si>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</si>
  <si>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</si>
  <si>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</si>
  <si>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</si>
  <si>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</si>
  <si>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</si>
  <si>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</si>
  <si>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</si>
  <si>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</si>
  <si>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</si>
  <si>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</si>
  <si>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</si>
  <si>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</si>
  <si>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</si>
  <si>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</si>
  <si>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</si>
  <si>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</si>
  <si>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</si>
  <si>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</si>
  <si>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</si>
  <si>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</si>
  <si>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</si>
  <si>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</si>
  <si>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</si>
  <si>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</si>
  <si>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</si>
  <si>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</si>
  <si>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</si>
  <si>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</si>
  <si>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</si>
  <si>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</si>
  <si>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</si>
  <si>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</si>
  <si>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</si>
  <si>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</si>
  <si>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</si>
  <si>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</si>
  <si>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</si>
  <si>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</si>
  <si>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</si>
  <si>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</si>
  <si>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</si>
  <si>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</si>
  <si>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</si>
  <si>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</si>
  <si>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</si>
  <si>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</si>
  <si>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</si>
  <si>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</si>
  <si>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</si>
  <si>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</si>
  <si>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</si>
  <si>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</si>
  <si>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</si>
  <si>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</si>
  <si>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</si>
  <si>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</si>
  <si>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</si>
  <si>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</si>
  <si>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</si>
  <si>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</si>
  <si>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</si>
  <si>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</si>
  <si>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</si>
  <si>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</si>
  <si>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</si>
  <si>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</si>
  <si>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</si>
  <si>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</si>
  <si>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</si>
  <si>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</si>
  <si>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</si>
  <si>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</si>
  <si>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</si>
  <si>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</si>
  <si>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</si>
  <si>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</si>
  <si>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</si>
  <si>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</si>
  <si>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</si>
  <si>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</si>
  <si>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</si>
  <si>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</si>
  <si>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</si>
  <si>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</si>
  <si>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</si>
  <si>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</si>
  <si>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</si>
  <si>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</si>
  <si>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</si>
  <si>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</si>
  <si>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</si>
  <si>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</si>
  <si>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</si>
  <si>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</si>
  <si>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</si>
  <si>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</si>
  <si>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</si>
  <si>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</si>
  <si>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</si>
  <si>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</si>
  <si>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</si>
  <si>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</si>
  <si>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</si>
  <si>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</si>
  <si>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</si>
  <si>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</si>
  <si>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</si>
  <si>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</si>
  <si>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</si>
  <si>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</si>
  <si>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</si>
  <si>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</si>
  <si>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</si>
  <si>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</si>
  <si>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</si>
  <si>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</si>
  <si>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</si>
  <si>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</si>
  <si>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</si>
  <si>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</si>
  <si>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</si>
  <si>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</si>
  <si>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</si>
  <si>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</si>
  <si>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</si>
  <si>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</si>
  <si>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</si>
  <si>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</si>
  <si>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</si>
  <si>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</si>
  <si>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</si>
  <si>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</si>
  <si>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</si>
  <si>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</si>
  <si>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</si>
  <si>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</si>
  <si>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</si>
  <si>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</si>
  <si>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</si>
  <si>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</si>
  <si>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</si>
  <si>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</si>
  <si>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</si>
  <si>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</si>
  <si>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</si>
  <si>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</si>
  <si>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</si>
  <si>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</si>
  <si>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</si>
  <si>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</si>
  <si>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</si>
  <si>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</si>
  <si>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</si>
  <si>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</si>
  <si>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</si>
  <si>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</si>
  <si>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</si>
  <si>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</si>
  <si>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</si>
  <si>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</si>
  <si>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</si>
  <si>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</si>
  <si>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</si>
  <si>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</si>
  <si>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</si>
  <si>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</si>
  <si>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</si>
  <si>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</si>
  <si>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</si>
  <si>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</si>
  <si>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</si>
  <si>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</si>
  <si>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</si>
  <si>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</si>
  <si>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</si>
  <si>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</si>
  <si>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</si>
  <si>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</si>
  <si>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</si>
  <si>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</si>
  <si>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</si>
  <si>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</si>
  <si>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</si>
  <si>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</si>
  <si>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</si>
  <si>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</si>
  <si>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</si>
  <si>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</si>
  <si>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</si>
  <si>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</si>
  <si>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</si>
  <si>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</si>
  <si>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</si>
  <si>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</si>
  <si>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</si>
  <si>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</si>
  <si>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</si>
  <si>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</si>
  <si>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</si>
  <si>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</si>
  <si>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</si>
  <si>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</si>
  <si>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</si>
  <si>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</si>
  <si>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</si>
  <si>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</si>
  <si>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</si>
  <si>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</si>
  <si>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</si>
  <si>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</si>
  <si>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</si>
  <si>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</si>
  <si>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</si>
  <si>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</si>
  <si>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</si>
  <si>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</si>
  <si>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</si>
  <si>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</si>
  <si>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</si>
  <si>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</si>
  <si>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</si>
  <si>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</si>
  <si>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</si>
  <si>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</si>
  <si>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</si>
  <si>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</si>
  <si>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</si>
  <si>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</si>
  <si>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</si>
  <si>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</si>
  <si>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</si>
  <si>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</si>
  <si>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</si>
  <si>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</si>
  <si>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</si>
  <si>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</si>
  <si>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</si>
  <si>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</si>
  <si>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</si>
  <si>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</si>
  <si>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</si>
  <si>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</si>
  <si>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</si>
  <si>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</si>
  <si>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</si>
  <si>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</si>
  <si>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</si>
  <si>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</si>
  <si>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</si>
  <si>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</si>
  <si>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</si>
  <si>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</si>
  <si>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</si>
  <si>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</si>
  <si>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</si>
  <si>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</si>
  <si>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</si>
  <si>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</si>
  <si>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</si>
  <si>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</si>
  <si>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</si>
  <si>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</si>
  <si>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</si>
  <si>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</si>
  <si>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</si>
  <si>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</si>
  <si>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</si>
  <si>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</si>
  <si>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</si>
  <si>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</si>
  <si>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</si>
  <si>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</si>
  <si>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</si>
  <si>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</si>
  <si>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</si>
  <si>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</si>
  <si>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</si>
  <si>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</si>
  <si>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</si>
  <si>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</si>
  <si>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</si>
  <si>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</si>
  <si>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</si>
  <si>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</si>
  <si>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</si>
  <si>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</si>
  <si>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</si>
  <si>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</si>
  <si>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</si>
  <si>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</si>
  <si>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</si>
  <si>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</si>
  <si>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</si>
  <si>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</si>
  <si>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</si>
  <si>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</si>
  <si>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</si>
  <si>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</si>
  <si>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</si>
  <si>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</si>
  <si>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</si>
  <si>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</si>
  <si>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</si>
  <si>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</si>
  <si>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</si>
  <si>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</si>
  <si>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</si>
  <si>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</si>
  <si>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</si>
  <si>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</si>
  <si>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</si>
  <si>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</si>
  <si>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</si>
  <si>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</si>
  <si>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</si>
  <si>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</si>
  <si>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</si>
  <si>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</si>
  <si>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</si>
  <si>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</si>
  <si>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</si>
  <si>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</si>
  <si>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</si>
  <si>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</si>
  <si>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</si>
  <si>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</si>
  <si>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</si>
  <si>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</si>
  <si>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</si>
  <si>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</si>
  <si>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</si>
  <si>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</si>
  <si>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</si>
  <si>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</si>
  <si>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</si>
  <si>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</si>
  <si>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</si>
  <si>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</si>
  <si>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</si>
  <si>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</si>
  <si>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</si>
  <si>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</si>
  <si>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</si>
  <si>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</si>
  <si>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</si>
  <si>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</si>
  <si>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</si>
  <si>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</si>
  <si>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</si>
  <si>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</si>
  <si>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</si>
  <si>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</si>
  <si>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</si>
  <si>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</si>
  <si>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</si>
  <si>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</si>
  <si>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</si>
  <si>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</si>
  <si>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</si>
  <si>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</si>
  <si>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</si>
  <si>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</si>
  <si>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</si>
  <si>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</si>
  <si>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</si>
  <si>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</si>
  <si>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</si>
  <si>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</si>
  <si>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</si>
  <si>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</si>
  <si>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</si>
  <si>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</si>
  <si>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</si>
  <si>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</si>
  <si>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</si>
  <si>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</si>
  <si>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</si>
  <si>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</si>
  <si>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</si>
  <si>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</si>
  <si>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</si>
  <si>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</si>
  <si>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</si>
  <si>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</si>
  <si>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</si>
  <si>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</si>
  <si>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</si>
  <si>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</si>
  <si>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</si>
  <si>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</si>
  <si>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</si>
  <si>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</si>
  <si>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</si>
  <si>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</si>
  <si>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</si>
  <si>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</si>
  <si>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</si>
  <si>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</si>
  <si>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</si>
  <si>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</si>
  <si>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</si>
  <si>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</si>
  <si>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</si>
  <si>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</si>
  <si>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</si>
  <si>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</si>
  <si>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</si>
  <si>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</si>
  <si>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</si>
  <si>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</si>
  <si>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</si>
  <si>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</si>
  <si>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</si>
  <si>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</si>
  <si>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</si>
  <si>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</si>
  <si>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</si>
  <si>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</si>
  <si>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</si>
  <si>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</si>
  <si>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</si>
  <si>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</si>
  <si>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</si>
  <si>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</si>
  <si>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</si>
  <si>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</si>
  <si>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</si>
  <si>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</si>
  <si>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</si>
  <si>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</si>
  <si>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</si>
  <si>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</si>
  <si>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</si>
  <si>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</si>
  <si>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</si>
  <si>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</si>
  <si>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</si>
  <si>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</si>
  <si>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</si>
  <si>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</si>
  <si>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</si>
  <si>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</si>
  <si>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</si>
  <si>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</si>
  <si>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</si>
  <si>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</si>
  <si>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</si>
  <si>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</si>
  <si>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</si>
  <si>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</si>
  <si>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</si>
  <si>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</si>
  <si>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</si>
  <si>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</si>
  <si>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</si>
  <si>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</si>
  <si>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</si>
  <si>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</si>
  <si>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</si>
  <si>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</si>
  <si>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</si>
  <si>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</si>
  <si>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</si>
  <si>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</si>
  <si>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</si>
  <si>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</si>
  <si>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</si>
  <si>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</si>
  <si>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</si>
  <si>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</si>
  <si>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</si>
  <si>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</si>
  <si>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</si>
  <si>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</si>
  <si>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</si>
  <si>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</si>
  <si>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</si>
  <si>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</si>
  <si>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</si>
  <si>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</si>
  <si>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</si>
  <si>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</si>
  <si>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</si>
  <si>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</si>
  <si>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</si>
  <si>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</si>
  <si>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</si>
  <si>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</si>
  <si>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</si>
  <si>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</si>
  <si>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</si>
  <si>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</si>
  <si>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</si>
  <si>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</si>
  <si>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</si>
  <si>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</si>
  <si>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</si>
  <si>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</si>
  <si>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</si>
  <si>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</si>
  <si>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</si>
  <si>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</si>
  <si>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</si>
  <si>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</si>
  <si>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</si>
  <si>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</si>
  <si>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</si>
  <si>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</si>
  <si>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</si>
  <si>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</si>
  <si>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</si>
  <si>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</si>
  <si>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</si>
  <si>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</si>
  <si>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</si>
  <si>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</si>
  <si>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</si>
  <si>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</si>
  <si>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</si>
  <si>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</si>
  <si>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</si>
  <si>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</si>
  <si>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</si>
  <si>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</si>
  <si>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</si>
  <si>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</si>
  <si>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</si>
  <si>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</si>
  <si>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</si>
  <si>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</si>
  <si>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</si>
  <si>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</si>
  <si>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</si>
  <si>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</si>
  <si>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</si>
  <si>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</si>
  <si>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</si>
  <si>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</si>
  <si>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</si>
  <si>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</si>
  <si>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</si>
  <si>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</si>
  <si>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</si>
  <si>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</si>
  <si>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</si>
  <si>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</si>
  <si>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</si>
  <si>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</si>
  <si>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</si>
  <si>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</si>
  <si>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</si>
  <si>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</si>
  <si>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</si>
  <si>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</si>
  <si>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</si>
  <si>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</si>
  <si>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</si>
  <si>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</si>
  <si>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</si>
  <si>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</si>
  <si>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</si>
  <si>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</si>
  <si>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</si>
  <si>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</si>
  <si>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</si>
  <si>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</si>
  <si>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</si>
  <si>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</si>
  <si>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</si>
  <si>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</si>
  <si>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</si>
  <si>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</si>
  <si>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</si>
  <si>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</si>
  <si>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</si>
  <si>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</si>
  <si>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</si>
  <si>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</si>
  <si>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</si>
  <si>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</si>
  <si>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</si>
  <si>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</si>
  <si>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</si>
  <si>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</si>
  <si>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</si>
  <si>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</si>
  <si>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</si>
  <si>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</si>
  <si>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</si>
  <si>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</si>
  <si>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</si>
  <si>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</si>
  <si>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</si>
  <si>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</si>
  <si>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</si>
  <si>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</si>
  <si>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</si>
  <si>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</si>
  <si>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</si>
  <si>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</si>
  <si>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</si>
  <si>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</si>
  <si>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</si>
  <si>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</si>
  <si>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</si>
  <si>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</si>
  <si>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</si>
  <si>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</si>
  <si>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</si>
  <si>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</si>
  <si>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</si>
  <si>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</si>
  <si>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</si>
  <si>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</si>
  <si>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</si>
  <si>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</si>
  <si>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</si>
  <si>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</si>
  <si>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</si>
  <si>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</si>
  <si>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</si>
  <si>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</si>
  <si>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</si>
  <si>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</si>
  <si>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</si>
  <si>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</si>
  <si>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</si>
  <si>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</si>
  <si>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</si>
  <si>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</si>
  <si>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</si>
  <si>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</si>
  <si>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</si>
  <si>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</si>
  <si>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</si>
  <si>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</si>
  <si>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</si>
  <si>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</si>
  <si>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</si>
  <si>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</si>
  <si>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</si>
  <si>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</si>
  <si>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</si>
  <si>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</si>
  <si>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</si>
  <si>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</si>
  <si>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</si>
  <si>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</si>
  <si>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</si>
  <si>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</si>
  <si>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</si>
  <si>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</si>
  <si>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</si>
  <si>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</si>
  <si>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</si>
  <si>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</si>
  <si>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</si>
  <si>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</si>
  <si>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</si>
  <si>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</si>
  <si>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</si>
  <si>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</si>
  <si>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</si>
  <si>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</si>
  <si>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</si>
  <si>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</si>
  <si>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</si>
  <si>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</si>
  <si>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</si>
  <si>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</si>
  <si>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</si>
  <si>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</si>
  <si>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</si>
  <si>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</si>
  <si>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</si>
  <si>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</si>
  <si>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</si>
  <si>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</si>
  <si>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</si>
  <si>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</si>
  <si>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</si>
  <si>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</si>
  <si>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</si>
  <si>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</si>
  <si>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</si>
  <si>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</si>
  <si>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</si>
  <si>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</si>
  <si>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</si>
  <si>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</si>
  <si>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</si>
  <si>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</si>
  <si>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</si>
  <si>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</si>
  <si>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</si>
  <si>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</si>
  <si>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</si>
  <si>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</si>
  <si>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</si>
  <si>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</si>
  <si>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</si>
  <si>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</si>
  <si>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</si>
  <si>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</si>
  <si>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</si>
  <si>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</si>
  <si>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</si>
  <si>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</si>
  <si>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</si>
  <si>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</si>
  <si>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</si>
  <si>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</si>
  <si>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</si>
  <si>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</si>
  <si>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</si>
  <si>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</si>
  <si>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</si>
  <si>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</si>
  <si>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</si>
  <si>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</si>
  <si>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</si>
  <si>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</si>
  <si>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</si>
  <si>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</si>
  <si>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</si>
  <si>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</si>
  <si>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</si>
  <si>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</si>
  <si>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</si>
  <si>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</si>
  <si>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</si>
  <si>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</si>
  <si>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</si>
  <si>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</si>
  <si>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</si>
  <si>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</si>
  <si>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</si>
  <si>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</si>
  <si>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</si>
  <si>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</si>
  <si>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</si>
  <si>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</si>
  <si>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</si>
  <si>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</si>
  <si>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</si>
  <si>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</si>
  <si>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</si>
  <si>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</si>
  <si>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</si>
  <si>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</si>
  <si>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</si>
  <si>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</si>
  <si>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</si>
  <si>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</si>
  <si>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</si>
  <si>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</si>
  <si>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</si>
  <si>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</si>
  <si>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</si>
  <si>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</si>
  <si>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</si>
  <si>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</si>
  <si>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</si>
  <si>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</si>
  <si>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</si>
  <si>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</si>
  <si>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</si>
  <si>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</si>
  <si>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</si>
  <si>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</si>
  <si>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</si>
  <si>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</si>
  <si>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</si>
  <si>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</si>
  <si>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</si>
  <si>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</si>
  <si>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</si>
  <si>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</si>
  <si>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</si>
  <si>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</si>
  <si>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</si>
  <si>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</si>
  <si>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</si>
  <si>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</si>
  <si>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</si>
  <si>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</si>
  <si>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</si>
  <si>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</si>
  <si>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</si>
  <si>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</si>
  <si>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</si>
  <si>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</si>
  <si>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</si>
  <si>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</si>
  <si>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</si>
  <si>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</si>
  <si>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</si>
  <si>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</si>
  <si>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</si>
  <si>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</si>
  <si>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</si>
  <si>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</si>
  <si>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</si>
  <si>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</si>
  <si>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</si>
  <si>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</si>
  <si>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</si>
  <si>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</si>
  <si>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</si>
  <si>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</si>
  <si>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</si>
  <si>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</si>
  <si>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</si>
  <si>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</si>
  <si>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</si>
  <si>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</si>
  <si>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</si>
  <si>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</si>
  <si>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</si>
  <si>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</si>
  <si>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</si>
  <si>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</si>
  <si>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</si>
  <si>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</si>
  <si>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</si>
  <si>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</si>
  <si>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</si>
  <si>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</si>
  <si>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</si>
  <si>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</si>
  <si>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</si>
  <si>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</si>
  <si>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</si>
  <si>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</si>
  <si>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</si>
  <si>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</si>
  <si>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</si>
  <si>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</si>
  <si>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</si>
  <si>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</si>
  <si>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</si>
  <si>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</si>
  <si>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</si>
  <si>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</si>
  <si>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</si>
  <si>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</si>
  <si>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</si>
  <si>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</si>
  <si>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</si>
  <si>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</si>
  <si>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</si>
  <si>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</si>
  <si>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</si>
  <si>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</si>
  <si>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</si>
  <si>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</si>
  <si>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</si>
  <si>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</si>
  <si>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</si>
  <si>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</si>
  <si>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</si>
  <si>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</si>
  <si>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</si>
  <si>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</si>
  <si>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</si>
  <si>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</si>
  <si>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</si>
  <si>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</si>
  <si>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</si>
  <si>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</si>
  <si>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</si>
  <si>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</si>
  <si>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</si>
  <si>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</si>
  <si>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</si>
  <si>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</si>
  <si>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</si>
  <si>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</si>
  <si>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</si>
  <si>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</si>
  <si>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</si>
  <si>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</si>
  <si>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</si>
  <si>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</si>
  <si>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</si>
  <si>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</si>
  <si>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</si>
  <si>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</si>
  <si>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</si>
  <si>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</si>
  <si>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</si>
  <si>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</si>
  <si>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</si>
  <si>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</si>
  <si>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</si>
  <si>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</si>
  <si>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</si>
  <si>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</si>
  <si>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</si>
  <si>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</si>
  <si>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</si>
  <si>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</si>
  <si>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</si>
  <si>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</si>
  <si>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</si>
  <si>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</si>
  <si>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</si>
  <si>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</si>
  <si>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</si>
  <si>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</si>
  <si>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</si>
  <si>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</si>
  <si>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</si>
  <si>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</si>
  <si>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</si>
  <si>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</si>
  <si>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</si>
  <si>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</si>
  <si>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</si>
  <si>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</si>
  <si>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</si>
  <si>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</si>
  <si>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</si>
  <si>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</si>
  <si>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</si>
  <si>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</si>
  <si>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</si>
  <si>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</si>
  <si>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</si>
  <si>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</si>
  <si>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</si>
  <si>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</si>
  <si>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</si>
  <si>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</si>
  <si>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</si>
  <si>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</si>
  <si>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</si>
  <si>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</si>
  <si>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</si>
  <si>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</si>
  <si>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</si>
  <si>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</si>
  <si>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</si>
  <si>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</si>
  <si>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</si>
  <si>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</si>
  <si>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</si>
  <si>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</si>
  <si>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</si>
  <si>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</si>
  <si>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</si>
  <si>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</si>
  <si>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</si>
  <si>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</si>
  <si>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</si>
  <si>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</si>
  <si>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</si>
  <si>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</si>
  <si>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</si>
  <si>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</si>
  <si>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</si>
  <si>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</si>
  <si>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</si>
  <si>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</si>
  <si>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</si>
  <si>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</si>
  <si>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</si>
  <si>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</si>
  <si>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</si>
  <si>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</si>
  <si>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</si>
  <si>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</si>
  <si>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</si>
  <si>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</si>
  <si>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</si>
  <si>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</si>
  <si>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</si>
  <si>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</si>
  <si>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</si>
  <si>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</si>
  <si>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</si>
  <si>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</si>
  <si>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</si>
  <si>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</si>
  <si>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</si>
  <si>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</si>
  <si>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</si>
  <si>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</si>
  <si>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</si>
  <si>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</si>
  <si>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</si>
  <si>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</si>
  <si>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</si>
  <si>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</si>
  <si>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</si>
  <si>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</si>
  <si>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</si>
  <si>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</si>
  <si>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</si>
  <si>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</si>
  <si>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</si>
  <si>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</si>
  <si>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</si>
  <si>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</si>
  <si>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</si>
  <si>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</si>
  <si>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</si>
  <si>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</si>
  <si>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</si>
  <si>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</si>
  <si>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</si>
  <si>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</si>
  <si>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</si>
  <si>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</si>
  <si>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</si>
  <si>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</si>
  <si>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</si>
  <si>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</si>
  <si>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</si>
  <si>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</si>
  <si>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</si>
  <si>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</si>
  <si>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</si>
  <si>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</si>
  <si>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</si>
  <si>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</si>
  <si>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</si>
  <si>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</si>
  <si>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</si>
  <si>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</si>
  <si>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</si>
  <si>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</si>
  <si>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</si>
  <si>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</si>
  <si>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</si>
  <si>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</si>
  <si>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</si>
  <si>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</si>
  <si>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</si>
  <si>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</si>
  <si>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</si>
  <si>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</si>
  <si>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</si>
  <si>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</si>
  <si>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</si>
  <si>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</si>
  <si>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</si>
  <si>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</si>
  <si>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</si>
  <si>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</si>
  <si>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</si>
  <si>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</si>
  <si>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</si>
  <si>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</si>
  <si>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</si>
  <si>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</si>
  <si>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</si>
  <si>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</si>
  <si>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</si>
  <si>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</si>
  <si>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</si>
  <si>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</si>
  <si>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</si>
  <si>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</si>
  <si>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</si>
  <si>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</si>
  <si>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</si>
  <si>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</si>
  <si>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</si>
  <si>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</si>
  <si>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</si>
  <si>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</si>
  <si>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</si>
  <si>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</si>
  <si>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</si>
  <si>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</si>
  <si>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</si>
  <si>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</si>
  <si>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</si>
  <si>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</si>
  <si>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</si>
  <si>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</si>
  <si>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</si>
  <si>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</si>
  <si>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</si>
  <si>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</si>
  <si>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</si>
  <si>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</si>
  <si>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</si>
  <si>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</si>
  <si>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</si>
  <si>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</si>
  <si>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</si>
  <si>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</si>
  <si>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</si>
  <si>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</si>
  <si>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</si>
  <si>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</si>
  <si>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</si>
  <si>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</si>
  <si>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</si>
  <si>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</si>
  <si>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</si>
  <si>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</si>
  <si>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</si>
  <si>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</si>
  <si>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</si>
  <si>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</si>
  <si>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</si>
  <si>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</si>
  <si>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</si>
  <si>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</si>
  <si>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</si>
  <si>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</si>
  <si>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</si>
  <si>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</si>
  <si>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</si>
  <si>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</si>
  <si>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</si>
  <si>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</si>
  <si>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</si>
  <si>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</si>
  <si>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</si>
  <si>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</si>
  <si>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</si>
  <si>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</si>
  <si>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</si>
  <si>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</si>
  <si>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</si>
  <si>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</si>
  <si>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</si>
  <si>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</si>
  <si>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</si>
  <si>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</si>
  <si>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</si>
  <si>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</si>
  <si>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</si>
  <si>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</si>
  <si>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</si>
  <si>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</si>
  <si>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</si>
  <si>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</si>
  <si>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</si>
  <si>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</si>
  <si>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</si>
  <si>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</si>
  <si>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</si>
  <si>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</si>
  <si>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</si>
  <si>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</si>
  <si>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</si>
  <si>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</si>
  <si>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</si>
  <si>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</si>
  <si>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</si>
  <si>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</si>
  <si>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</si>
  <si>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</si>
  <si>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</si>
  <si>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</si>
  <si>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</si>
  <si>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</si>
  <si>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</si>
  <si>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</si>
  <si>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</si>
  <si>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</si>
  <si>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</si>
  <si>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</si>
  <si>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</si>
  <si>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</si>
  <si>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</si>
  <si>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</si>
  <si>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</si>
  <si>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</si>
  <si>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</si>
  <si>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</si>
  <si>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</si>
  <si>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</si>
  <si>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</si>
  <si>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</si>
  <si>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</si>
  <si>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</si>
  <si>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</si>
  <si>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</si>
  <si>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</si>
  <si>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</si>
  <si>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</si>
  <si>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</si>
  <si>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</si>
  <si>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</si>
  <si>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</si>
  <si>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</si>
  <si>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</si>
  <si>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</si>
  <si>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</si>
  <si>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</si>
  <si>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</si>
  <si>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</si>
  <si>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</si>
  <si>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</si>
  <si>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</si>
  <si>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</si>
  <si>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</si>
  <si>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</si>
  <si>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</si>
  <si>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</si>
  <si>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</si>
  <si>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</si>
  <si>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</si>
  <si>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</si>
  <si>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</si>
  <si>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</si>
  <si>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</si>
  <si>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</si>
  <si>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</si>
  <si>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</si>
  <si>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</si>
  <si>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</si>
  <si>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</si>
  <si>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</si>
  <si>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</si>
  <si>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</si>
  <si>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</si>
  <si>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</si>
  <si>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</si>
  <si>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</si>
  <si>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</si>
  <si>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</si>
  <si>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</si>
  <si>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</si>
  <si>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</si>
  <si>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</si>
  <si>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</si>
  <si>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</si>
  <si>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</si>
  <si>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</si>
  <si>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</si>
  <si>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</si>
  <si>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</si>
  <si>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</si>
  <si>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</si>
  <si>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</si>
  <si>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</si>
  <si>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</si>
  <si>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</si>
  <si>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</si>
  <si>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</si>
  <si>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</si>
  <si>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</si>
  <si>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</si>
  <si>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</si>
  <si>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</si>
  <si>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</si>
  <si>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</si>
  <si>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</si>
  <si>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</si>
  <si>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</si>
  <si>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</si>
  <si>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</si>
  <si>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</si>
  <si>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</si>
  <si>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</si>
  <si>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</si>
  <si>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</si>
  <si>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</si>
  <si>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</si>
  <si>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</si>
  <si>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</si>
  <si>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</si>
  <si>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</si>
  <si>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</si>
  <si>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</si>
  <si>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</si>
  <si>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</si>
  <si>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</si>
  <si>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</si>
  <si>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</si>
  <si>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</si>
  <si>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</si>
  <si>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</si>
  <si>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</si>
  <si>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</si>
  <si>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</si>
  <si>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</si>
  <si>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</si>
  <si>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</si>
  <si>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</si>
  <si>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</si>
  <si>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</si>
  <si>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</si>
  <si>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</si>
  <si>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</si>
  <si>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</si>
  <si>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</si>
  <si>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</si>
  <si>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</si>
  <si>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</si>
  <si>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</si>
  <si>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</si>
  <si>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</si>
  <si>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</si>
  <si>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</si>
  <si>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</si>
  <si>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</si>
  <si>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</si>
  <si>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</si>
  <si>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</si>
  <si>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</si>
  <si>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</si>
  <si>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</si>
  <si>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</si>
  <si>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</si>
  <si>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</si>
  <si>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</si>
  <si>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</si>
  <si>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</si>
  <si>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</si>
  <si>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</si>
  <si>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</si>
  <si>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</si>
  <si>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</si>
  <si>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</si>
  <si>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</si>
  <si>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</si>
  <si>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</si>
  <si>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</si>
  <si>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</si>
  <si>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</si>
  <si>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</si>
  <si>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</si>
  <si>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</si>
  <si>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</si>
  <si>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</si>
  <si>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</si>
  <si>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</si>
  <si>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</si>
  <si>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</si>
  <si>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</si>
  <si>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</si>
  <si>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</si>
  <si>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</si>
  <si>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</si>
  <si>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</si>
  <si>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</si>
  <si>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</si>
  <si>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</si>
  <si>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</si>
  <si>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</si>
  <si>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</si>
  <si>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</si>
  <si>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</si>
  <si>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</si>
  <si>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</si>
  <si>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</si>
  <si>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</si>
  <si>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</si>
  <si>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</si>
  <si>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</si>
  <si>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</si>
  <si>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</si>
  <si>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</si>
  <si>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</si>
  <si>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</si>
  <si>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</si>
  <si>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</si>
  <si>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</si>
  <si>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</si>
  <si>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</si>
  <si>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</si>
  <si>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</si>
  <si>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</si>
  <si>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</si>
  <si>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</si>
  <si>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</si>
  <si>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</si>
  <si>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</si>
  <si>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</si>
  <si>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</si>
  <si>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</si>
  <si>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</si>
  <si>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</si>
  <si>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</si>
  <si>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</si>
  <si>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</si>
  <si>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</si>
  <si>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</si>
  <si>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</si>
  <si>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</si>
  <si>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</si>
  <si>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</si>
  <si>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</si>
  <si>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</si>
  <si>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</si>
  <si>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</si>
  <si>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</si>
  <si>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</si>
  <si>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</si>
  <si>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</si>
  <si>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</si>
  <si>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</si>
  <si>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</si>
  <si>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</si>
  <si>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</si>
  <si>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</si>
  <si>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</si>
  <si>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</si>
  <si>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</si>
  <si>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</si>
  <si>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</si>
  <si>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</si>
  <si>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</si>
  <si>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</si>
  <si>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</si>
  <si>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</si>
  <si>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</si>
  <si>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</si>
  <si>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</si>
  <si>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</si>
  <si>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</si>
  <si>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</si>
  <si>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</si>
  <si>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</si>
  <si>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</si>
  <si>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</si>
  <si>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</si>
  <si>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</si>
  <si>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</si>
  <si>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</si>
  <si>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</si>
  <si>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</si>
  <si>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</si>
  <si>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</si>
  <si>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</si>
  <si>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</si>
  <si>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</si>
  <si>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</si>
  <si>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</si>
  <si>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</si>
  <si>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</si>
  <si>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</si>
  <si>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</si>
  <si>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</si>
  <si>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</si>
  <si>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</si>
  <si>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</si>
  <si>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</si>
  <si>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</si>
  <si>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</si>
  <si>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</si>
  <si>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</si>
  <si>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</si>
  <si>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</si>
  <si>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</si>
  <si>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</si>
  <si>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</si>
  <si>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</si>
  <si>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</si>
  <si>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</si>
  <si>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</si>
  <si>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</si>
  <si>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</si>
  <si>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</si>
  <si>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</si>
  <si>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</si>
  <si>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</si>
  <si>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</si>
  <si>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</si>
  <si>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</si>
  <si>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</si>
  <si>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</si>
  <si>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</si>
  <si>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</si>
  <si>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</si>
  <si>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</si>
  <si>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</si>
  <si>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</si>
  <si>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</si>
  <si>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</si>
  <si>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</si>
  <si>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</si>
  <si>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</si>
  <si>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</si>
  <si>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</si>
  <si>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</si>
  <si>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</si>
  <si>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</si>
  <si>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</si>
  <si>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</si>
  <si>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</si>
  <si>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</si>
  <si>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</si>
  <si>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</si>
  <si>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</si>
  <si>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</si>
  <si>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</si>
  <si>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</si>
  <si>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</si>
  <si>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</si>
  <si>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</si>
  <si>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</si>
  <si>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</si>
  <si>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</si>
  <si>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</si>
  <si>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</si>
  <si>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</si>
  <si>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</si>
  <si>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</si>
  <si>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</si>
  <si>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</si>
  <si>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</si>
  <si>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</si>
  <si>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</si>
  <si>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</si>
  <si>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</si>
  <si>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</si>
  <si>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</si>
  <si>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</si>
  <si>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</si>
  <si>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</si>
  <si>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</si>
  <si>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</si>
  <si>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</si>
  <si>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</si>
  <si>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</si>
  <si>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</si>
  <si>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</si>
  <si>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</si>
  <si>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</si>
  <si>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</si>
  <si>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</si>
  <si>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</si>
  <si>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</si>
  <si>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</si>
  <si>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</si>
  <si>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</si>
  <si>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</si>
  <si>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</si>
  <si>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</si>
  <si>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</si>
  <si>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</si>
  <si>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</si>
  <si>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</si>
  <si>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</si>
  <si>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</si>
  <si>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</si>
  <si>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</si>
  <si>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</si>
  <si>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</si>
  <si>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</si>
  <si>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</si>
  <si>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</si>
  <si>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</si>
  <si>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</si>
  <si>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</si>
  <si>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</si>
  <si>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</si>
  <si>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</si>
  <si>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</si>
  <si>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</si>
  <si>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</si>
  <si>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</si>
  <si>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</si>
  <si>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</si>
  <si>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</si>
  <si>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</si>
  <si>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</si>
  <si>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</si>
  <si>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</si>
  <si>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</si>
  <si>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</si>
  <si>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</si>
  <si>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</si>
  <si>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</si>
  <si>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</si>
  <si>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</si>
  <si>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</si>
  <si>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</si>
  <si>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</si>
  <si>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</si>
  <si>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</si>
  <si>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</si>
  <si>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</si>
  <si>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</si>
  <si>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</si>
  <si>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</si>
  <si>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</si>
  <si>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</si>
  <si>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</si>
  <si>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</si>
  <si>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</si>
  <si>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</si>
  <si>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</si>
  <si>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</si>
  <si>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</si>
  <si>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</si>
  <si>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</si>
  <si>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</si>
  <si>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</si>
  <si>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</si>
  <si>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</si>
  <si>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</si>
  <si>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</si>
  <si>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</si>
  <si>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</si>
  <si>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</si>
  <si>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</si>
  <si>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</si>
  <si>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</si>
  <si>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</si>
  <si>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</si>
  <si>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</si>
  <si>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</si>
  <si>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</si>
  <si>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</si>
  <si>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</si>
  <si>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</si>
  <si>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</si>
  <si>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</si>
  <si>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</si>
  <si>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</si>
  <si>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</si>
  <si>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</si>
  <si>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</si>
  <si>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</si>
  <si>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</si>
  <si>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</si>
  <si>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</si>
  <si>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</si>
  <si>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</si>
  <si>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</si>
  <si>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</si>
  <si>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</si>
  <si>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</si>
  <si>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</si>
  <si>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</si>
  <si>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</si>
  <si>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</si>
  <si>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</si>
  <si>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</si>
  <si>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</si>
  <si>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</si>
  <si>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</si>
  <si>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</si>
  <si>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</si>
  <si>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</si>
  <si>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</si>
  <si>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</si>
  <si>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</si>
  <si>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</si>
  <si>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</si>
  <si>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</si>
  <si>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</si>
  <si>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</si>
  <si>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</si>
  <si>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</si>
  <si>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</si>
  <si>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</si>
  <si>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</si>
  <si>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</si>
  <si>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</si>
  <si>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</si>
  <si>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</si>
  <si>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</si>
  <si>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</si>
  <si>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</si>
  <si>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</si>
  <si>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</si>
  <si>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</si>
  <si>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</si>
  <si>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</si>
  <si>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</si>
  <si>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</si>
  <si>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</si>
  <si>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</si>
  <si>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</si>
  <si>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</si>
  <si>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</si>
  <si>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</si>
  <si>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</si>
  <si>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</si>
  <si>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</si>
  <si>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</si>
  <si>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</si>
  <si>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</si>
  <si>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</si>
  <si>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</si>
  <si>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</si>
  <si>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</si>
  <si>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</si>
  <si>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</si>
  <si>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</si>
  <si>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</si>
  <si>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</si>
  <si>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</si>
  <si>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</si>
  <si>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</si>
  <si>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</si>
  <si>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</si>
  <si>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</si>
  <si>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</si>
  <si>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</si>
  <si>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</si>
  <si>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</si>
  <si>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</si>
  <si>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</si>
  <si>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</si>
  <si>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</si>
  <si>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</si>
  <si>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</si>
  <si>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</si>
  <si>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</si>
  <si>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</si>
  <si>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</si>
  <si>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</si>
  <si>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</si>
  <si>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</si>
  <si>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</si>
  <si>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</si>
  <si>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</si>
  <si>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</si>
  <si>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</si>
  <si>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</si>
  <si>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</si>
  <si>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</si>
  <si>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</si>
  <si>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</si>
  <si>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</si>
  <si>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</si>
  <si>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</si>
  <si>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</si>
  <si>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</si>
  <si>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</si>
  <si>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</si>
  <si>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</si>
  <si>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</si>
  <si>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</si>
  <si>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</si>
  <si>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</si>
  <si>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</si>
  <si>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</si>
  <si>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</si>
  <si>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</si>
  <si>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</si>
  <si>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</si>
  <si>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</si>
  <si>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</si>
  <si>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</si>
  <si>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</si>
  <si>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</si>
  <si>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</si>
  <si>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</si>
  <si>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</si>
  <si>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</si>
  <si>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</si>
  <si>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</si>
  <si>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</si>
  <si>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</si>
  <si>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</si>
  <si>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</si>
  <si>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</si>
  <si>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</si>
  <si>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</si>
  <si>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</si>
  <si>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</si>
  <si>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</si>
  <si>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</si>
  <si>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</si>
  <si>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</si>
  <si>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</si>
  <si>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</si>
  <si>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</si>
  <si>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</si>
  <si>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</si>
  <si>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</si>
  <si>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</si>
  <si>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</si>
  <si>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</si>
  <si>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</si>
  <si>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</si>
  <si>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</si>
  <si>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</si>
  <si>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</si>
  <si>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</si>
  <si>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</si>
  <si>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</si>
  <si>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</si>
  <si>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</si>
  <si>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</si>
  <si>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</si>
  <si>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</si>
  <si>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</si>
  <si>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</si>
  <si>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</si>
  <si>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</si>
  <si>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</si>
  <si>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</si>
  <si>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</si>
  <si>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</si>
  <si>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</si>
  <si>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</si>
  <si>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</si>
  <si>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</si>
  <si>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</si>
  <si>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</si>
  <si>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</si>
  <si>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</si>
  <si>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</si>
  <si>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</si>
  <si>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</si>
  <si>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</si>
  <si>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</si>
  <si>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</si>
  <si>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</si>
  <si>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</si>
  <si>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</si>
  <si>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</si>
  <si>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</si>
  <si>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</si>
  <si>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</si>
  <si>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</si>
  <si>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</si>
  <si>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</si>
  <si>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</si>
  <si>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</si>
  <si>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</si>
  <si>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</si>
  <si>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</si>
  <si>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</si>
  <si>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</si>
  <si>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</si>
  <si>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</si>
  <si>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</si>
  <si>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</si>
  <si>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</si>
  <si>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</si>
  <si>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</si>
  <si>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</si>
  <si>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</si>
  <si>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</si>
  <si>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</si>
  <si>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</si>
  <si>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</si>
  <si>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</si>
  <si>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</si>
  <si>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</si>
  <si>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</si>
  <si>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</si>
  <si>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</si>
  <si>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</si>
  <si>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</si>
  <si>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</si>
  <si>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</si>
  <si>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</si>
  <si>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</si>
  <si>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</si>
  <si>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</si>
  <si>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</si>
  <si>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</si>
  <si>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</si>
  <si>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</si>
  <si>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</si>
  <si>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</si>
  <si>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</si>
  <si>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</si>
  <si>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</si>
  <si>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</si>
  <si>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</si>
  <si>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</si>
  <si>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</si>
  <si>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</si>
  <si>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</si>
  <si>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</si>
  <si>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</si>
  <si>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</si>
  <si>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</si>
  <si>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</si>
  <si>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</si>
  <si>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</si>
  <si>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</si>
  <si>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</si>
  <si>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</si>
  <si>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</si>
  <si>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</si>
  <si>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</si>
  <si>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</si>
  <si>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</si>
  <si>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</si>
  <si>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</si>
  <si>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</si>
  <si>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</si>
  <si>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</si>
  <si>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</si>
  <si>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</si>
  <si>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</si>
  <si>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</si>
  <si>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</si>
  <si>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</si>
  <si>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</si>
  <si>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</si>
  <si>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</si>
  <si>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</si>
  <si>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</si>
  <si>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</si>
  <si>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</si>
  <si>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</si>
  <si>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</si>
  <si>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</si>
  <si>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</si>
  <si>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</si>
  <si>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</si>
  <si>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</si>
  <si>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</si>
  <si>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</si>
  <si>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</si>
  <si>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</si>
  <si>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</si>
  <si>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</si>
  <si>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</si>
  <si>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</si>
  <si>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</si>
  <si>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</si>
  <si>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</si>
  <si>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</si>
  <si>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</si>
  <si>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</si>
  <si>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</si>
  <si>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</si>
  <si>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</si>
  <si>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</si>
  <si>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</si>
  <si>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</si>
  <si>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</si>
  <si>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</si>
  <si>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</si>
  <si>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</si>
  <si>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</si>
  <si>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</si>
  <si>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</si>
  <si>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</si>
  <si>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</si>
  <si>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</si>
  <si>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</si>
  <si>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</si>
  <si>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</si>
  <si>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</si>
  <si>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</si>
  <si>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</si>
  <si>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</si>
  <si>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</si>
  <si>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</si>
  <si>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</si>
  <si>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</si>
  <si>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</si>
  <si>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</si>
  <si>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</si>
  <si>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</si>
  <si>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</si>
  <si>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</si>
  <si>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</si>
  <si>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</si>
  <si>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</si>
  <si>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</si>
  <si>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</si>
  <si>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</si>
  <si>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</si>
  <si>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</si>
  <si>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</si>
  <si>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</si>
  <si>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</si>
  <si>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</si>
  <si>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</si>
  <si>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</si>
  <si>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</si>
  <si>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</si>
  <si>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</si>
  <si>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</si>
  <si>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</si>
  <si>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</si>
  <si>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</si>
  <si>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</si>
  <si>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</si>
  <si>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</si>
  <si>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</si>
  <si>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</si>
  <si>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</si>
  <si>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</si>
  <si>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</si>
  <si>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</si>
  <si>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</si>
  <si>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</si>
  <si>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</si>
  <si>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</si>
  <si>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</si>
  <si>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</si>
  <si>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</si>
  <si>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</si>
  <si>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</si>
  <si>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</si>
  <si>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</si>
  <si>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</si>
  <si>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</si>
  <si>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</si>
  <si>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</si>
  <si>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</si>
  <si>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</si>
  <si>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</si>
  <si>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</si>
  <si>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</si>
  <si>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</si>
  <si>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</si>
  <si>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</si>
  <si>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</si>
  <si>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</si>
  <si>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</si>
  <si>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</si>
  <si>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</si>
  <si>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</si>
  <si>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</si>
  <si>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</si>
  <si>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</si>
  <si>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</si>
  <si>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</si>
  <si>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</si>
  <si>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</si>
  <si>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</si>
  <si>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</si>
  <si>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</si>
  <si>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</si>
  <si>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</si>
  <si>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</si>
  <si>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</si>
  <si>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</si>
  <si>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</si>
  <si>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</si>
  <si>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</si>
  <si>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</si>
  <si>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</si>
  <si>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</si>
  <si>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</si>
  <si>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</si>
  <si>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</si>
  <si>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</si>
  <si>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</si>
  <si>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</si>
  <si>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</si>
  <si>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</si>
  <si>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</si>
  <si>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</si>
  <si>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</si>
  <si>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</si>
  <si>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</si>
  <si>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</si>
  <si>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</si>
  <si>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</si>
  <si>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</si>
  <si>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</si>
  <si>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</si>
  <si>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</si>
  <si>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</si>
  <si>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</si>
  <si>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</si>
  <si>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</si>
  <si>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</si>
  <si>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</si>
  <si>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</si>
  <si>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</si>
  <si>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</si>
  <si>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</si>
  <si>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</si>
  <si>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</si>
  <si>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</si>
  <si>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</si>
  <si>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</si>
  <si>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</si>
  <si>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</si>
  <si>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</si>
  <si>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</si>
  <si>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</si>
  <si>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</si>
  <si>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</si>
  <si>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</si>
  <si>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</si>
  <si>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</si>
  <si>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</si>
  <si>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</si>
  <si>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</si>
  <si>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</si>
  <si>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</si>
  <si>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</si>
  <si>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</si>
  <si>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</si>
  <si>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</si>
  <si>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</si>
  <si>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</si>
  <si>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</si>
  <si>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</si>
  <si>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</si>
  <si>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</si>
  <si>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</si>
  <si>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</si>
  <si>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</si>
  <si>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</si>
  <si>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</si>
  <si>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</si>
  <si>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</si>
  <si>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</si>
  <si>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</si>
  <si>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</si>
  <si>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</si>
  <si>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</si>
  <si>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</si>
  <si>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</si>
  <si>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</si>
  <si>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</si>
  <si>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</si>
  <si>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</si>
  <si>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</si>
  <si>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</si>
  <si>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</si>
  <si>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</si>
  <si>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</si>
  <si>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</si>
  <si>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</si>
  <si>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</si>
  <si>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</si>
  <si>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</si>
  <si>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</si>
  <si>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</si>
  <si>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</si>
  <si>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</si>
  <si>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</si>
  <si>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</si>
  <si>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</si>
  <si>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</si>
  <si>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</si>
  <si>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</si>
  <si>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</si>
  <si>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</si>
  <si>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</si>
  <si>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</si>
  <si>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</si>
  <si>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</si>
  <si>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</si>
  <si>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</si>
  <si>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</si>
  <si>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</si>
  <si>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</si>
  <si>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</si>
  <si>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</si>
  <si>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</si>
  <si>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</si>
  <si>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</si>
  <si>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</si>
  <si>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</si>
  <si>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</si>
  <si>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</si>
  <si>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</si>
  <si>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</si>
  <si>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</si>
  <si>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</si>
  <si>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</si>
  <si>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</si>
  <si>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</si>
  <si>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</si>
  <si>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</si>
  <si>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</si>
  <si>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</si>
  <si>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</si>
  <si>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</si>
  <si>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</si>
  <si>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</si>
  <si>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</si>
  <si>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</si>
  <si>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</si>
  <si>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</si>
  <si>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</si>
  <si>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</si>
  <si>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</si>
  <si>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</si>
  <si>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</si>
  <si>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</si>
  <si>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</si>
  <si>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</si>
  <si>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</si>
  <si>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</si>
  <si>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</si>
  <si>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</si>
  <si>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</si>
  <si>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</si>
  <si>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</si>
  <si>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</si>
  <si>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</si>
  <si>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</si>
  <si>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</si>
  <si>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</si>
  <si>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</si>
  <si>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</si>
  <si>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</si>
  <si>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</si>
  <si>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</si>
  <si>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</si>
  <si>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</si>
  <si>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</si>
  <si>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</si>
  <si>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</si>
  <si>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</si>
  <si>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</si>
  <si>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</si>
  <si>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</si>
  <si>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</si>
  <si>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</si>
  <si>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</si>
  <si>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</si>
  <si>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</si>
  <si>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</si>
  <si>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</si>
  <si>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</si>
  <si>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</si>
  <si>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</si>
  <si>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</si>
  <si>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</si>
  <si>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</si>
  <si>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</si>
  <si>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</si>
  <si>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</si>
  <si>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</si>
  <si>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</si>
  <si>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</si>
  <si>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</si>
  <si>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</si>
  <si>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</si>
  <si>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</si>
  <si>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</si>
  <si>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</si>
  <si>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</si>
  <si>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</si>
  <si>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</si>
  <si>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</si>
  <si>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</si>
  <si>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</si>
  <si>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</si>
  <si>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</si>
  <si>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</si>
  <si>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</si>
  <si>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</si>
  <si>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</si>
  <si>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</si>
  <si>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</si>
  <si>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</si>
  <si>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</si>
  <si>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</si>
  <si>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</si>
  <si>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</si>
  <si>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</si>
  <si>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</si>
  <si>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</si>
  <si>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</si>
  <si>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</si>
  <si>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</si>
  <si>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</si>
  <si>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</si>
  <si>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</si>
  <si>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</si>
  <si>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</si>
  <si>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</si>
  <si>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</si>
  <si>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</si>
  <si>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</si>
  <si>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</si>
  <si>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</si>
  <si>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</si>
  <si>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</si>
  <si>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</si>
  <si>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</si>
  <si>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</si>
  <si>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</si>
  <si>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</si>
  <si>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</si>
  <si>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</si>
  <si>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</si>
  <si>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</si>
  <si>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</si>
  <si>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</si>
  <si>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</si>
  <si>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</si>
  <si>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</si>
  <si>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</si>
  <si>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</si>
  <si>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</si>
  <si>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</si>
  <si>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</si>
  <si>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</si>
  <si>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</si>
  <si>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</si>
  <si>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</si>
  <si>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</si>
  <si>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</si>
  <si>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</si>
  <si>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</si>
  <si>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</si>
  <si>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</si>
  <si>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</si>
  <si>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</si>
  <si>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</si>
  <si>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</si>
  <si>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</si>
  <si>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</si>
  <si>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</si>
  <si>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</si>
  <si>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</si>
  <si>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</si>
  <si>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</si>
  <si>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</si>
  <si>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</si>
  <si>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</si>
  <si>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</si>
  <si>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</si>
  <si>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</si>
  <si>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</si>
  <si>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</si>
  <si>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</si>
  <si>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</si>
  <si>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</si>
  <si>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</si>
  <si>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</si>
  <si>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</si>
  <si>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</si>
  <si>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</si>
  <si>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</si>
  <si>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</si>
  <si>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</si>
  <si>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</si>
  <si>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</si>
  <si>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</si>
  <si>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</si>
  <si>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</si>
  <si>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</si>
  <si>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</si>
  <si>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</si>
  <si>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</si>
  <si>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</si>
  <si>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</si>
  <si>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</si>
  <si>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</si>
  <si>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</si>
  <si>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</si>
  <si>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</si>
  <si>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</si>
  <si>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</si>
  <si>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</si>
  <si>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</si>
  <si>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</si>
  <si>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</si>
  <si>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</si>
  <si>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</si>
  <si>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</si>
  <si>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</si>
  <si>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</si>
  <si>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</si>
  <si>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</si>
  <si>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</si>
  <si>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</si>
  <si>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</si>
  <si>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</si>
  <si>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</si>
  <si>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</si>
  <si>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</si>
  <si>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</si>
  <si>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</si>
  <si>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</si>
  <si>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</si>
  <si>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</si>
  <si>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</si>
  <si>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</si>
  <si>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</si>
  <si>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</si>
  <si>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</si>
  <si>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</si>
  <si>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</si>
  <si>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</si>
  <si>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</si>
  <si>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</si>
  <si>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</si>
  <si>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</si>
  <si>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</si>
  <si>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</si>
  <si>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</si>
  <si>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</si>
  <si>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</si>
  <si>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</si>
  <si>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</si>
  <si>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</si>
  <si>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</si>
  <si>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</si>
  <si>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</si>
  <si>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</si>
  <si>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</si>
  <si>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</si>
  <si>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</si>
  <si>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</si>
  <si>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</si>
  <si>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</si>
  <si>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</si>
  <si>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</si>
  <si>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</si>
  <si>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</si>
  <si>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</si>
  <si>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</si>
  <si>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</si>
  <si>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</si>
  <si>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</si>
  <si>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</si>
  <si>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</si>
  <si>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</si>
  <si>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</si>
  <si>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</si>
  <si>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</si>
  <si>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</si>
  <si>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</si>
  <si>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</si>
  <si>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</si>
  <si>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</si>
  <si>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</si>
  <si>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</si>
  <si>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</si>
  <si>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</si>
  <si>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</si>
  <si>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</si>
  <si>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</si>
  <si>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</si>
  <si>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</si>
  <si>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</si>
  <si>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</si>
  <si>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</si>
  <si>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</si>
  <si>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</si>
  <si>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</si>
  <si>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</si>
  <si>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</si>
  <si>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</si>
  <si>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</si>
  <si>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</si>
  <si>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</si>
  <si>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</si>
  <si>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</si>
  <si>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</si>
  <si>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</si>
  <si>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</si>
  <si>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</si>
  <si>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</si>
  <si>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</si>
  <si>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</si>
  <si>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</si>
  <si>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</si>
  <si>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</si>
  <si>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</si>
  <si>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</si>
  <si>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</si>
  <si>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</si>
  <si>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</si>
  <si>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</si>
  <si>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</si>
  <si>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</si>
  <si>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</si>
  <si>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</si>
  <si>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</si>
  <si>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</si>
  <si>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</si>
  <si>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</si>
  <si>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</si>
  <si>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</si>
  <si>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</si>
  <si>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</si>
  <si>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</si>
  <si>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</si>
  <si>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</si>
  <si>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</si>
  <si>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</si>
  <si>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</si>
  <si>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</si>
  <si>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</si>
  <si>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</si>
  <si>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</si>
  <si>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</si>
  <si>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</si>
  <si>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</si>
  <si>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</si>
  <si>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</si>
  <si>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</si>
  <si>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</si>
  <si>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</si>
  <si>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</si>
  <si>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</si>
  <si>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</si>
  <si>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</si>
  <si>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</si>
  <si>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</si>
  <si>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</si>
  <si>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</si>
  <si>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</si>
  <si>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</si>
  <si>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</si>
  <si>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</si>
  <si>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</si>
  <si>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</si>
  <si>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</si>
  <si>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</si>
  <si>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</si>
  <si>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</si>
  <si>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</si>
  <si>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</si>
  <si>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</si>
  <si>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</si>
  <si>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</si>
  <si>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</si>
  <si>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</si>
  <si>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</si>
  <si>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</si>
  <si>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</si>
  <si>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</si>
  <si>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</si>
  <si>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</si>
  <si>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</si>
  <si>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</si>
  <si>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</si>
  <si>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</si>
  <si>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</si>
  <si>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</si>
  <si>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</si>
  <si>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</si>
  <si>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</si>
  <si>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</si>
  <si>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</si>
  <si>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</si>
  <si>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</si>
  <si>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</si>
  <si>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</si>
  <si>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</si>
  <si>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</si>
  <si>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</si>
  <si>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</si>
  <si>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</si>
  <si>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</si>
  <si>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</si>
  <si>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</si>
  <si>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</si>
  <si>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</si>
  <si>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</si>
  <si>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</si>
  <si>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</si>
  <si>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</si>
  <si>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</si>
  <si>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</si>
  <si>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</si>
  <si>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</si>
  <si>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</si>
  <si>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</si>
  <si>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</si>
  <si>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</si>
  <si>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</si>
  <si>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</si>
  <si>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</si>
  <si>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</si>
  <si>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</si>
  <si>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</si>
  <si>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</si>
  <si>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</si>
  <si>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</si>
  <si>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</si>
  <si>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</si>
  <si>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</si>
  <si>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</si>
  <si>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</si>
  <si>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</si>
  <si>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</si>
  <si>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</si>
  <si>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</si>
  <si>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</si>
  <si>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</si>
  <si>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</si>
  <si>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</si>
  <si>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</si>
  <si>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</si>
  <si>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</si>
  <si>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</si>
  <si>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</si>
  <si>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</si>
  <si>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</si>
  <si>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</si>
  <si>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</si>
  <si>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</si>
  <si>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</si>
  <si>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</si>
  <si>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</si>
  <si>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</si>
  <si>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</si>
  <si>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</si>
  <si>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</si>
  <si>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</si>
  <si>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</si>
  <si>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</si>
  <si>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</si>
  <si>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</si>
  <si>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</si>
  <si>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</si>
  <si>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</si>
  <si>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</si>
  <si>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</si>
  <si>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</si>
  <si>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</si>
  <si>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</si>
  <si>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</si>
  <si>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</si>
  <si>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</si>
  <si>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</si>
  <si>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</si>
  <si>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</si>
  <si>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</si>
  <si>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</si>
  <si>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</si>
  <si>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</si>
  <si>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</si>
  <si>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</si>
  <si>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</si>
  <si>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</si>
  <si>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</si>
  <si>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</si>
  <si>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</si>
  <si>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</si>
  <si>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</si>
  <si>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</si>
  <si>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</si>
  <si>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</si>
  <si>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</si>
  <si>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</si>
  <si>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</si>
  <si>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</si>
  <si>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</si>
  <si>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</si>
  <si>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</si>
  <si>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</si>
  <si>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</si>
  <si>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</si>
  <si>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</si>
  <si>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</si>
  <si>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</si>
  <si>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</si>
  <si>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</si>
  <si>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</si>
  <si>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</si>
  <si>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</si>
  <si>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</si>
  <si>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</si>
  <si>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</si>
  <si>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</si>
  <si>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</si>
  <si>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</si>
  <si>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</si>
  <si>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</si>
  <si>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</si>
  <si>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</si>
  <si>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</si>
  <si>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</si>
  <si>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</si>
  <si>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</si>
  <si>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</si>
  <si>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</si>
  <si>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</si>
  <si>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</si>
  <si>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</si>
  <si>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</si>
  <si>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</si>
  <si>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</si>
  <si>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</si>
  <si>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</si>
  <si>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</si>
  <si>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</si>
  <si>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</si>
  <si>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</si>
  <si>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</si>
  <si>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</si>
  <si>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</si>
  <si>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</si>
  <si>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</si>
  <si>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</si>
  <si>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</si>
  <si>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</si>
  <si>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</si>
  <si>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</si>
  <si>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</si>
  <si>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</si>
  <si>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</si>
  <si>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</si>
  <si>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</si>
  <si>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</si>
  <si>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</si>
  <si>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</si>
  <si>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</si>
  <si>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</si>
  <si>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</si>
  <si>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</si>
  <si>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</si>
  <si>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</si>
  <si>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</si>
  <si>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</si>
  <si>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</si>
  <si>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</si>
  <si>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</si>
  <si>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</si>
  <si>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</si>
  <si>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</si>
  <si>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</si>
  <si>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</si>
  <si>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</si>
  <si>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</si>
  <si>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</si>
  <si>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</si>
  <si>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</si>
  <si>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</si>
  <si>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</si>
  <si>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</si>
  <si>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</si>
  <si>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</si>
  <si>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</si>
  <si>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</si>
  <si>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</si>
  <si>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</si>
  <si>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</si>
  <si>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</si>
  <si>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</si>
  <si>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</si>
  <si>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</si>
  <si>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</si>
  <si>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</si>
  <si>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</si>
  <si>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</si>
  <si>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</si>
  <si>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</si>
  <si>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</si>
  <si>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</si>
  <si>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</si>
  <si>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</si>
  <si>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</si>
  <si>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</si>
  <si>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</si>
  <si>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</si>
  <si>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</si>
  <si>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</si>
  <si>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</si>
  <si>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</si>
  <si>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</si>
  <si>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</si>
  <si>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</si>
  <si>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</si>
  <si>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</si>
  <si>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</si>
  <si>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</si>
  <si>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</si>
  <si>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</si>
  <si>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</si>
  <si>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</si>
  <si>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</si>
  <si>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</si>
  <si>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</si>
  <si>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</si>
  <si>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</si>
  <si>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</si>
  <si>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</si>
  <si>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</si>
  <si>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</si>
  <si>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</si>
  <si>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</si>
  <si>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</si>
  <si>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</si>
  <si>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</si>
  <si>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</si>
  <si>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</si>
  <si>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</si>
  <si>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</si>
  <si>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</si>
  <si>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</si>
  <si>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</si>
  <si>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</si>
  <si>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</si>
  <si>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</si>
  <si>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</si>
  <si>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</si>
  <si>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</si>
  <si>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</si>
  <si>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</si>
  <si>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</si>
  <si>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</si>
  <si>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</si>
  <si>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</si>
  <si>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</si>
  <si>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</si>
  <si>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</si>
  <si>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</si>
  <si>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</si>
  <si>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</si>
  <si>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</si>
  <si>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</si>
  <si>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</si>
  <si>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</si>
  <si>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</si>
  <si>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</si>
  <si>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</si>
  <si>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</si>
  <si>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</si>
  <si>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</si>
  <si>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</si>
  <si>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</si>
  <si>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</si>
  <si>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</si>
  <si>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</si>
  <si>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</si>
  <si>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</si>
  <si>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</si>
  <si>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</si>
  <si>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</si>
  <si>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</si>
  <si>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</si>
  <si>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</si>
  <si>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</si>
  <si>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</si>
  <si>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</si>
  <si>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</si>
  <si>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</si>
  <si>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</si>
  <si>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</si>
  <si>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</si>
  <si>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</si>
  <si>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</si>
  <si>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</si>
  <si>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</si>
  <si>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</si>
  <si>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</si>
  <si>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</si>
  <si>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</si>
  <si>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</si>
  <si>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</si>
  <si>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</si>
  <si>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</si>
  <si>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</si>
  <si>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</si>
  <si>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</si>
  <si>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</si>
  <si>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</si>
  <si>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</si>
  <si>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</si>
  <si>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</si>
  <si>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</si>
  <si>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</si>
  <si>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</si>
  <si>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</si>
  <si>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</si>
  <si>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</si>
  <si>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</si>
  <si>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</si>
  <si>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</si>
  <si>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</si>
  <si>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</si>
  <si>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</si>
  <si>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</si>
  <si>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</si>
  <si>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</si>
  <si>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</si>
  <si>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</si>
  <si>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</si>
  <si>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</si>
  <si>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</si>
  <si>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</si>
  <si>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</si>
  <si>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</si>
  <si>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</si>
  <si>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</si>
  <si>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</si>
  <si>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</si>
  <si>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</si>
  <si>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</si>
  <si>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</si>
  <si>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</si>
  <si>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</si>
  <si>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</si>
  <si>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</si>
  <si>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</si>
  <si>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</si>
  <si>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</si>
  <si>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</si>
  <si>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</si>
  <si>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</si>
  <si>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</si>
  <si>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</si>
  <si>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</si>
  <si>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</si>
  <si>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</si>
  <si>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</si>
  <si>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</si>
  <si>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</si>
  <si>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</si>
  <si>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</si>
  <si>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</si>
  <si>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</si>
  <si>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</si>
  <si>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</si>
  <si>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</si>
  <si>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</si>
  <si>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</si>
  <si>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</si>
  <si>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</si>
  <si>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</si>
  <si>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</si>
  <si>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</si>
  <si>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</si>
  <si>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</si>
  <si>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</si>
  <si>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</si>
  <si>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</si>
  <si>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</si>
  <si>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</si>
  <si>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</si>
  <si>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</si>
  <si>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</si>
  <si>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</si>
  <si>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</si>
  <si>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</si>
  <si>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</si>
  <si>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</si>
  <si>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</si>
  <si>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</si>
  <si>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</si>
  <si>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</si>
  <si>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</si>
  <si>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</si>
  <si>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</si>
  <si>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</si>
  <si>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</si>
  <si>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</si>
  <si>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</si>
  <si>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</si>
  <si>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</si>
  <si>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</si>
  <si>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</si>
  <si>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</si>
  <si>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</si>
  <si>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</si>
  <si>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</si>
  <si>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</si>
  <si>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</si>
  <si>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</si>
  <si>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</si>
  <si>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</si>
  <si>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</si>
  <si>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</si>
  <si>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</si>
  <si>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</si>
  <si>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</si>
  <si>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</si>
  <si>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</si>
  <si>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</si>
  <si>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</si>
  <si>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</si>
  <si>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</si>
  <si>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</si>
  <si>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</si>
  <si>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</si>
  <si>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</si>
  <si>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</si>
  <si>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</si>
  <si>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</si>
  <si>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</si>
  <si>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</si>
  <si>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</si>
  <si>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</si>
  <si>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</si>
  <si>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</si>
  <si>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</si>
  <si>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</si>
  <si>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</si>
  <si>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</si>
  <si>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</si>
  <si>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</si>
  <si>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</si>
  <si>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</si>
  <si>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</si>
  <si>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</si>
  <si>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</si>
  <si>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</si>
  <si>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</si>
  <si>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</si>
  <si>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</si>
  <si>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</si>
  <si>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</si>
  <si>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</si>
  <si>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</si>
  <si>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</si>
  <si>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</si>
  <si>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</si>
  <si>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</si>
  <si>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</si>
  <si>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</si>
  <si>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</si>
  <si>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</si>
  <si>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</si>
  <si>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</si>
  <si>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</si>
  <si>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</si>
  <si>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</si>
  <si>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</si>
  <si>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</si>
  <si>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</si>
  <si>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</si>
  <si>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</si>
  <si>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</si>
  <si>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</si>
  <si>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</si>
  <si>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</si>
  <si>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</si>
  <si>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</si>
  <si>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</si>
  <si>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</si>
  <si>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</si>
  <si>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</si>
  <si>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</si>
  <si>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</si>
  <si>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</si>
  <si>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</si>
  <si>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</si>
  <si>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</si>
  <si>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</si>
  <si>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</si>
  <si>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</si>
  <si>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</si>
  <si>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</si>
  <si>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</si>
  <si>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</si>
  <si>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</si>
  <si>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</si>
  <si>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</si>
  <si>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</si>
  <si>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</si>
  <si>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</si>
  <si>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</si>
  <si>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</si>
  <si>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</si>
  <si>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</si>
  <si>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</si>
  <si>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</si>
  <si>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</si>
  <si>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</si>
  <si>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</si>
  <si>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</si>
  <si>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</si>
  <si>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</si>
  <si>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</si>
  <si>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</si>
  <si>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</si>
  <si>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</si>
  <si>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</si>
  <si>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</si>
  <si>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</si>
  <si>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</si>
  <si>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</si>
  <si>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</si>
  <si>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</si>
  <si>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</si>
  <si>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</si>
  <si>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</si>
  <si>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</si>
  <si>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</si>
  <si>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</si>
  <si>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</si>
  <si>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</si>
  <si>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</si>
  <si>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</si>
  <si>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</si>
  <si>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</si>
  <si>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</si>
  <si>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</si>
  <si>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</si>
  <si>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</si>
  <si>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</si>
  <si>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</si>
  <si>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</si>
  <si>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</si>
  <si>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</si>
  <si>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</si>
  <si>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</si>
  <si>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</si>
  <si>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</si>
  <si>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</si>
  <si>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</si>
  <si>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</si>
  <si>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</si>
  <si>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</si>
  <si>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</si>
  <si>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</si>
  <si>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</si>
  <si>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</si>
  <si>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</si>
  <si>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</si>
  <si>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</si>
  <si>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</si>
  <si>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</si>
  <si>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</si>
  <si>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</si>
  <si>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</si>
  <si>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</si>
  <si>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</si>
  <si>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</si>
  <si>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</si>
  <si>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</si>
  <si>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</si>
  <si>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</si>
  <si>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</si>
  <si>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</si>
  <si>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</si>
  <si>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</si>
  <si>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</si>
  <si>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</si>
  <si>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</si>
  <si>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</si>
  <si>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</si>
  <si>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</si>
  <si>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</si>
  <si>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</si>
  <si>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</si>
  <si>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</si>
  <si>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</si>
  <si>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</si>
  <si>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</si>
  <si>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</si>
  <si>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</si>
  <si>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</si>
  <si>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</si>
  <si>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</si>
  <si>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</si>
  <si>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</si>
  <si>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</si>
  <si>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</si>
  <si>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</si>
  <si>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</si>
  <si>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</si>
  <si>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</si>
  <si>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</si>
  <si>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</si>
  <si>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</si>
  <si>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</si>
  <si>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</si>
  <si>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</si>
  <si>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</si>
  <si>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</si>
  <si>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</si>
  <si>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</si>
  <si>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</si>
  <si>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</si>
  <si>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</si>
  <si>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</si>
  <si>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</si>
  <si>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</si>
  <si>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</si>
  <si>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</si>
  <si>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</si>
  <si>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</si>
  <si>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</si>
  <si>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</si>
  <si>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</si>
  <si>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</si>
  <si>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</si>
  <si>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</si>
  <si>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</si>
  <si>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</si>
  <si>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</si>
  <si>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</si>
  <si>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</si>
  <si>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</si>
  <si>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</si>
  <si>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</si>
  <si>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</si>
  <si>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</si>
  <si>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</si>
  <si>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</si>
  <si>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</si>
  <si>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</si>
  <si>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</si>
  <si>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</si>
  <si>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</si>
  <si>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</si>
  <si>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</si>
  <si>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</si>
  <si>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</si>
  <si>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</si>
  <si>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</si>
  <si>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</si>
  <si>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</si>
  <si>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</si>
  <si>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</si>
  <si>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</si>
  <si>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</si>
  <si>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</si>
  <si>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</si>
  <si>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</si>
  <si>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</si>
  <si>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</si>
  <si>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</si>
  <si>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</si>
  <si>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</si>
  <si>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</si>
  <si>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</si>
  <si>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</si>
  <si>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</si>
  <si>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</si>
  <si>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</si>
  <si>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</si>
  <si>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</si>
  <si>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</si>
  <si>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</si>
  <si>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</si>
  <si>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</si>
  <si>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</si>
  <si>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</si>
  <si>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</si>
  <si>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</si>
  <si>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</si>
  <si>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</si>
  <si>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</si>
  <si>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</si>
  <si>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</si>
  <si>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</si>
  <si>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</si>
  <si>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</si>
  <si>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</si>
  <si>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</si>
  <si>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</si>
  <si>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</si>
  <si>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</si>
  <si>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</si>
  <si>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</si>
  <si>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</si>
  <si>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</si>
  <si>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</si>
  <si>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</si>
  <si>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</si>
  <si>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</si>
  <si>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</si>
  <si>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</si>
  <si>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</si>
  <si>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</si>
  <si>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</si>
  <si>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</si>
  <si>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</si>
  <si>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</si>
  <si>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</si>
  <si>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</si>
  <si>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</si>
  <si>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</si>
  <si>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</si>
  <si>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</si>
  <si>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</si>
  <si>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</si>
  <si>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</si>
  <si>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</si>
  <si>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</si>
  <si>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</si>
  <si>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</si>
  <si>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</si>
  <si>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</si>
  <si>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</si>
  <si>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</si>
  <si>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</si>
  <si>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</si>
  <si>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</si>
  <si>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</si>
  <si>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</si>
  <si>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</si>
  <si>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</si>
  <si>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</si>
  <si>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</si>
  <si>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</si>
  <si>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</si>
  <si>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</si>
  <si>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</si>
  <si>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</si>
  <si>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</si>
  <si>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</si>
  <si>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</si>
  <si>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</si>
  <si>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</si>
  <si>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</si>
  <si>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</si>
  <si>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</si>
  <si>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</si>
  <si>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</si>
  <si>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</si>
  <si>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</si>
  <si>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</si>
  <si>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</si>
  <si>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</si>
  <si>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</si>
  <si>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</si>
  <si>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</si>
  <si>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</si>
  <si>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</si>
  <si>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</si>
  <si>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</si>
  <si>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</si>
  <si>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</si>
  <si>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</si>
  <si>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</si>
  <si>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</si>
  <si>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</si>
  <si>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</si>
  <si>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</si>
  <si>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</si>
  <si>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</si>
  <si>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</si>
  <si>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</si>
  <si>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</si>
  <si>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</si>
  <si>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</si>
  <si>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</si>
  <si>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</si>
  <si>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</si>
  <si>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</si>
  <si>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</si>
  <si>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</si>
  <si>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</si>
  <si>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</si>
  <si>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</si>
  <si>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</si>
  <si>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</si>
  <si>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</si>
  <si>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</si>
  <si>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</si>
  <si>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</si>
  <si>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</si>
  <si>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</si>
  <si>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</si>
  <si>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</si>
  <si>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</si>
  <si>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</si>
  <si>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</si>
  <si>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</si>
  <si>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</si>
  <si>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</si>
  <si>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</si>
  <si>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</si>
  <si>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</si>
  <si>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</si>
  <si>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</si>
  <si>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</si>
  <si>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</si>
  <si>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</si>
  <si>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</si>
  <si>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</si>
  <si>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</si>
  <si>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</si>
  <si>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</si>
  <si>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</si>
  <si>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</si>
  <si>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</si>
  <si>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</si>
  <si>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</si>
  <si>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</si>
  <si>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</si>
  <si>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</si>
  <si>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</si>
  <si>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</si>
  <si>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</si>
  <si>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</si>
  <si>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</si>
  <si>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</si>
  <si>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</si>
  <si>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</si>
  <si>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</si>
  <si>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</si>
  <si>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</si>
  <si>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</si>
  <si>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</si>
  <si>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</si>
  <si>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</si>
  <si>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</si>
  <si>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</si>
  <si>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</si>
  <si>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</si>
  <si>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</si>
  <si>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</si>
  <si>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</si>
  <si>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</si>
  <si>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</si>
  <si>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</si>
  <si>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</si>
  <si>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</si>
  <si>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</si>
  <si>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</si>
  <si>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</si>
  <si>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</si>
  <si>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</si>
  <si>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</si>
  <si>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</si>
  <si>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</si>
  <si>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</si>
  <si>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</si>
  <si>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</si>
  <si>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</si>
  <si>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</si>
  <si>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</si>
  <si>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</si>
  <si>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</si>
  <si>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</si>
  <si>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</si>
  <si>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</si>
  <si>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</si>
  <si>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</si>
  <si>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</si>
  <si>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</si>
  <si>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</si>
  <si>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</si>
  <si>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</si>
  <si>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</si>
  <si>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</si>
  <si>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</si>
  <si>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</si>
  <si>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</si>
  <si>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</si>
  <si>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</si>
  <si>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</si>
  <si>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</si>
  <si>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</si>
  <si>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</si>
  <si>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</si>
  <si>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</si>
  <si>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</si>
  <si>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</si>
  <si>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</si>
  <si>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</si>
  <si>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</si>
  <si>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</si>
  <si>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</si>
  <si>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</si>
  <si>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</si>
  <si>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</si>
  <si>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</si>
  <si>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</si>
  <si>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</si>
  <si>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</si>
  <si>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</si>
  <si>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</si>
  <si>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</si>
  <si>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</si>
  <si>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</si>
  <si>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</si>
  <si>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</si>
  <si>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</si>
  <si>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</si>
  <si>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</si>
  <si>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</si>
  <si>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</si>
  <si>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</si>
  <si>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</si>
  <si>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</si>
  <si>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</si>
  <si>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</si>
  <si>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</si>
  <si>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</si>
  <si>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</si>
  <si>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</si>
  <si>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</si>
  <si>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</si>
  <si>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</si>
  <si>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</si>
  <si>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</si>
  <si>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</si>
  <si>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</si>
  <si>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</si>
  <si>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</si>
  <si>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</si>
  <si>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</si>
  <si>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</si>
  <si>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</si>
  <si>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</si>
  <si>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</si>
  <si>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</si>
  <si>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</si>
  <si>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</si>
  <si>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</si>
  <si>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</si>
  <si>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</si>
  <si>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</si>
  <si>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</si>
  <si>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</si>
  <si>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</si>
  <si>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</si>
  <si>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</si>
  <si>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</si>
  <si>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</si>
  <si>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</si>
  <si>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</si>
  <si>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</si>
  <si>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</si>
  <si>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</si>
  <si>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</si>
  <si>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</si>
  <si>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</si>
  <si>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</si>
  <si>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</si>
  <si>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</si>
  <si>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</si>
  <si>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</si>
  <si>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</si>
  <si>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</si>
  <si>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</si>
  <si>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</si>
  <si>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</si>
  <si>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</si>
  <si>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</si>
  <si>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</si>
  <si>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</si>
  <si>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</si>
  <si>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</si>
  <si>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</si>
  <si>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</si>
  <si>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</si>
  <si>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</si>
  <si>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</si>
  <si>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</si>
  <si>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</si>
  <si>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</si>
  <si>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</si>
  <si>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</si>
  <si>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</si>
  <si>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</si>
  <si>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</si>
  <si>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</si>
  <si>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</si>
  <si>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</si>
  <si>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</si>
  <si>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</si>
  <si>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</si>
  <si>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</si>
  <si>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</si>
  <si>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</si>
  <si>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</si>
  <si>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</si>
  <si>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</si>
  <si>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</si>
  <si>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</si>
  <si>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</si>
  <si>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</si>
  <si>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</si>
  <si>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</si>
  <si>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</si>
  <si>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</si>
  <si>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</si>
  <si>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</si>
  <si>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</si>
  <si>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</si>
  <si>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</si>
  <si>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</si>
  <si>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</si>
  <si>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</si>
  <si>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</si>
  <si>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</si>
  <si>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</si>
  <si>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</si>
  <si>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</si>
  <si>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</si>
  <si>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</si>
  <si>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</si>
  <si>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</si>
  <si>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</si>
  <si>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</si>
  <si>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</si>
  <si>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</si>
  <si>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</si>
  <si>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</si>
  <si>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</si>
  <si>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</si>
  <si>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</si>
  <si>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</si>
  <si>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</si>
  <si>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</si>
  <si>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</si>
  <si>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</si>
  <si>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</si>
  <si>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</si>
  <si>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</si>
  <si>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</si>
  <si>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</si>
  <si>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</si>
  <si>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</si>
  <si>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</si>
  <si>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</si>
  <si>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</si>
  <si>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</si>
  <si>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</si>
  <si>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</si>
  <si>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</si>
  <si>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</si>
  <si>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</si>
  <si>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</si>
  <si>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</si>
  <si>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</si>
  <si>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</si>
  <si>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</si>
  <si>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</si>
  <si>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</si>
  <si>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</si>
  <si>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</si>
  <si>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</si>
  <si>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</si>
  <si>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</si>
  <si>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</si>
  <si>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</si>
  <si>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</si>
  <si>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</si>
  <si>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</si>
  <si>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</si>
  <si>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</si>
  <si>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</si>
  <si>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</si>
  <si>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</si>
  <si>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</si>
  <si>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</si>
  <si>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</si>
  <si>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</si>
  <si>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</si>
  <si>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</si>
  <si>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</si>
  <si>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</si>
  <si>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</si>
  <si>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</si>
  <si>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</si>
  <si>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</si>
  <si>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</si>
  <si>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</si>
  <si>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</si>
  <si>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</si>
  <si>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</si>
  <si>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</si>
  <si>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</si>
  <si>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</si>
  <si>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</si>
  <si>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</si>
  <si>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</si>
  <si>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</si>
  <si>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</si>
  <si>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</si>
  <si>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</si>
  <si>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</si>
  <si>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</si>
  <si>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</si>
  <si>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</si>
  <si>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</si>
  <si>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</si>
  <si>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</si>
  <si>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</si>
  <si>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</si>
  <si>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</si>
  <si>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</si>
  <si>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</si>
  <si>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</si>
  <si>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</si>
  <si>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</si>
  <si>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</si>
  <si>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</si>
  <si>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</si>
  <si>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</si>
  <si>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</si>
  <si>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</si>
  <si>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</si>
  <si>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</si>
  <si>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</si>
  <si>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</si>
  <si>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</si>
  <si>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</si>
  <si>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</si>
  <si>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</si>
  <si>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</si>
  <si>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</si>
  <si>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</si>
  <si>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</si>
  <si>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</si>
  <si>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</si>
  <si>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</si>
  <si>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</si>
  <si>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</si>
  <si>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</si>
  <si>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</si>
  <si>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</si>
  <si>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</si>
  <si>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</si>
  <si>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</si>
  <si>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</si>
  <si>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</si>
  <si>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</si>
  <si>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</si>
  <si>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</si>
  <si>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</si>
  <si>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</si>
  <si>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</si>
  <si>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</si>
  <si>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</si>
  <si>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</si>
  <si>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</si>
  <si>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</si>
  <si>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</si>
  <si>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</si>
  <si>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</si>
  <si>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</si>
  <si>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</si>
  <si>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</si>
  <si>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</si>
  <si>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</si>
  <si>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</si>
  <si>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</si>
  <si>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</si>
  <si>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</si>
  <si>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</si>
  <si>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</si>
  <si>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</si>
  <si>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</si>
  <si>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</si>
  <si>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</si>
  <si>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</si>
  <si>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</si>
  <si>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</si>
  <si>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</si>
  <si>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</si>
  <si>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</si>
  <si>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</si>
  <si>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</si>
  <si>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</si>
  <si>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</si>
  <si>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</si>
  <si>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</si>
  <si>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</si>
  <si>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</si>
  <si>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</si>
  <si>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</si>
  <si>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</si>
  <si>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</si>
  <si>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</si>
  <si>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</si>
  <si>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</si>
  <si>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</si>
  <si>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</si>
  <si>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</si>
  <si>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</si>
  <si>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</si>
  <si>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</si>
  <si>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</si>
  <si>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</si>
  <si>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</si>
  <si>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</si>
  <si>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</si>
  <si>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</si>
  <si>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</si>
  <si>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</si>
  <si>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</si>
  <si>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</si>
  <si>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</si>
  <si>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</si>
  <si>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</si>
  <si>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</si>
  <si>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</si>
  <si>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</si>
  <si>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</si>
  <si>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</si>
  <si>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</si>
  <si>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</si>
  <si>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</si>
  <si>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</si>
  <si>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</si>
  <si>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</si>
  <si>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</si>
  <si>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</si>
  <si>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</si>
  <si>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</si>
  <si>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</si>
  <si>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</si>
  <si>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</si>
  <si>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</si>
  <si>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</si>
  <si>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</si>
  <si>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</si>
  <si>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</si>
  <si>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</si>
  <si>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</si>
  <si>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</si>
  <si>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</si>
  <si>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</si>
  <si>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</si>
  <si>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</si>
  <si>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</si>
  <si>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</si>
  <si>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</si>
  <si>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</si>
  <si>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</si>
  <si>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</si>
  <si>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</si>
  <si>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</si>
  <si>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</si>
  <si>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</si>
  <si>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</si>
  <si>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</si>
  <si>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</si>
  <si>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</si>
  <si>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</si>
  <si>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</si>
  <si>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</si>
  <si>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</si>
  <si>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</si>
  <si>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</si>
  <si>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</si>
  <si>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</si>
  <si>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</si>
  <si>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</si>
  <si>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</si>
  <si>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</si>
  <si>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</si>
  <si>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</si>
  <si>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</si>
  <si>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</si>
  <si>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</si>
  <si>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</si>
  <si>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</si>
  <si>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</si>
  <si>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</si>
  <si>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</si>
  <si>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</si>
  <si>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</si>
  <si>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</si>
  <si>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</si>
  <si>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</si>
  <si>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</si>
  <si>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</si>
  <si>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</si>
  <si>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</si>
  <si>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</si>
  <si>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</si>
  <si>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</si>
  <si>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</si>
  <si>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</si>
  <si>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</si>
  <si>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</si>
  <si>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</si>
  <si>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</si>
  <si>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</si>
  <si>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</si>
  <si>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</si>
  <si>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</si>
  <si>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</si>
  <si>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</si>
  <si>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</si>
  <si>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</si>
  <si>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</si>
  <si>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</si>
  <si>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</si>
  <si>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</si>
  <si>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</si>
  <si>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</si>
  <si>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</si>
  <si>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</si>
  <si>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</si>
  <si>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</si>
  <si>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</si>
  <si>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</si>
  <si>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</si>
  <si>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</si>
  <si>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</si>
  <si>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</si>
  <si>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</si>
  <si>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</si>
  <si>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</si>
  <si>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</si>
  <si>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</si>
  <si>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</si>
  <si>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</si>
  <si>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</si>
  <si>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</si>
  <si>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</si>
  <si>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</si>
  <si>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</si>
  <si>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</si>
  <si>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</si>
  <si>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</si>
  <si>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</si>
  <si>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</si>
  <si>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</si>
  <si>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</si>
  <si>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</si>
  <si>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</si>
  <si>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</si>
  <si>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</si>
  <si>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</si>
  <si>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</si>
  <si>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</si>
  <si>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</si>
  <si>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</si>
  <si>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</si>
  <si>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</si>
  <si>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</si>
  <si>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</si>
  <si>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</si>
  <si>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</si>
  <si>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</si>
  <si>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</si>
  <si>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</si>
  <si>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</si>
  <si>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</si>
  <si>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</si>
  <si>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</si>
  <si>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</si>
  <si>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</si>
  <si>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</si>
  <si>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</si>
  <si>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</si>
  <si>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</si>
  <si>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</si>
  <si>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</si>
  <si>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</si>
  <si>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</si>
  <si>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</si>
  <si>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</si>
  <si>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</si>
  <si>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</si>
  <si>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</si>
  <si>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</si>
  <si>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</si>
  <si>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</si>
  <si>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</si>
  <si>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</si>
  <si>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</si>
  <si>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</si>
  <si>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</si>
  <si>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</si>
  <si>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</si>
  <si>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</si>
  <si>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</si>
  <si>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</si>
  <si>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</si>
  <si>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</si>
  <si>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</si>
  <si>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</si>
  <si>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</si>
  <si>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</si>
  <si>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</si>
  <si>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</si>
  <si>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</si>
  <si>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</si>
  <si>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</si>
  <si>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</si>
  <si>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</si>
  <si>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</si>
  <si>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</si>
  <si>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</si>
  <si>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</si>
  <si>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</si>
  <si>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</si>
  <si>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</si>
  <si>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</si>
  <si>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</si>
  <si>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</si>
  <si>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</si>
  <si>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</si>
  <si>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</si>
  <si>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</si>
  <si>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</si>
  <si>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</si>
  <si>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</si>
  <si>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</si>
  <si>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</si>
  <si>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</si>
  <si>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</si>
  <si>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</si>
  <si>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</si>
  <si>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</si>
  <si>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</si>
  <si>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</si>
  <si>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</si>
  <si>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</si>
  <si>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</si>
  <si>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</si>
  <si>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</si>
  <si>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</si>
  <si>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</si>
  <si>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</si>
  <si>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</si>
  <si>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</si>
  <si>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</si>
  <si>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</si>
  <si>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</si>
  <si>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</si>
  <si>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</si>
  <si>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</si>
  <si>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</si>
  <si>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</si>
  <si>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</si>
  <si>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</si>
  <si>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</si>
  <si>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</si>
  <si>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</si>
  <si>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</si>
  <si>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</si>
  <si>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</si>
  <si>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</si>
  <si>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</si>
  <si>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</si>
  <si>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</si>
  <si>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</si>
  <si>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</si>
  <si>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</si>
  <si>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</si>
  <si>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</si>
  <si>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</si>
  <si>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</si>
  <si>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</si>
  <si>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</si>
  <si>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</si>
  <si>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</si>
  <si>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</si>
  <si>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</si>
  <si>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</si>
  <si>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</si>
  <si>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</si>
  <si>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</si>
  <si>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</si>
  <si>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</si>
  <si>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</si>
  <si>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</si>
  <si>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</si>
  <si>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</si>
  <si>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</si>
  <si>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</si>
  <si>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</si>
  <si>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</si>
  <si>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</si>
  <si>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</si>
  <si>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</si>
  <si>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</si>
  <si>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</si>
  <si>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</si>
  <si>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</si>
  <si>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</si>
  <si>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</si>
  <si>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</si>
  <si>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</si>
  <si>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</si>
  <si>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</si>
  <si>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</si>
  <si>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</si>
  <si>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</si>
  <si>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</si>
  <si>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</si>
  <si>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</si>
  <si>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</si>
  <si>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</si>
  <si>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</si>
  <si>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</si>
  <si>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</si>
  <si>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</si>
  <si>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</si>
  <si>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</si>
  <si>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</si>
  <si>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</si>
  <si>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</si>
  <si>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</si>
  <si>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</si>
  <si>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</si>
  <si>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</si>
  <si>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</si>
  <si>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</si>
  <si>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</si>
  <si>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</si>
  <si>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</si>
  <si>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</si>
  <si>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</si>
  <si>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</si>
  <si>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</si>
  <si>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</si>
  <si>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</si>
  <si>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</si>
  <si>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</si>
  <si>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</si>
  <si>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</si>
  <si>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</si>
  <si>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</si>
  <si>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</si>
  <si>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</si>
  <si>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</si>
  <si>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</si>
  <si>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</si>
  <si>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</si>
  <si>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</si>
  <si>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</si>
  <si>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</si>
  <si>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</si>
  <si>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</si>
  <si>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</si>
  <si>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</si>
  <si>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</si>
  <si>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</si>
  <si>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</si>
  <si>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</si>
  <si>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</si>
  <si>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</si>
  <si>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</si>
  <si>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</si>
  <si>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</si>
  <si>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</si>
  <si>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</si>
  <si>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</si>
  <si>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</si>
  <si>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</si>
  <si>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</si>
  <si>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</si>
  <si>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</si>
  <si>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</si>
  <si>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</si>
  <si>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</si>
  <si>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</si>
  <si>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</si>
  <si>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</si>
  <si>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</si>
  <si>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</si>
  <si>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</si>
  <si>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</si>
  <si>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</si>
  <si>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</si>
  <si>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</si>
  <si>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</si>
  <si>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</si>
  <si>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</si>
  <si>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</si>
  <si>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</si>
  <si>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</si>
  <si>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</si>
  <si>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</si>
  <si>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</si>
  <si>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</si>
  <si>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</si>
  <si>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</si>
  <si>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</si>
  <si>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</si>
  <si>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</si>
  <si>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</si>
  <si>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</si>
  <si>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</si>
  <si>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</si>
  <si>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</si>
  <si>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</si>
  <si>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</si>
  <si>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</si>
  <si>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</si>
  <si>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</si>
  <si>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</si>
  <si>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</si>
  <si>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</si>
  <si>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</si>
  <si>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</si>
  <si>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</si>
  <si>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</si>
  <si>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</si>
  <si>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</si>
  <si>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</si>
  <si>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</si>
  <si>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</si>
  <si>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</si>
  <si>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</si>
  <si>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</si>
  <si>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</si>
  <si>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</si>
  <si>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</si>
  <si>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</si>
  <si>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</si>
  <si>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</si>
  <si>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</si>
  <si>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</si>
  <si>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</si>
  <si>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</si>
  <si>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</si>
  <si>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</si>
  <si>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</si>
  <si>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</si>
  <si>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</si>
  <si>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</si>
  <si>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</si>
  <si>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</si>
  <si>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</si>
  <si>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</si>
  <si>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</si>
  <si>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</si>
  <si>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</si>
  <si>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</si>
  <si>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</si>
  <si>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</si>
  <si>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</si>
  <si>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</si>
  <si>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</si>
  <si>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</si>
  <si>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</si>
  <si>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</si>
  <si>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</si>
  <si>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</si>
  <si>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</si>
  <si>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</si>
  <si>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</si>
  <si>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</si>
  <si>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</si>
  <si>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</si>
  <si>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</si>
  <si>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</si>
  <si>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</si>
  <si>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</si>
  <si>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</si>
  <si>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</si>
  <si>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</si>
  <si>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</si>
  <si>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</si>
  <si>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</si>
  <si>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</si>
  <si>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</si>
  <si>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</si>
  <si>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</si>
  <si>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</si>
  <si>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</si>
  <si>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</si>
  <si>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</si>
  <si>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</si>
  <si>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</si>
  <si>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</si>
  <si>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</si>
  <si>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</si>
  <si>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</si>
  <si>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</si>
  <si>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</si>
  <si>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</si>
  <si>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</si>
  <si>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</si>
  <si>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</si>
  <si>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</si>
  <si>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</si>
  <si>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</si>
  <si>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</si>
  <si>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</si>
  <si>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</si>
  <si>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</si>
  <si>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</si>
  <si>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</si>
  <si>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</si>
  <si>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</si>
  <si>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</si>
  <si>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</si>
  <si>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</si>
  <si>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</si>
  <si>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</si>
  <si>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</si>
  <si>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</si>
  <si>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</si>
  <si>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</si>
  <si>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</si>
  <si>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</si>
  <si>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</si>
  <si>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</si>
  <si>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</si>
  <si>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</si>
  <si>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</si>
  <si>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</si>
  <si>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</si>
  <si>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</si>
  <si>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</si>
  <si>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</si>
  <si>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</si>
  <si>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</si>
  <si>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</si>
  <si>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</si>
  <si>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</si>
  <si>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</si>
  <si>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</si>
  <si>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</si>
  <si>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</si>
  <si>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</si>
  <si>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</si>
  <si>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</si>
  <si>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</si>
  <si>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</si>
  <si>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</si>
  <si>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</si>
  <si>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</si>
  <si>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</si>
  <si>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</si>
  <si>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</si>
  <si>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</si>
  <si>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</si>
  <si>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</si>
  <si>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</si>
  <si>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</si>
  <si>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</si>
  <si>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</si>
  <si>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</si>
  <si>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</si>
  <si>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</si>
  <si>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</si>
  <si>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</si>
  <si>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</si>
  <si>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</si>
  <si>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</si>
  <si>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</si>
  <si>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</si>
  <si>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</si>
  <si>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</si>
  <si>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</si>
  <si>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</si>
  <si>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</si>
  <si>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</si>
  <si>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</si>
  <si>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</si>
  <si>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</si>
  <si>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</si>
  <si>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</si>
  <si>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</si>
  <si>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</si>
  <si>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</si>
  <si>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</si>
  <si>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</si>
  <si>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</si>
  <si>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</si>
  <si>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</si>
  <si>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</si>
  <si>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</si>
  <si>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</si>
  <si>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</si>
  <si>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</si>
  <si>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</si>
  <si>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</si>
  <si>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</si>
  <si>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</si>
  <si>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</si>
  <si>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</si>
  <si>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</si>
  <si>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</si>
  <si>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</si>
  <si>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</si>
  <si>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</si>
  <si>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</si>
  <si>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</si>
  <si>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</si>
  <si>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</si>
  <si>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</si>
  <si>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</si>
  <si>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</si>
  <si>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</si>
  <si>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</si>
  <si>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</si>
  <si>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</si>
  <si>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</si>
  <si>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</si>
  <si>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</si>
  <si>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</si>
  <si>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</si>
  <si>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</si>
  <si>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</si>
  <si>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</si>
  <si>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</si>
  <si>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</si>
  <si>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</si>
  <si>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</si>
  <si>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</si>
  <si>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</si>
  <si>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</si>
  <si>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</si>
  <si>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</si>
  <si>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</si>
  <si>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</si>
  <si>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</si>
  <si>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</si>
  <si>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</si>
  <si>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</si>
  <si>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</si>
  <si>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</si>
  <si>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</si>
  <si>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</si>
  <si>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</si>
  <si>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</si>
  <si>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</si>
  <si>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</si>
  <si>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</si>
  <si>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</si>
  <si>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</si>
  <si>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</si>
  <si>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</si>
  <si>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</si>
  <si>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</si>
  <si>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</si>
  <si>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</si>
  <si>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</si>
  <si>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</si>
  <si>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</si>
  <si>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</si>
  <si>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</si>
  <si>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</si>
  <si>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</si>
  <si>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</si>
  <si>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</si>
  <si>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</si>
  <si>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</si>
  <si>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</si>
  <si>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</si>
  <si>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</si>
  <si>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</si>
  <si>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</si>
  <si>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</si>
  <si>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</si>
  <si>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</si>
  <si>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</si>
  <si>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</si>
  <si>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</si>
  <si>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</si>
  <si>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</si>
  <si>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</si>
  <si>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</si>
  <si>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</si>
  <si>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</si>
  <si>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</si>
  <si>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</si>
  <si>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</si>
  <si>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</si>
  <si>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</si>
  <si>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</si>
  <si>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</si>
  <si>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</si>
  <si>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</si>
  <si>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</si>
  <si>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</si>
  <si>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</si>
  <si>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</si>
  <si>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</si>
  <si>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</si>
  <si>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</si>
  <si>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</si>
  <si>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</si>
  <si>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</si>
  <si>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</si>
  <si>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</si>
  <si>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</si>
  <si>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</si>
  <si>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</si>
  <si>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</si>
  <si>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</si>
  <si>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</si>
  <si>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</si>
  <si>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</si>
  <si>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</si>
  <si>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</si>
  <si>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</si>
  <si>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</si>
  <si>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</si>
  <si>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</si>
  <si>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</si>
  <si>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</si>
  <si>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</si>
  <si>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</si>
  <si>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</si>
  <si>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</si>
  <si>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</si>
  <si>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</si>
  <si>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</si>
  <si>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</si>
  <si>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</si>
  <si>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</si>
  <si>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</si>
  <si>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</si>
  <si>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</si>
  <si>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</si>
  <si>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</si>
  <si>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</si>
  <si>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</si>
  <si>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</si>
  <si>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</si>
  <si>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</si>
  <si>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</si>
  <si>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</si>
  <si>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</si>
  <si>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</si>
  <si>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</si>
  <si>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</si>
  <si>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</si>
  <si>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</si>
  <si>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</si>
  <si>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</si>
  <si>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</si>
  <si>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</si>
  <si>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</si>
  <si>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</si>
  <si>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</si>
  <si>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</si>
  <si>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</si>
  <si>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</si>
  <si>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</si>
  <si>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</si>
  <si>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</si>
  <si>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</si>
  <si>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</si>
  <si>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</si>
  <si>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</si>
  <si>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</si>
  <si>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</si>
  <si>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</si>
  <si>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</si>
  <si>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</si>
  <si>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</si>
  <si>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</si>
  <si>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</si>
  <si>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</si>
  <si>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</si>
  <si>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</si>
  <si>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</si>
  <si>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</si>
  <si>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</si>
  <si>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</si>
  <si>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</si>
  <si>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</si>
  <si>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</si>
  <si>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</si>
  <si>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</si>
  <si>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</si>
  <si>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</si>
  <si>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</si>
  <si>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</si>
  <si>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</si>
  <si>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</si>
  <si>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</si>
  <si>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</si>
  <si>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</si>
  <si>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</si>
  <si>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</si>
  <si>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</si>
  <si>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</si>
  <si>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</si>
  <si>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</si>
  <si>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</si>
  <si>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</si>
  <si>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</si>
  <si>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</si>
  <si>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</si>
  <si>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</si>
  <si>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</si>
  <si>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</si>
  <si>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</si>
  <si>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</si>
  <si>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</si>
  <si>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</si>
  <si>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</si>
  <si>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</si>
  <si>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</si>
  <si>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</si>
  <si>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</si>
  <si>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</si>
  <si>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</si>
  <si>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</si>
  <si>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</si>
  <si>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</si>
  <si>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</si>
  <si>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</si>
  <si>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</si>
  <si>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</si>
  <si>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</si>
  <si>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</si>
  <si>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</si>
  <si>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</si>
  <si>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</si>
  <si>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</si>
  <si>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</si>
  <si>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</si>
  <si>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</si>
  <si>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</si>
  <si>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</si>
  <si>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</si>
  <si>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</si>
  <si>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</si>
  <si>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</si>
  <si>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</si>
  <si>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</si>
  <si>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</si>
  <si>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</si>
  <si>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</si>
  <si>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</si>
  <si>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</si>
  <si>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</si>
  <si>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</si>
  <si>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</si>
  <si>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</si>
  <si>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</si>
  <si>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</si>
  <si>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</si>
  <si>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</si>
  <si>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</si>
  <si>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</si>
  <si>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</si>
  <si>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</si>
  <si>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</si>
  <si>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</si>
  <si>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</si>
  <si>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</si>
  <si>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</si>
  <si>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</si>
  <si>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</si>
  <si>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</si>
  <si>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</si>
  <si>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</si>
  <si>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</si>
  <si>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</si>
  <si>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</si>
  <si>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</si>
  <si>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</si>
  <si>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</si>
  <si>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</si>
  <si>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</si>
  <si>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</si>
  <si>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</si>
  <si>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</si>
  <si>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</si>
  <si>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</si>
  <si>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</si>
  <si>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</si>
  <si>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</si>
  <si>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</si>
  <si>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</si>
  <si>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</si>
  <si>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</si>
  <si>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</si>
  <si>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</si>
  <si>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</si>
  <si>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</si>
  <si>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</si>
  <si>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</si>
  <si>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</si>
  <si>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</si>
  <si>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</si>
  <si>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</si>
  <si>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</si>
  <si>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</si>
  <si>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</si>
  <si>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</si>
  <si>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</si>
  <si>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</si>
  <si>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</si>
  <si>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</si>
  <si>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</si>
  <si>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</si>
  <si>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</si>
  <si>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</si>
  <si>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</si>
  <si>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</si>
  <si>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</si>
  <si>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</si>
  <si>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</si>
  <si>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</si>
  <si>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</si>
  <si>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</si>
  <si>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</si>
  <si>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</si>
  <si>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</si>
  <si>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</si>
  <si>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</si>
  <si>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</si>
  <si>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</si>
  <si>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</si>
  <si>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</si>
  <si>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</si>
  <si>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</si>
  <si>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</si>
  <si>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</si>
  <si>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</si>
  <si>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</si>
  <si>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</si>
  <si>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</si>
  <si>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</si>
  <si>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</si>
  <si>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</si>
  <si>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</si>
  <si>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</si>
  <si>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</si>
  <si>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</si>
  <si>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</si>
  <si>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</si>
  <si>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</si>
  <si>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</si>
  <si>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</si>
  <si>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</si>
  <si>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</si>
  <si>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</si>
  <si>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</si>
  <si>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</si>
  <si>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</si>
  <si>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</si>
  <si>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</si>
  <si>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</si>
  <si>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</si>
  <si>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</si>
  <si>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</si>
  <si>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</si>
  <si>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</si>
  <si>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</si>
  <si>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</si>
  <si>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</si>
  <si>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</si>
  <si>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</si>
  <si>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</si>
  <si>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</si>
  <si>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</si>
  <si>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</si>
  <si>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</si>
  <si>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</si>
  <si>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</si>
  <si>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</si>
  <si>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</si>
  <si>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</si>
  <si>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</si>
  <si>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</si>
  <si>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</si>
  <si>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</si>
  <si>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</si>
  <si>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</si>
  <si>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</si>
  <si>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</si>
  <si>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</si>
  <si>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</si>
  <si>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</si>
  <si>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</si>
  <si>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</si>
  <si>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</si>
  <si>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</si>
  <si>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</si>
  <si>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</si>
  <si>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</si>
  <si>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</si>
  <si>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</si>
  <si>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</si>
  <si>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</si>
  <si>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</si>
  <si>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</si>
  <si>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</si>
  <si>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</si>
  <si>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</si>
  <si>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</si>
  <si>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</si>
  <si>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</si>
  <si>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</si>
  <si>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</si>
  <si>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</si>
  <si>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</si>
  <si>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</si>
  <si>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</si>
  <si>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</si>
  <si>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</si>
  <si>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</si>
  <si>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</si>
  <si>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</si>
  <si>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</si>
  <si>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</si>
  <si>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</si>
  <si>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</si>
  <si>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</si>
  <si>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</si>
  <si>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</si>
  <si>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</si>
  <si>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</si>
  <si>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</si>
  <si>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</si>
  <si>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</si>
  <si>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</si>
  <si>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</si>
  <si>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</si>
  <si>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</si>
  <si>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</si>
  <si>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</si>
  <si>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</si>
  <si>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</si>
  <si>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</si>
  <si>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</si>
  <si>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</si>
  <si>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</si>
  <si>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</si>
  <si>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</si>
  <si>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</si>
  <si>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</si>
  <si>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</si>
  <si>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</si>
  <si>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</si>
  <si>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</si>
  <si>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</si>
  <si>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</si>
  <si>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</si>
  <si>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</si>
  <si>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</si>
  <si>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</si>
  <si>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</si>
  <si>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</si>
  <si>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</si>
  <si>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</si>
  <si>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</si>
  <si>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</si>
  <si>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</si>
  <si>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</si>
  <si>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</si>
  <si>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</si>
  <si>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</si>
  <si>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</si>
  <si>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</si>
  <si>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</si>
  <si>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</si>
  <si>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</si>
  <si>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</si>
  <si>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</si>
  <si>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</si>
  <si>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</si>
  <si>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</si>
  <si>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</si>
  <si>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</si>
  <si>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</si>
  <si>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</si>
  <si>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</si>
  <si>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</si>
  <si>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</si>
  <si>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</si>
  <si>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</si>
  <si>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</si>
  <si>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</si>
  <si>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</si>
  <si>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</si>
  <si>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</si>
  <si>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</si>
  <si>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</si>
  <si>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</si>
  <si>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</si>
  <si>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</si>
  <si>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</si>
  <si>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</si>
  <si>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</si>
  <si>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</si>
  <si>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</si>
  <si>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</si>
  <si>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</si>
  <si>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</si>
  <si>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</si>
  <si>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</si>
  <si>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</si>
  <si>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</si>
  <si>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</si>
  <si>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</si>
  <si>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</si>
  <si>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</si>
  <si>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</si>
  <si>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</si>
  <si>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</si>
  <si>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</si>
  <si>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</si>
  <si>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</si>
  <si>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</si>
  <si>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</si>
  <si>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</si>
  <si>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</si>
  <si>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</si>
  <si>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</si>
  <si>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</si>
  <si>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</si>
  <si>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</si>
  <si>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</si>
  <si>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</si>
  <si>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</si>
  <si>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</si>
  <si>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</si>
  <si>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</si>
  <si>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</si>
  <si>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</si>
  <si>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</si>
  <si>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</si>
  <si>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</si>
  <si>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</si>
  <si>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</si>
  <si>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</si>
  <si>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</si>
  <si>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</si>
  <si>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</si>
  <si>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</si>
  <si>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</si>
  <si>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</si>
  <si>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</si>
  <si>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</si>
  <si>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</si>
  <si>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</si>
  <si>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</si>
  <si>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</si>
  <si>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</si>
  <si>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</si>
  <si>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</si>
  <si>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</si>
  <si>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</si>
  <si>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</si>
  <si>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</si>
  <si>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</si>
  <si>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</si>
  <si>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</si>
  <si>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</si>
  <si>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</si>
  <si>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</si>
  <si>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</si>
  <si>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</si>
  <si>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</si>
  <si>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</si>
  <si>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</si>
  <si>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</si>
  <si>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</si>
  <si>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</si>
  <si>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</si>
  <si>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</si>
  <si>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</si>
  <si>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</si>
  <si>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</si>
  <si>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</si>
  <si>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</si>
  <si>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</si>
  <si>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</si>
  <si>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</si>
  <si>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</si>
  <si>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</si>
  <si>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</si>
  <si>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</si>
  <si>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</si>
  <si>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</si>
  <si>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</si>
  <si>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</si>
  <si>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</si>
  <si>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</si>
  <si>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</si>
  <si>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</si>
  <si>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</si>
  <si>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</si>
  <si>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</si>
  <si>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</si>
  <si>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</si>
  <si>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</si>
  <si>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</si>
  <si>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</si>
  <si>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</si>
  <si>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</si>
  <si>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</si>
  <si>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</si>
  <si>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</si>
  <si>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</si>
  <si>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</si>
  <si>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</si>
  <si>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</si>
  <si>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</si>
  <si>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</si>
  <si>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</si>
  <si>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</si>
  <si>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</si>
  <si>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</si>
  <si>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</si>
  <si>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</si>
  <si>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</si>
  <si>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</si>
  <si>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</si>
  <si>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</si>
  <si>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</si>
  <si>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</si>
  <si>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</si>
  <si>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</si>
  <si>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</si>
  <si>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</si>
  <si>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</si>
  <si>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</si>
  <si>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</si>
  <si>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</si>
  <si>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</si>
  <si>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</si>
  <si>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</si>
  <si>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</si>
  <si>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</si>
  <si>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</si>
  <si>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</si>
  <si>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</si>
  <si>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</si>
  <si>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</si>
  <si>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</si>
  <si>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</si>
  <si>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</si>
  <si>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</si>
  <si>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</si>
  <si>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</si>
  <si>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</si>
  <si>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</si>
  <si>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</si>
  <si>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</si>
  <si>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</si>
  <si>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</si>
  <si>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</si>
  <si>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</si>
  <si>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</si>
  <si>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</si>
  <si>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</si>
  <si>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</si>
  <si>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</si>
  <si>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</si>
  <si>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</si>
  <si>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</si>
  <si>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</si>
  <si>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</si>
  <si>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</si>
  <si>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</si>
  <si>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</si>
  <si>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</si>
  <si>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</si>
  <si>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</si>
  <si>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</si>
  <si>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</si>
  <si>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</si>
  <si>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</si>
  <si>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</si>
  <si>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</si>
  <si>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</si>
  <si>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</si>
  <si>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</si>
  <si>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</si>
  <si>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</si>
  <si>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</si>
  <si>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</si>
  <si>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</si>
  <si>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</si>
  <si>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</si>
  <si>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</si>
  <si>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</si>
  <si>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</si>
  <si>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</si>
  <si>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</si>
  <si>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</si>
  <si>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</si>
  <si>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</si>
  <si>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</si>
  <si>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</si>
  <si>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</si>
  <si>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</si>
  <si>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</si>
  <si>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</si>
  <si>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</si>
  <si>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</si>
  <si>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</si>
  <si>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</si>
  <si>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</si>
  <si>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</si>
  <si>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</si>
  <si>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</si>
  <si>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</si>
  <si>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</si>
  <si>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</si>
  <si>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</si>
  <si>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</si>
  <si>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</si>
  <si>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</si>
  <si>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</si>
  <si>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</si>
  <si>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</si>
  <si>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</si>
  <si>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</si>
  <si>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</si>
  <si>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</si>
  <si>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</si>
  <si>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</si>
  <si>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</si>
  <si>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</si>
  <si>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</si>
  <si>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</si>
  <si>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</si>
  <si>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</si>
  <si>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</si>
  <si>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</si>
  <si>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</si>
  <si>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</si>
  <si>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</si>
  <si>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</si>
  <si>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</si>
  <si>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</si>
  <si>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</si>
  <si>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</si>
  <si>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</si>
  <si>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</si>
  <si>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</si>
  <si>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</si>
  <si>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</si>
  <si>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</si>
  <si>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</si>
  <si>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</si>
  <si>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</si>
  <si>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</si>
  <si>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</si>
  <si>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</si>
  <si>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</si>
  <si>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</si>
  <si>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</si>
  <si>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</si>
  <si>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</si>
  <si>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</si>
  <si>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</si>
  <si>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</si>
  <si>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</si>
  <si>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</si>
  <si>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</si>
  <si>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</si>
  <si>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</si>
  <si>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</si>
  <si>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</si>
  <si>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</si>
  <si>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</si>
  <si>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</si>
  <si>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</si>
  <si>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</si>
  <si>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</si>
  <si>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</si>
  <si>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</si>
  <si>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</si>
  <si>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</si>
  <si>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</si>
  <si>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</si>
  <si>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</si>
  <si>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</si>
  <si>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</si>
  <si>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</si>
  <si>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</si>
  <si>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</si>
  <si>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</si>
  <si>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</si>
  <si>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</si>
  <si>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</si>
  <si>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</si>
  <si>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</si>
  <si>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</si>
  <si>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</si>
  <si>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</si>
  <si>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</si>
  <si>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</si>
  <si>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</si>
  <si>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</si>
  <si>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</si>
  <si>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</si>
  <si>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</si>
  <si>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</si>
  <si>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</si>
  <si>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</si>
  <si>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</si>
  <si>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</si>
  <si>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</si>
  <si>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</si>
  <si>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</si>
  <si>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</si>
  <si>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</si>
  <si>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</si>
  <si>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</si>
  <si>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</si>
  <si>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</si>
  <si>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</si>
  <si>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</si>
  <si>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</si>
  <si>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</si>
  <si>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</si>
  <si>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</si>
  <si>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</si>
  <si>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</si>
  <si>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</si>
  <si>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</si>
  <si>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</si>
  <si>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</si>
  <si>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</si>
  <si>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</si>
  <si>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</si>
  <si>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</si>
  <si>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</si>
  <si>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</si>
  <si>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</si>
  <si>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</si>
  <si>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</si>
  <si>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</si>
  <si>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</si>
  <si>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</si>
  <si>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</si>
  <si>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</si>
  <si>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</si>
  <si>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</si>
  <si>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</si>
  <si>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</si>
  <si>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</si>
  <si>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</si>
  <si>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</si>
  <si>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</si>
  <si>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</si>
  <si>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</si>
  <si>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</si>
  <si>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</si>
  <si>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</si>
  <si>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</si>
  <si>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</si>
  <si>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</si>
  <si>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</si>
  <si>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</si>
  <si>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</si>
  <si>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</si>
  <si>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</si>
  <si>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</si>
  <si>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</si>
  <si>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</si>
  <si>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</si>
  <si>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</si>
  <si>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</si>
  <si>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</si>
  <si>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</si>
  <si>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</si>
  <si>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</si>
  <si>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</si>
  <si>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</si>
  <si>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</si>
  <si>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</si>
  <si>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</si>
  <si>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</si>
  <si>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</si>
  <si>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</si>
  <si>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</si>
  <si>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</si>
  <si>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</si>
  <si>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</si>
  <si>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</si>
  <si>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</si>
  <si>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</si>
  <si>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</si>
  <si>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</si>
  <si>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</si>
  <si>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</si>
  <si>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</si>
  <si>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</si>
  <si>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</si>
  <si>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</si>
  <si>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</si>
  <si>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</si>
  <si>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</si>
  <si>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</si>
  <si>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</si>
  <si>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</si>
  <si>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</si>
  <si>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</si>
  <si>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</si>
  <si>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</si>
  <si>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</si>
  <si>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</si>
  <si>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</si>
  <si>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</si>
  <si>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</si>
  <si>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</si>
  <si>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</si>
  <si>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</si>
  <si>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</si>
  <si>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</si>
  <si>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</si>
  <si>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</si>
  <si>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</si>
  <si>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</si>
  <si>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</si>
  <si>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</si>
  <si>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</si>
  <si>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</si>
  <si>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</si>
  <si>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</si>
  <si>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</si>
  <si>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</si>
  <si>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</si>
  <si>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</si>
  <si>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</si>
  <si>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</si>
  <si>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</si>
  <si>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</si>
  <si>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</si>
  <si>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</si>
  <si>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</si>
  <si>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</si>
  <si>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</si>
  <si>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</si>
  <si>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</si>
  <si>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</si>
  <si>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</si>
  <si>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</si>
  <si>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</si>
  <si>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</si>
  <si>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</si>
  <si>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</si>
  <si>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</si>
  <si>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</si>
  <si>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</si>
  <si>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</si>
  <si>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</si>
  <si>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</si>
  <si>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</si>
  <si>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</si>
  <si>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</si>
  <si>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</si>
  <si>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</si>
  <si>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</si>
  <si>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</si>
  <si>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</si>
  <si>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</si>
  <si>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</si>
  <si>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</si>
  <si>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</si>
  <si>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</si>
  <si>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</si>
  <si>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</si>
  <si>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</si>
  <si>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</si>
  <si>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</si>
  <si>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</si>
  <si>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</si>
  <si>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</si>
  <si>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</si>
  <si>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</si>
  <si>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</si>
  <si>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</si>
  <si>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</si>
  <si>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</si>
  <si>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</si>
  <si>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</si>
  <si>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</si>
  <si>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</si>
  <si>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</si>
  <si>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</si>
  <si>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</si>
  <si>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</si>
  <si>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</si>
  <si>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</si>
  <si>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</si>
  <si>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</si>
  <si>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</si>
  <si>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</si>
  <si>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</si>
  <si>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</si>
  <si>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</si>
  <si>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</si>
  <si>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</si>
  <si>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</si>
  <si>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</si>
  <si>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</si>
  <si>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</si>
  <si>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</si>
  <si>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</si>
  <si>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</si>
  <si>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</si>
  <si>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</si>
  <si>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</si>
  <si>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</si>
  <si>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</si>
  <si>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</si>
  <si>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</si>
  <si>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</si>
  <si>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</si>
  <si>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</si>
  <si>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</si>
  <si>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</si>
  <si>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</si>
  <si>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</si>
  <si>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</si>
  <si>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</si>
  <si>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</si>
  <si>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</si>
  <si>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</si>
  <si>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</si>
  <si>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</si>
  <si>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</si>
  <si>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</si>
  <si>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</si>
  <si>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</si>
  <si>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</si>
  <si>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</si>
  <si>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</si>
  <si>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</si>
  <si>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</si>
  <si>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</si>
  <si>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</si>
  <si>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</si>
  <si>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</si>
  <si>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</si>
  <si>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</si>
  <si>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</si>
  <si>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</si>
  <si>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</si>
  <si>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</si>
  <si>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</si>
  <si>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</si>
  <si>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</si>
  <si>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</si>
  <si>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</si>
  <si>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</si>
  <si>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</si>
  <si>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</si>
  <si>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</si>
  <si>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</si>
  <si>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</si>
  <si>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</si>
  <si>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</si>
  <si>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</si>
  <si>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</si>
  <si>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</si>
  <si>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</si>
  <si>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</si>
  <si>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</si>
  <si>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</si>
  <si>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</si>
  <si>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</si>
  <si>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</si>
  <si>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</si>
  <si>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</si>
  <si>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</si>
  <si>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</si>
  <si>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</si>
  <si>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</si>
  <si>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</si>
  <si>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</si>
  <si>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</si>
  <si>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</si>
  <si>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</si>
  <si>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</si>
  <si>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</si>
  <si>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</si>
  <si>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</si>
  <si>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</si>
  <si>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</si>
  <si>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</si>
  <si>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</si>
  <si>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</si>
  <si>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</si>
  <si>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</si>
  <si>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</si>
  <si>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</si>
  <si>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</si>
  <si>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</si>
  <si>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</si>
  <si>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</si>
  <si>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</si>
  <si>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</si>
  <si>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</si>
  <si>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</si>
  <si>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</si>
  <si>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</si>
  <si>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</si>
  <si>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</si>
  <si>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</si>
  <si>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</si>
  <si>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</si>
  <si>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</si>
  <si>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</si>
  <si>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</si>
  <si>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</si>
  <si>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</si>
  <si>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</si>
  <si>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</si>
  <si>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</si>
  <si>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</si>
  <si>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</si>
  <si>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</si>
  <si>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</si>
  <si>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</si>
  <si>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</si>
  <si>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</si>
  <si>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</si>
  <si>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</si>
  <si>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</si>
  <si>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</si>
  <si>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</si>
  <si>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</si>
  <si>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</si>
  <si>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</si>
  <si>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</si>
  <si>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</si>
  <si>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</si>
  <si>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</si>
  <si>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</si>
  <si>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</si>
  <si>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</si>
  <si>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</si>
  <si>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</si>
  <si>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</si>
  <si>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</si>
  <si>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</si>
  <si>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</si>
  <si>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</si>
  <si>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</si>
  <si>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</si>
  <si>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</si>
  <si>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</si>
  <si>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</si>
  <si>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</si>
  <si>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</si>
  <si>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</si>
  <si>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</si>
  <si>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</si>
  <si>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</si>
  <si>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</si>
  <si>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</si>
  <si>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</si>
  <si>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</si>
  <si>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</si>
  <si>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</si>
  <si>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</si>
  <si>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</si>
  <si>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</si>
  <si>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</si>
  <si>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</si>
  <si>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</si>
  <si>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</si>
  <si>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</si>
  <si>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</si>
  <si>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</si>
  <si>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</si>
  <si>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</si>
  <si>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</si>
  <si>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</si>
  <si>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</si>
  <si>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</si>
  <si>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</si>
  <si>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</si>
  <si>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</si>
  <si>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</si>
  <si>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</si>
  <si>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</si>
  <si>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</si>
  <si>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</si>
  <si>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</si>
  <si>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</si>
  <si>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</si>
  <si>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</si>
  <si>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</si>
  <si>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</si>
  <si>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</si>
  <si>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</si>
  <si>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</si>
  <si>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</si>
  <si>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</si>
  <si>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</si>
  <si>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</si>
  <si>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</si>
  <si>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</si>
  <si>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</si>
  <si>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</si>
  <si>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</si>
  <si>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</si>
  <si>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</si>
  <si>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</si>
  <si>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</si>
  <si>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</si>
  <si>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</si>
  <si>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</si>
  <si>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</si>
  <si>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</si>
  <si>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</si>
  <si>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</si>
  <si>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</si>
  <si>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</si>
  <si>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</si>
  <si>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</si>
  <si>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</si>
  <si>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</si>
  <si>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</si>
  <si>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</si>
  <si>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</si>
  <si>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</si>
  <si>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</si>
  <si>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</si>
  <si>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</si>
  <si>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</si>
  <si>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</si>
  <si>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</si>
  <si>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</si>
  <si>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</si>
  <si>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</si>
  <si>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</si>
  <si>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</si>
  <si>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</si>
  <si>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</si>
  <si>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</si>
  <si>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</si>
  <si>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</si>
  <si>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</si>
  <si>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</si>
  <si>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</si>
  <si>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</si>
  <si>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</si>
  <si>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</si>
  <si>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</si>
  <si>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</si>
  <si>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</si>
  <si>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</si>
  <si>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</si>
  <si>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</si>
  <si>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</si>
  <si>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</si>
  <si>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</si>
  <si>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</si>
  <si>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</si>
  <si>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</si>
  <si>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</si>
  <si>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</si>
  <si>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</si>
  <si>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</si>
  <si>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</si>
  <si>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</si>
  <si>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</si>
  <si>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</si>
  <si>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</si>
  <si>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</si>
  <si>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</si>
  <si>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</si>
  <si>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</si>
  <si>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</si>
  <si>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</si>
  <si>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</si>
  <si>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</si>
  <si>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</si>
  <si>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</si>
  <si>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</si>
  <si>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</si>
  <si>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</si>
  <si>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</si>
  <si>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</si>
  <si>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</si>
  <si>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</si>
  <si>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</si>
  <si>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</si>
  <si>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</si>
  <si>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</si>
  <si>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</si>
  <si>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</si>
  <si>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</si>
  <si>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</si>
  <si>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</si>
  <si>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</si>
  <si>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</si>
  <si>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</si>
  <si>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</si>
  <si>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</si>
  <si>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</si>
  <si>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</si>
  <si>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</si>
  <si>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</si>
  <si>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</si>
  <si>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</si>
  <si>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</si>
  <si>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</si>
  <si>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</si>
  <si>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</si>
  <si>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</si>
  <si>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</si>
  <si>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</si>
  <si>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</si>
  <si>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</si>
  <si>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</si>
  <si>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</si>
  <si>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</si>
  <si>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</si>
  <si>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</si>
  <si>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</si>
  <si>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</si>
  <si>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</si>
  <si>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</si>
  <si>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</si>
  <si>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</si>
  <si>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</si>
  <si>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</si>
  <si>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</si>
  <si>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</si>
  <si>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</si>
  <si>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</si>
  <si>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</si>
  <si>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</si>
  <si>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</si>
  <si>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</si>
  <si>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</si>
  <si>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</si>
  <si>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</si>
  <si>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</si>
  <si>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</si>
  <si>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</si>
  <si>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</si>
  <si>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</si>
  <si>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</si>
  <si>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</si>
  <si>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</si>
  <si>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</si>
  <si>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</si>
  <si>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</si>
  <si>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</si>
  <si>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</si>
  <si>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</si>
  <si>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</si>
  <si>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</si>
  <si>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</si>
  <si>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</si>
  <si>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</si>
  <si>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</si>
  <si>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</si>
  <si>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</si>
  <si>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</si>
  <si>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</si>
  <si>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</si>
  <si>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</si>
  <si>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</si>
  <si>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</si>
  <si>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</si>
  <si>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</si>
  <si>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</si>
  <si>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</si>
  <si>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</si>
  <si>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</si>
  <si>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</si>
  <si>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</si>
  <si>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</si>
  <si>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</si>
  <si>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</si>
  <si>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</si>
  <si>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</si>
  <si>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</si>
  <si>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</si>
  <si>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</si>
  <si>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</si>
  <si>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</si>
  <si>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</si>
  <si>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</si>
  <si>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</si>
  <si>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</si>
  <si>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</si>
  <si>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</si>
  <si>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</si>
  <si>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</si>
  <si>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</si>
  <si>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</si>
  <si>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</si>
  <si>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</si>
  <si>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</si>
  <si>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</si>
  <si>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</si>
  <si>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</si>
  <si>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</si>
  <si>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</si>
  <si>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</si>
  <si>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</si>
  <si>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</si>
  <si>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</si>
  <si>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</si>
  <si>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</si>
  <si>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</si>
  <si>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</si>
  <si>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</si>
  <si>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</si>
  <si>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</si>
  <si>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</si>
  <si>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</si>
  <si>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</si>
  <si>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</si>
  <si>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</si>
  <si>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</si>
  <si>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</si>
  <si>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</si>
  <si>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</si>
  <si>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</si>
  <si>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</si>
  <si>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</si>
  <si>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</si>
  <si>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</si>
  <si>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</si>
  <si>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</si>
  <si>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</si>
  <si>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</si>
  <si>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</si>
  <si>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</si>
  <si>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</si>
  <si>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</si>
  <si>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</si>
  <si>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</si>
  <si>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</si>
  <si>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</si>
  <si>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</si>
  <si>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</si>
  <si>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</si>
  <si>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</si>
  <si>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</si>
  <si>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</si>
  <si>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</si>
  <si>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</si>
  <si>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</si>
  <si>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</si>
  <si>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</si>
  <si>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Donation Average</t>
  </si>
  <si>
    <t>Category</t>
  </si>
  <si>
    <t>Sub-Category</t>
  </si>
  <si>
    <t>(All)</t>
  </si>
  <si>
    <t>Row Labels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</si>
  <si>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</si>
  <si>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</si>
  <si>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</si>
  <si>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</si>
  <si>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</si>
  <si>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</si>
  <si>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</si>
  <si>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</si>
  <si>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</si>
  <si>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</si>
  <si>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</si>
  <si>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</si>
  <si>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</si>
  <si>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</si>
  <si>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</si>
  <si>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</si>
  <si>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</si>
  <si>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</si>
  <si>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</si>
  <si>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</si>
  <si>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</si>
  <si>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</si>
  <si>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</si>
  <si>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</si>
  <si>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</si>
  <si>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</si>
  <si>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</si>
  <si>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</si>
  <si>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</si>
  <si>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</si>
  <si>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</si>
  <si>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</si>
  <si>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</si>
  <si>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</si>
  <si>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</si>
  <si>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</si>
  <si>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</si>
  <si>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</si>
  <si>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</si>
  <si>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</si>
  <si>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</si>
  <si>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</si>
  <si>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</si>
  <si>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</si>
  <si>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Column Labels</t>
  </si>
  <si>
    <t>food</t>
  </si>
  <si>
    <t>games</t>
  </si>
  <si>
    <t>music</t>
  </si>
  <si>
    <t>photography</t>
  </si>
  <si>
    <t>publishing</t>
  </si>
  <si>
    <t>technology</t>
  </si>
  <si>
    <t>theater</t>
  </si>
  <si>
    <t>journalism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</si>
  <si>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</si>
  <si>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</si>
  <si>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</si>
  <si>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</si>
  <si>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</si>
  <si>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</si>
  <si>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</si>
  <si>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</si>
  <si>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</si>
  <si>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</si>
  <si>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</si>
  <si>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</si>
  <si>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</si>
  <si>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</si>
  <si>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</si>
  <si>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</si>
  <si>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</si>
  <si>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</si>
  <si>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</si>
  <si>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</si>
  <si>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</si>
  <si>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</si>
  <si>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</si>
  <si>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</si>
  <si>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</si>
  <si>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</si>
  <si>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20000 to 24999</t>
  </si>
  <si>
    <t>15000 to 19999</t>
  </si>
  <si>
    <t>25000 to 29999</t>
  </si>
  <si>
    <t>30000 to 34999</t>
  </si>
  <si>
    <t>35000 to 39999</t>
  </si>
  <si>
    <t>40000 to 44999</t>
  </si>
  <si>
    <t>10000 to 14999</t>
  </si>
  <si>
    <t>45000 to 49999</t>
  </si>
  <si>
    <t>Greater than or equal to 50000</t>
  </si>
  <si>
    <t>Successful</t>
  </si>
  <si>
    <t>Mean number of Backers</t>
  </si>
  <si>
    <t>Median Number of Backers</t>
  </si>
  <si>
    <t>Mininum Number of Backers</t>
  </si>
  <si>
    <t>Max Number of Backers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</si>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</sst>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F2-4E11-A92F-08FD868BF3E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F2-4E11-A92F-08FD868BF3E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4F2-4E11-A92F-08FD868BF3E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4F2-4E11-A92F-08FD868BF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086984"/>
        <c:axId val="410081080"/>
      </c:barChart>
      <c:catAx>
        <c:axId val="41008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81080"/>
        <c:crosses val="autoZero"/>
        <c:auto val="1"/>
        <c:lblAlgn val="ctr"/>
        <c:lblOffset val="100"/>
        <c:noMultiLvlLbl val="0"/>
      </c:catAx>
      <c:valAx>
        <c:axId val="41008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8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[Homework1.xlsx]SubCategory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3-491F-9FF0-09268DE0CC81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3-491F-9FF0-09268DE0CC81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73-491F-9FF0-09268DE0CC81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73-491F-9FF0-09268DE0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054840"/>
        <c:axId val="410055168"/>
      </c:barChart>
      <c:catAx>
        <c:axId val="41005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55168"/>
        <c:crosses val="autoZero"/>
        <c:auto val="1"/>
        <c:lblAlgn val="ctr"/>
        <c:lblOffset val="100"/>
        <c:noMultiLvlLbl val="0"/>
      </c:catAx>
      <c:valAx>
        <c:axId val="41005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5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[Homework1.xlsx]CreatedConversionPivot!PivotTable4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CreatedConversionPivot!$B$4:$B$5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CreatedConversionPivot!$A$6:$A$18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CreatedConversionPivot!$B$6:$B$18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0-484A-869F-D8C0984CB08B}"/>
            </c:ext>
          </c:extLst>
        </c:ser>
        <c:ser>
          <c:idx val="1"/>
          <c:order val="1"/>
          <c:tx>
            <c:strRef>
              <c:f>CreatedConversionPivot!$C$4:$C$5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CreatedConversionPivot!$A$6:$A$18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CreatedConversionPivot!$C$6:$C$18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0-484A-869F-D8C0984CB08B}"/>
            </c:ext>
          </c:extLst>
        </c:ser>
        <c:ser>
          <c:idx val="2"/>
          <c:order val="2"/>
          <c:tx>
            <c:strRef>
              <c:f>CreatedConversionPivot!$D$4:$D$5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CreatedConversionPivot!$A$6:$A$18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CreatedConversionPivot!$D$6:$D$18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0-484A-869F-D8C0984CB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164384"/>
        <c:axId val="608160776"/>
      </c:lineChart>
      <c:catAx>
        <c:axId val="6081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60776"/>
        <c:crosses val="autoZero"/>
        <c:auto val="1"/>
        <c:lblAlgn val="ctr"/>
        <c:lblOffset val="100"/>
        <c:noMultiLvlLbl val="0"/>
      </c:catAx>
      <c:valAx>
        <c:axId val="60816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goals amount and chance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0.23433242506811988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C3-43C6-ACB3-C6D47881A33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0.53950953678474112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C3-43C6-ACB3-C6D47881A33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0.22615803814713897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C3-43C6-ACB3-C6D47881A3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99258568"/>
        <c:axId val="499256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BC3-43C6-ACB3-C6D47881A33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BC3-43C6-ACB3-C6D47881A33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C3-43C6-ACB3-C6D47881A3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C3-43C6-ACB3-C6D47881A333}"/>
                  </c:ext>
                </c:extLst>
              </c15:ser>
            </c15:filteredLineSeries>
          </c:ext>
        </c:extLst>
      </c:lineChart>
      <c:catAx>
        <c:axId val="49925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56600"/>
        <c:crosses val="autoZero"/>
        <c:auto val="1"/>
        <c:lblAlgn val="ctr"/>
        <c:lblOffset val="100"/>
        <c:noMultiLvlLbl val="0"/>
      </c:catAx>
      <c:valAx>
        <c:axId val="49925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5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99060</xdr:rowOff>
    </xdr:from>
    <xdr:to>
      <xdr:col>19</xdr:col>
      <xdr:colOff>15240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B0172-FD2B-44CB-B841-80D8D92DE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1</xdr:row>
      <xdr:rowOff>121920</xdr:rowOff>
    </xdr:from>
    <xdr:to>
      <xdr:col>14</xdr:col>
      <xdr:colOff>1097280</xdr:colOff>
      <xdr:row>32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695DA-A7DC-455C-93EA-C23555700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4</xdr:row>
      <xdr:rowOff>125730</xdr:rowOff>
    </xdr:from>
    <xdr:to>
      <xdr:col>19</xdr:col>
      <xdr:colOff>106680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B7EC6-65C6-4B88-9562-3F3A1E969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1188720</xdr:colOff>
      <xdr:row>15</xdr:row>
      <xdr:rowOff>114300</xdr:rowOff>
    </xdr:from>
    <xdr:to>
      <xdr:col>10</xdr:col>
      <xdr:colOff>495300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FB366-6274-4283-A309-644ED1BBF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98.531146064815" createdVersion="6" refreshedVersion="6" minRefreshableVersion="3" recordCount="4114" xr:uid="{A1D062DE-BC59-4259-8E45-38C1683858F4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Donation Average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98.613330092594" createdVersion="6" refreshedVersion="6" minRefreshableVersion="3" recordCount="4114" xr:uid="{DD25EF23-0621-432B-A5A1-3B9DD344279E}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Donation Average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x v="1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x v="1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4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x v="1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2E-2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x v="1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55.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x v="1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0.72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x v="0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x v="1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0.28667813379201834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x v="1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x v="1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0.2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1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0.02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x v="1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04.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x v="0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x v="0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00.60706666666665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x v="0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17.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x v="0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x v="1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x v="1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x v="1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x v="1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x v="1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x v="1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x v="1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0.1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x v="0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x v="0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x v="0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16.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x v="0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13.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x v="0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x v="0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10.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x v="0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0.714285714285714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x v="1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13.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x v="1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x v="0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0.1980198019801980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42.725880551301685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x v="1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15.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x v="0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05.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62.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0.5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x v="0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x v="1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00.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x v="0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0.05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0.02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x v="1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x v="1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x v="0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x v="1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0.2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0.6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x v="1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x v="0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x v="0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x v="1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6E-2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x v="1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0.3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x v="1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x v="0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12.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x v="0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x v="0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0.0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x v="1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x v="1"/>
    <s v="theater/plays"/>
    <n v="0.5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0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x v="0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04.5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x v="0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x v="1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0.66666666666666674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x v="1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9E-3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x v="1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01.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01.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x v="0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33.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x v="0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27.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x v="0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x v="0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19.11764705882352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x v="0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17.666666666666668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x v="1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12.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x v="1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x v="1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x v="1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10.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x v="1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x v="1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2BBEC-AF7B-4423-9459-0AC7DF1A296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5F230-8F3A-478C-8490-8EB2B539786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518D1-53E1-4830-838F-266B940F5355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sd="0" x="1"/>
        <item sd="0" x="2"/>
        <item h="1" sd="0" x="3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90" zoomScaleNormal="90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14" bestFit="1" customWidth="1"/>
    <col min="16" max="16" width="16.88671875" style="11" bestFit="1" customWidth="1"/>
    <col min="17" max="17" width="12.21875" bestFit="1" customWidth="1"/>
    <col min="18" max="18" width="16.33203125" bestFit="1" customWidth="1"/>
    <col min="19" max="19" width="12.6640625" style="9" bestFit="1" customWidth="1"/>
    <col min="20" max="20" width="21.6640625" style="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0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E2/D2*100</f>
        <v>136.85882352941178</v>
      </c>
      <c r="P2" s="11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E3/D3*100</f>
        <v>142.60827250608273</v>
      </c>
      <c r="P3" s="11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E67/D67*100</f>
        <v>107.52857142857141</v>
      </c>
      <c r="P67" s="11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1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1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E131/D131*100</f>
        <v>0</v>
      </c>
      <c r="P131" s="1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1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1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1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1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1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1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1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1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1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1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1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1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1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1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1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1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1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1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1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1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1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E195/D195*100</f>
        <v>0</v>
      </c>
      <c r="P195" s="11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1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1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1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1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1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1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1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1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1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1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1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1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1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1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1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E259/D259*100</f>
        <v>106.72648571428572</v>
      </c>
      <c r="P259" s="11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E323/D323*100</f>
        <v>102.66285714285715</v>
      </c>
      <c r="P323" s="11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E387/D387*100</f>
        <v>105.982</v>
      </c>
      <c r="P387" s="11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1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1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1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1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1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E451/D451*100</f>
        <v>2.25</v>
      </c>
      <c r="P451" s="1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1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1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1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1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1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1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1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1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1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1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1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1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1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1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1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1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1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E515/D515*100</f>
        <v>13.923999999999999</v>
      </c>
      <c r="P515" s="11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1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1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1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1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1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1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1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1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1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1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E579/D579*100</f>
        <v>0.2</v>
      </c>
      <c r="P579" s="11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1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1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1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1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1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1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1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1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1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1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1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1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1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1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1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1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1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1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1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E643/D643*100</f>
        <v>119.16249999999999</v>
      </c>
      <c r="P643" s="11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1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E707/D707*100</f>
        <v>0.97699999999999987</v>
      </c>
      <c r="P707" s="11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1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1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1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1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1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1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1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E771/D771*100</f>
        <v>41.4</v>
      </c>
      <c r="P771" s="1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1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E835/D835*100</f>
        <v>101.66666666666666</v>
      </c>
      <c r="P835" s="11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1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1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E899/D899*100</f>
        <v>0</v>
      </c>
      <c r="P899" s="11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1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1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1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1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1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1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1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1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1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1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1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1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E963/D963*100</f>
        <v>42.188421052631583</v>
      </c>
      <c r="P963" s="11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1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E1027/D1027*100</f>
        <v>109.92831428571431</v>
      </c>
      <c r="P1027" s="11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1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1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1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1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1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1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1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1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1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1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1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1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1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1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1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E1091/D1091*100</f>
        <v>7.8266666666666662</v>
      </c>
      <c r="P1091" s="1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1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1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1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1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1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1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1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1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1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1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1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E1155/D1155*100</f>
        <v>0.625</v>
      </c>
      <c r="P1155" s="11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1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1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1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1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1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1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E1219/D1219*100</f>
        <v>102.60000000000001</v>
      </c>
      <c r="P1219" s="11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1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1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1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1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1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1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E1283/D1283*100</f>
        <v>110.71428571428572</v>
      </c>
      <c r="P1283" s="11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1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1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1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E1347/D1347*100</f>
        <v>125</v>
      </c>
      <c r="P1347" s="11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E1411/D1411*100</f>
        <v>0</v>
      </c>
      <c r="P1411" s="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1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1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1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1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1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1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1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1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1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1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1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1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1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1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1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E1475/D1475*100</f>
        <v>120.51600000000001</v>
      </c>
      <c r="P1475" s="11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1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1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1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1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1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E1539/D1539*100</f>
        <v>179.9</v>
      </c>
      <c r="P1539" s="11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1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1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1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1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1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1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1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1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1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1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1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1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1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E1603/D1603*100</f>
        <v>108.2492</v>
      </c>
      <c r="P1603" s="11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E1667/D1667*100</f>
        <v>119.45714285714286</v>
      </c>
      <c r="P1667" s="11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1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1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1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1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1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1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1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1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E1731/D1731*100</f>
        <v>0</v>
      </c>
      <c r="P1731" s="1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1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1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1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1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1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1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E1795/D1795*100</f>
        <v>1.3333333333333335</v>
      </c>
      <c r="P1795" s="11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1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1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1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E1859/D1859*100</f>
        <v>100</v>
      </c>
      <c r="P1859" s="11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1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1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1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1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E1923/D1923*100</f>
        <v>136.80000000000001</v>
      </c>
      <c r="P1923" s="11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1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E1987/D1987*100</f>
        <v>3.1875</v>
      </c>
      <c r="P1987" s="11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1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1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1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1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E2051/D2051*100</f>
        <v>120.19070000000001</v>
      </c>
      <c r="P2051" s="1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E2115/D2115*100</f>
        <v>104.85714285714285</v>
      </c>
      <c r="P2115" s="11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1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E2179/D2179*100</f>
        <v>100.12</v>
      </c>
      <c r="P2179" s="11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E2243/D2243*100</f>
        <v>806.4</v>
      </c>
      <c r="P2243" s="11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E2307/D2307*100</f>
        <v>101.22777777777779</v>
      </c>
      <c r="P2307" s="11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1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1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1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1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1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1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1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1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1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1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1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1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1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E2371/D2371*100</f>
        <v>0</v>
      </c>
      <c r="P2371" s="1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1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1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1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1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1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1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1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1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1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1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1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1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1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1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1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1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E2435/D2435*100</f>
        <v>0</v>
      </c>
      <c r="P2435" s="11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1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E2499/D2499*100</f>
        <v>112.7715</v>
      </c>
      <c r="P2499" s="11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1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1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1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1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1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1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1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1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1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1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1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E2563/D2563*100</f>
        <v>0</v>
      </c>
      <c r="P2563" s="11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1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1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1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1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1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1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1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1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1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1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1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1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1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E2627/D2627*100</f>
        <v>956</v>
      </c>
      <c r="P2627" s="11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1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1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1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E2691/D2691*100</f>
        <v>2.8571428571428571E-3</v>
      </c>
      <c r="P2691" s="1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1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1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1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E2755/D2755*100</f>
        <v>19</v>
      </c>
      <c r="P2755" s="11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1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1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1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1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1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1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E2819/D2819*100</f>
        <v>130</v>
      </c>
      <c r="P2819" s="11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1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1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1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1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1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1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1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1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1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1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11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E2883/D2883*100</f>
        <v>0</v>
      </c>
      <c r="P2883" s="11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1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1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1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1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1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1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1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1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1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1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1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1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1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1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1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1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1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1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1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E2947/D2947*100</f>
        <v>0</v>
      </c>
      <c r="P2947" s="11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1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1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1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1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11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E3011/D3011*100</f>
        <v>119.756</v>
      </c>
      <c r="P3011" s="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1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1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1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1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E3075/D3075*100</f>
        <v>2.3035714285714284E-2</v>
      </c>
      <c r="P3075" s="11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1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1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1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1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11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E3139/D3139*100</f>
        <v>3.3333333333333335</v>
      </c>
      <c r="P3139" s="11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1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1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1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1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1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1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1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1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1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1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1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11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E3203/D3203*100</f>
        <v>1.25</v>
      </c>
      <c r="P3203" s="11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1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1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1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1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11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E3267/D3267*100</f>
        <v>164</v>
      </c>
      <c r="P3267" s="11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11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E3331/D3331*100</f>
        <v>116.8</v>
      </c>
      <c r="P3331" s="1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11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E3395/D3395*100</f>
        <v>105.80000000000001</v>
      </c>
      <c r="P3395" s="11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11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E3459/D3459*100</f>
        <v>140.19999999999999</v>
      </c>
      <c r="P3459" s="11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11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E3523/D3523*100</f>
        <v>169.42857142857144</v>
      </c>
      <c r="P3523" s="11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11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E3587/D3587*100</f>
        <v>119.11764705882352</v>
      </c>
      <c r="P3587" s="11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1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1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1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1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1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1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1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1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1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1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1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11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E3651/D3651*100</f>
        <v>104</v>
      </c>
      <c r="P3651" s="1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11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E3715/D3715*100</f>
        <v>101.49999999999999</v>
      </c>
      <c r="P3715" s="11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1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1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1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1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1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1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1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1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1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1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1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1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1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1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1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1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1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1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1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1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1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1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1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1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1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1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1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11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E3779/D3779*100</f>
        <v>143.19999999999999</v>
      </c>
      <c r="P3779" s="11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1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1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1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1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1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1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1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1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1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1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1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1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1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1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11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E3843/D3843*100</f>
        <v>8.7200000000000006</v>
      </c>
      <c r="P3843" s="11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1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1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1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1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1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1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1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1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1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1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1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1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1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1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1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1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1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E3907/D3907*100</f>
        <v>11.533333333333333</v>
      </c>
      <c r="P3907" s="11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1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1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1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1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1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1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1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1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1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1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1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1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11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E3971/D3971*100</f>
        <v>7.4690265486725664</v>
      </c>
      <c r="P3971" s="1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1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1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1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1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1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1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1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E4035/D4035*100</f>
        <v>25.698702928870294</v>
      </c>
      <c r="P4035" s="11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1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1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1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1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1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1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1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1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1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E4099/D4099*100</f>
        <v>0</v>
      </c>
      <c r="P4099" s="11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1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1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1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0.2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9B868D61-2893-49A5-978C-E2F05D6B87CB}">
    <filterColumn colId="5">
      <filters>
        <filter val="failed"/>
      </filters>
    </filterColumn>
  </autoFilter>
  <conditionalFormatting sqref="F1:F1048576"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A84E0-143E-4D9C-91CA-4DE1CEC5E90B}">
  <dimension ref="A1:F14"/>
  <sheetViews>
    <sheetView workbookViewId="0">
      <selection activeCell="E18" sqref="E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8310</v>
      </c>
    </row>
    <row r="3" spans="1:6" x14ac:dyDescent="0.3">
      <c r="A3" s="5" t="s">
        <v>8313</v>
      </c>
      <c r="B3" s="5" t="s">
        <v>8356</v>
      </c>
    </row>
    <row r="4" spans="1:6" x14ac:dyDescent="0.3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6" t="s">
        <v>8355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8357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8358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8364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8360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8361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8362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8363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6D23-6B38-474B-AAB1-3899E8440063}">
  <dimension ref="A1:F47"/>
  <sheetViews>
    <sheetView topLeftCell="A19" workbookViewId="0">
      <selection activeCell="G6" sqref="G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6640625" bestFit="1" customWidth="1"/>
    <col min="8" max="8" width="19.44140625" bestFit="1" customWidth="1"/>
    <col min="9" max="9" width="15.109375" bestFit="1" customWidth="1"/>
    <col min="10" max="10" width="17.88671875" bestFit="1" customWidth="1"/>
    <col min="11" max="11" width="14.33203125" bestFit="1" customWidth="1"/>
    <col min="12" max="12" width="17.21875" bestFit="1" customWidth="1"/>
    <col min="13" max="13" width="8.4414062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8" width="6.88671875" bestFit="1" customWidth="1"/>
    <col min="19" max="19" width="9.5546875" bestFit="1" customWidth="1"/>
    <col min="20" max="20" width="8.33203125" bestFit="1" customWidth="1"/>
    <col min="21" max="21" width="11" bestFit="1" customWidth="1"/>
    <col min="22" max="23" width="12.5546875" bestFit="1" customWidth="1"/>
    <col min="24" max="24" width="15.33203125" bestFit="1" customWidth="1"/>
    <col min="25" max="25" width="9.5546875" bestFit="1" customWidth="1"/>
    <col min="26" max="26" width="12.21875" bestFit="1" customWidth="1"/>
    <col min="27" max="27" width="11" bestFit="1" customWidth="1"/>
    <col min="28" max="28" width="13.77734375" bestFit="1" customWidth="1"/>
    <col min="29" max="30" width="11.21875" bestFit="1" customWidth="1"/>
    <col min="31" max="31" width="14" bestFit="1" customWidth="1"/>
    <col min="32" max="32" width="6.109375" bestFit="1" customWidth="1"/>
    <col min="33" max="33" width="8.77734375" bestFit="1" customWidth="1"/>
    <col min="34" max="35" width="13.88671875" bestFit="1" customWidth="1"/>
    <col min="36" max="36" width="16.6640625" bestFit="1" customWidth="1"/>
    <col min="37" max="37" width="9.44140625" bestFit="1" customWidth="1"/>
    <col min="38" max="38" width="10.44140625" bestFit="1" customWidth="1"/>
    <col min="39" max="39" width="14.6640625" bestFit="1" customWidth="1"/>
    <col min="40" max="40" width="17.5546875" bestFit="1" customWidth="1"/>
    <col min="41" max="43" width="9.44140625" bestFit="1" customWidth="1"/>
    <col min="44" max="44" width="12" bestFit="1" customWidth="1"/>
    <col min="45" max="45" width="8.5546875" bestFit="1" customWidth="1"/>
    <col min="46" max="46" width="11.21875" bestFit="1" customWidth="1"/>
    <col min="47" max="47" width="11.6640625" bestFit="1" customWidth="1"/>
    <col min="48" max="48" width="14.44140625" bestFit="1" customWidth="1"/>
    <col min="49" max="49" width="8.77734375" bestFit="1" customWidth="1"/>
    <col min="50" max="50" width="11.44140625" bestFit="1" customWidth="1"/>
    <col min="51" max="52" width="13.21875" bestFit="1" customWidth="1"/>
    <col min="53" max="53" width="16" bestFit="1" customWidth="1"/>
    <col min="54" max="54" width="8.21875" bestFit="1" customWidth="1"/>
    <col min="55" max="55" width="10.88671875" bestFit="1" customWidth="1"/>
    <col min="56" max="58" width="9.44140625" bestFit="1" customWidth="1"/>
    <col min="59" max="59" width="10" bestFit="1" customWidth="1"/>
    <col min="60" max="60" width="9.44140625" bestFit="1" customWidth="1"/>
    <col min="61" max="61" width="9" bestFit="1" customWidth="1"/>
    <col min="62" max="62" width="17.21875" bestFit="1" customWidth="1"/>
    <col min="63" max="63" width="20" bestFit="1" customWidth="1"/>
    <col min="64" max="64" width="12.44140625" bestFit="1" customWidth="1"/>
    <col min="65" max="65" width="15.21875" bestFit="1" customWidth="1"/>
    <col min="66" max="66" width="9.44140625" bestFit="1" customWidth="1"/>
    <col min="67" max="67" width="9.33203125" bestFit="1" customWidth="1"/>
    <col min="68" max="68" width="14.88671875" bestFit="1" customWidth="1"/>
    <col min="69" max="69" width="17.77734375" bestFit="1" customWidth="1"/>
    <col min="70" max="70" width="9.44140625" bestFit="1" customWidth="1"/>
    <col min="71" max="71" width="10.77734375" bestFit="1" customWidth="1"/>
    <col min="72" max="73" width="12.5546875" bestFit="1" customWidth="1"/>
    <col min="74" max="74" width="15.33203125" bestFit="1" customWidth="1"/>
    <col min="75" max="77" width="17.88671875" bestFit="1" customWidth="1"/>
    <col min="78" max="78" width="20.6640625" bestFit="1" customWidth="1"/>
    <col min="79" max="82" width="9.44140625" bestFit="1" customWidth="1"/>
    <col min="83" max="83" width="11.21875" bestFit="1" customWidth="1"/>
    <col min="84" max="84" width="16.109375" bestFit="1" customWidth="1"/>
    <col min="85" max="85" width="18.88671875" bestFit="1" customWidth="1"/>
    <col min="86" max="86" width="11" bestFit="1" customWidth="1"/>
    <col min="87" max="87" width="13.77734375" bestFit="1" customWidth="1"/>
    <col min="88" max="89" width="12.77734375" bestFit="1" customWidth="1"/>
    <col min="90" max="90" width="15.5546875" bestFit="1" customWidth="1"/>
    <col min="91" max="91" width="13.5546875" bestFit="1" customWidth="1"/>
    <col min="92" max="92" width="16.33203125" bestFit="1" customWidth="1"/>
    <col min="93" max="95" width="11.44140625" bestFit="1" customWidth="1"/>
    <col min="96" max="96" width="14.21875" bestFit="1" customWidth="1"/>
    <col min="97" max="98" width="8.44140625" bestFit="1" customWidth="1"/>
    <col min="99" max="99" width="9.21875" bestFit="1" customWidth="1"/>
    <col min="100" max="100" width="13.109375" bestFit="1" customWidth="1"/>
    <col min="101" max="101" width="15.88671875" bestFit="1" customWidth="1"/>
    <col min="102" max="102" width="10.77734375" bestFit="1" customWidth="1"/>
  </cols>
  <sheetData>
    <row r="1" spans="1:6" x14ac:dyDescent="0.3">
      <c r="A1" s="5" t="s">
        <v>8223</v>
      </c>
      <c r="B1" t="s">
        <v>8310</v>
      </c>
    </row>
    <row r="2" spans="1:6" x14ac:dyDescent="0.3">
      <c r="A2" s="5" t="s">
        <v>8308</v>
      </c>
      <c r="B2" t="s">
        <v>8310</v>
      </c>
    </row>
    <row r="4" spans="1:6" x14ac:dyDescent="0.3">
      <c r="A4" s="5" t="s">
        <v>8313</v>
      </c>
      <c r="B4" s="5" t="s">
        <v>8356</v>
      </c>
    </row>
    <row r="5" spans="1:6" x14ac:dyDescent="0.3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8315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8316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8318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8319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8320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8321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8322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8324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8325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8326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8329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8330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8332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8333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8334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8335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8337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8338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8339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8341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8342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8343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8344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8345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8346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8347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8348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8349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8350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8351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8352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8353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8354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7701-2FE1-47B4-8C0A-7D539BBE71E6}">
  <dimension ref="A1:E18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8310</v>
      </c>
    </row>
    <row r="2" spans="1:5" x14ac:dyDescent="0.3">
      <c r="A2" s="5" t="s">
        <v>8379</v>
      </c>
      <c r="B2" t="s">
        <v>8310</v>
      </c>
    </row>
    <row r="4" spans="1:5" x14ac:dyDescent="0.3">
      <c r="A4" s="5" t="s">
        <v>8313</v>
      </c>
      <c r="B4" s="5" t="s">
        <v>8356</v>
      </c>
    </row>
    <row r="5" spans="1:5" x14ac:dyDescent="0.3">
      <c r="A5" s="5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2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12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12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12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12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12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12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12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12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12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12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12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12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83559-9399-4141-B8FD-40DCC9B097B7}">
  <dimension ref="A1:H13"/>
  <sheetViews>
    <sheetView workbookViewId="0">
      <selection activeCell="B12" sqref="B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COUNTIFS('Original sheet'!$D:$D, "&lt;1000", 'Original sheet'!$F:$F, "Successful")</f>
        <v>322</v>
      </c>
      <c r="C2">
        <f>COUNTIFS('Original sheet'!$D:$D, "&lt;1000", 'Original sheet'!$F:$F, "Failed")</f>
        <v>113</v>
      </c>
      <c r="D2">
        <f>COUNTIFS('Original sheet'!$D:$D, "&lt;1000", 'Original sheet'!$F:$F, 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8389</v>
      </c>
      <c r="B3">
        <f>COUNTIFS('Original sheet'!$D:$D, "&gt;1000", 'Original sheet'!$D:$D, "&lt;4999", 'Original sheet'!$F:$F, "Successful")</f>
        <v>815</v>
      </c>
      <c r="C3">
        <f>COUNTIFS('Original sheet'!$D:$D, "&gt;1000", 'Original sheet'!$D:$D, "&lt;4999", 'Original sheet'!$F:$F, "failed")</f>
        <v>357</v>
      </c>
      <c r="D3">
        <f>COUNTIFS('Original sheet'!$D:$D, "&gt;1000", 'Original sheet'!$D:$D, "&lt;4999", 'Original sheet'!$F:$F, "Canceled")</f>
        <v>52</v>
      </c>
      <c r="E3">
        <f t="shared" ref="E3:E13" si="0">B3+C3+D3</f>
        <v>1224</v>
      </c>
      <c r="F3" s="15">
        <f t="shared" ref="F3:F13" si="1">B3/E3</f>
        <v>0.66584967320261434</v>
      </c>
      <c r="G3" s="15">
        <f t="shared" ref="G3:G13" si="2">C3/E3</f>
        <v>0.29166666666666669</v>
      </c>
      <c r="H3" s="15">
        <f t="shared" ref="H3:H13" si="3">D3/E3</f>
        <v>4.2483660130718956E-2</v>
      </c>
    </row>
    <row r="4" spans="1:8" x14ac:dyDescent="0.3">
      <c r="A4" t="s">
        <v>8390</v>
      </c>
      <c r="B4">
        <f>COUNTIFS('Original sheet'!$D:$D, "&gt;4999", 'Original sheet'!$D:$D, "&lt;9999", 'Original sheet'!$F:$F, "Successful")</f>
        <v>380</v>
      </c>
      <c r="C4">
        <f>COUNTIFS('Original sheet'!$D:$D, "&gt;4999", 'Original sheet'!$D:$D, "&lt;9999", 'Original sheet'!$F:$F, "failed")</f>
        <v>282</v>
      </c>
      <c r="D4">
        <f>COUNTIFS('Original sheet'!$D:$D, "&gt;4999", 'Original sheet'!$D:$D, "&lt;9999", 'Original sheet'!$F:$F, "canceled")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3">
      <c r="A5" t="s">
        <v>8397</v>
      </c>
      <c r="B5">
        <f>COUNTIFS('Original sheet'!$D:$D, "&gt;9999", 'Original sheet'!$D:$D, "&lt;14999", 'Original sheet'!$F:$F, "Successful")</f>
        <v>168</v>
      </c>
      <c r="C5">
        <f>COUNTIFS('Original sheet'!$D:$D, "&gt;9999", 'Original sheet'!$D:$D, "&lt;14999", 'Original sheet'!$F:$F, "Failed")</f>
        <v>144</v>
      </c>
      <c r="D5">
        <f>COUNTIFS('Original sheet'!$D:$D, "&gt;9999", 'Original sheet'!$D:$D, "&lt;14999", 'Original sheet'!$F:$F,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8392</v>
      </c>
      <c r="B6">
        <f>COUNTIFS('Original sheet'!$D:$D, "&gt;14999", 'Original sheet'!$D:$D, "&lt;19999", 'Original sheet'!$F:$F, "Successful")</f>
        <v>94</v>
      </c>
      <c r="C6">
        <f>COUNTIFS('Original sheet'!$D:$D, "&gt;14999", 'Original sheet'!$D:$D, "&lt;19999", 'Original sheet'!$F:$F, "Failed")</f>
        <v>90</v>
      </c>
      <c r="D6">
        <f>COUNTIFS('Original sheet'!$D:$D, "&gt;14999", 'Original sheet'!$D:$D, "&lt;19999", 'Original sheet'!$F:$F,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8391</v>
      </c>
      <c r="B7">
        <f>COUNTIFS('Original sheet'!$D:$D, "&gt;19999", 'Original sheet'!$D:$D, "&lt;24999", 'Original sheet'!$F:$F, "Successful")</f>
        <v>62</v>
      </c>
      <c r="C7">
        <f>COUNTIFS('Original sheet'!$D:$D, "&gt;19999", 'Original sheet'!$D:$D, "&lt;24999", 'Original sheet'!$F:$F, "Failed")</f>
        <v>72</v>
      </c>
      <c r="D7">
        <f>COUNTIFS('Original sheet'!$D:$D, "&gt;19999", 'Original sheet'!$D:$D, "&lt;24999", 'Original sheet'!$F:$F, "canceled")</f>
        <v>14</v>
      </c>
      <c r="E7">
        <f t="shared" si="0"/>
        <v>148</v>
      </c>
      <c r="F7" s="15">
        <f t="shared" ref="F7" si="4">B7/E7</f>
        <v>0.41891891891891891</v>
      </c>
      <c r="G7" s="15">
        <f t="shared" ref="G7" si="5">C7/E7</f>
        <v>0.48648648648648651</v>
      </c>
      <c r="H7" s="15">
        <f t="shared" ref="H7" si="6">D7/E7</f>
        <v>9.45945945945946E-2</v>
      </c>
    </row>
    <row r="8" spans="1:8" x14ac:dyDescent="0.3">
      <c r="A8" t="s">
        <v>8393</v>
      </c>
      <c r="B8">
        <f>COUNTIFS('Original sheet'!$D:$D, "&gt;24999", 'Original sheet'!$D:$D, "&lt;29999", 'Original sheet'!$F:$F, "Successful")</f>
        <v>55</v>
      </c>
      <c r="C8">
        <f>COUNTIFS('Original sheet'!$D:$D, "&gt;24999", 'Original sheet'!$D:$D, "&lt;29999", 'Original sheet'!$F:$F, "Failed")</f>
        <v>64</v>
      </c>
      <c r="D8">
        <f>COUNTIFS('Original sheet'!$D:$D, "&gt;24999", 'Original sheet'!$D:$D, "&lt;29999", 'Original sheet'!$F:$F,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8394</v>
      </c>
      <c r="B9">
        <f>COUNTIFS('Original sheet'!$D:$D, "&gt;29999", 'Original sheet'!$D:$D, "&lt;34999", 'Original sheet'!$F:$F, "Successful")</f>
        <v>32</v>
      </c>
      <c r="C9">
        <f>COUNTIFS('Original sheet'!$D:$D, "&gt;29999", 'Original sheet'!$D:$D, "&lt;34999", 'Original sheet'!$F:$F, "failed")</f>
        <v>37</v>
      </c>
      <c r="D9">
        <f>COUNTIFS('Original sheet'!$D:$D, "&gt;29999", 'Original sheet'!$D:$D, "&lt;34999", 'Original sheet'!$F:$F,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8395</v>
      </c>
      <c r="B10">
        <f>COUNTIFS('Original sheet'!$D:$D, "&gt;34999", 'Original sheet'!$D:$D, "&lt;39999", 'Original sheet'!$F:$F, "Successful")</f>
        <v>26</v>
      </c>
      <c r="C10">
        <f>COUNTIFS('Original sheet'!$D:$D, "&gt;34999", 'Original sheet'!$D:$D, "&lt;39999", 'Original sheet'!$F:$F, "failed")</f>
        <v>22</v>
      </c>
      <c r="D10">
        <f>COUNTIFS('Original sheet'!$D:$D, "&gt;34999", 'Original sheet'!$D:$D, "&lt;39999", 'Original sheet'!$F:$F,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8396</v>
      </c>
      <c r="B11">
        <f>COUNTIFS('Original sheet'!$D:$D, "&gt;39999", 'Original sheet'!$D:$D, "&lt;44999", 'Original sheet'!$F:$F, "Successful")</f>
        <v>21</v>
      </c>
      <c r="C11">
        <f>COUNTIFS('Original sheet'!$D:$D, "&gt;39999", 'Original sheet'!$D:$D, "&lt;44999", 'Original sheet'!$F:$F, "failed")</f>
        <v>16</v>
      </c>
      <c r="D11">
        <f>COUNTIFS('Original sheet'!$D:$D, "&gt;39999", 'Original sheet'!$D:$D, "&lt;44999", 'Original sheet'!$F:$F,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8398</v>
      </c>
      <c r="B12">
        <f>COUNTIFS('Original sheet'!$D:$D, "&gt;44999", 'Original sheet'!$D:$D, "&lt;49999", 'Original sheet'!$F:$F, "Successful")</f>
        <v>6</v>
      </c>
      <c r="C12">
        <f>COUNTIFS('Original sheet'!$D:$D, "&gt;44999", 'Original sheet'!$D:$D, "&lt;49999", 'Original sheet'!$F:$F, "failed")</f>
        <v>11</v>
      </c>
      <c r="D12">
        <f>COUNTIFS('Original sheet'!$D:$D, "&gt;44999", 'Original sheet'!$D:$D, "&lt;49999", 'Original sheet'!$F:$F,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8399</v>
      </c>
      <c r="B13">
        <f>COUNTIFS('Original sheet'!$D:$D, "&gt;=50000", 'Original sheet'!$F:$F, "Successful")</f>
        <v>86</v>
      </c>
      <c r="C13">
        <f>COUNTIFS('Original sheet'!$D:$D, "&gt;50000", 'Original sheet'!$F:$F, "failed")</f>
        <v>198</v>
      </c>
      <c r="D13">
        <f>COUNTIFS('Original sheet'!$D:$D, "&gt;50000", 'Original sheet'!$F:$F, "canceled")</f>
        <v>83</v>
      </c>
      <c r="E13">
        <f t="shared" si="0"/>
        <v>367</v>
      </c>
      <c r="F13" s="15">
        <f t="shared" si="1"/>
        <v>0.23433242506811988</v>
      </c>
      <c r="G13" s="15">
        <f t="shared" si="2"/>
        <v>0.53950953678474112</v>
      </c>
      <c r="H13" s="15">
        <f t="shared" si="3"/>
        <v>0.22615803814713897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7A30-D5AD-4DF2-9DB3-534F84D6CA20}">
  <dimension ref="A1:N2186"/>
  <sheetViews>
    <sheetView tabSelected="1" workbookViewId="0">
      <selection activeCell="M9" sqref="M9"/>
    </sheetView>
  </sheetViews>
  <sheetFormatPr defaultRowHeight="14.4" x14ac:dyDescent="0.3"/>
  <cols>
    <col min="5" max="5" width="9.21875" bestFit="1" customWidth="1"/>
    <col min="10" max="10" width="21.6640625" bestFit="1" customWidth="1"/>
    <col min="13" max="13" width="24.44140625" bestFit="1" customWidth="1"/>
  </cols>
  <sheetData>
    <row r="1" spans="1:14" x14ac:dyDescent="0.3">
      <c r="A1" t="s">
        <v>8218</v>
      </c>
      <c r="B1" t="s">
        <v>8262</v>
      </c>
      <c r="E1" t="s">
        <v>8218</v>
      </c>
      <c r="F1" t="s">
        <v>8262</v>
      </c>
      <c r="J1" t="s">
        <v>8400</v>
      </c>
      <c r="M1" t="s">
        <v>8405</v>
      </c>
    </row>
    <row r="2" spans="1:14" x14ac:dyDescent="0.3">
      <c r="A2" t="s">
        <v>8221</v>
      </c>
      <c r="B2">
        <v>0</v>
      </c>
      <c r="E2" t="s">
        <v>8219</v>
      </c>
      <c r="F2">
        <v>182</v>
      </c>
      <c r="J2" t="s">
        <v>8401</v>
      </c>
      <c r="K2">
        <f>AVERAGE(B:B)</f>
        <v>17.709803921568628</v>
      </c>
      <c r="M2" t="s">
        <v>8401</v>
      </c>
      <c r="N2">
        <f>AVERAGE(F:F)</f>
        <v>194.42517162471395</v>
      </c>
    </row>
    <row r="3" spans="1:14" x14ac:dyDescent="0.3">
      <c r="A3" t="s">
        <v>8221</v>
      </c>
      <c r="B3">
        <v>1</v>
      </c>
      <c r="E3" t="s">
        <v>8219</v>
      </c>
      <c r="F3">
        <v>79</v>
      </c>
      <c r="J3" t="s">
        <v>8402</v>
      </c>
      <c r="K3">
        <f>MEDIAN(B:B)</f>
        <v>4</v>
      </c>
      <c r="M3" t="s">
        <v>8402</v>
      </c>
      <c r="N3">
        <f>MEDIAN(F:F)</f>
        <v>62</v>
      </c>
    </row>
    <row r="4" spans="1:14" x14ac:dyDescent="0.3">
      <c r="A4" t="s">
        <v>8221</v>
      </c>
      <c r="B4">
        <v>10</v>
      </c>
      <c r="E4" t="s">
        <v>8219</v>
      </c>
      <c r="F4">
        <v>35</v>
      </c>
      <c r="J4" t="s">
        <v>8403</v>
      </c>
      <c r="K4">
        <f>MIN(B:B)</f>
        <v>0</v>
      </c>
      <c r="M4" t="s">
        <v>8403</v>
      </c>
      <c r="N4">
        <f>MIN(F:F)</f>
        <v>1</v>
      </c>
    </row>
    <row r="5" spans="1:14" x14ac:dyDescent="0.3">
      <c r="A5" t="s">
        <v>8221</v>
      </c>
      <c r="B5">
        <v>0</v>
      </c>
      <c r="E5" t="s">
        <v>8219</v>
      </c>
      <c r="F5">
        <v>150</v>
      </c>
      <c r="J5" t="s">
        <v>8404</v>
      </c>
      <c r="K5">
        <f>MAX(B:B)</f>
        <v>1293</v>
      </c>
      <c r="M5" t="s">
        <v>8404</v>
      </c>
      <c r="N5">
        <f>MAX(F:F)</f>
        <v>26457</v>
      </c>
    </row>
    <row r="6" spans="1:14" x14ac:dyDescent="0.3">
      <c r="A6" t="s">
        <v>8221</v>
      </c>
      <c r="B6">
        <v>7</v>
      </c>
      <c r="E6" t="s">
        <v>8219</v>
      </c>
      <c r="F6">
        <v>284</v>
      </c>
    </row>
    <row r="7" spans="1:14" x14ac:dyDescent="0.3">
      <c r="A7" t="s">
        <v>8221</v>
      </c>
      <c r="B7">
        <v>0</v>
      </c>
      <c r="E7" t="s">
        <v>8219</v>
      </c>
      <c r="F7">
        <v>47</v>
      </c>
    </row>
    <row r="8" spans="1:14" x14ac:dyDescent="0.3">
      <c r="A8" t="s">
        <v>8221</v>
      </c>
      <c r="B8">
        <v>1</v>
      </c>
      <c r="E8" t="s">
        <v>8219</v>
      </c>
      <c r="F8">
        <v>58</v>
      </c>
    </row>
    <row r="9" spans="1:14" x14ac:dyDescent="0.3">
      <c r="A9" t="s">
        <v>8221</v>
      </c>
      <c r="B9">
        <v>2</v>
      </c>
      <c r="E9" t="s">
        <v>8219</v>
      </c>
      <c r="F9">
        <v>57</v>
      </c>
    </row>
    <row r="10" spans="1:14" x14ac:dyDescent="0.3">
      <c r="A10" t="s">
        <v>8221</v>
      </c>
      <c r="B10">
        <v>3</v>
      </c>
      <c r="E10" t="s">
        <v>8219</v>
      </c>
      <c r="F10">
        <v>12</v>
      </c>
    </row>
    <row r="11" spans="1:14" x14ac:dyDescent="0.3">
      <c r="A11" t="s">
        <v>8221</v>
      </c>
      <c r="B11">
        <v>10</v>
      </c>
      <c r="E11" t="s">
        <v>8219</v>
      </c>
      <c r="F11">
        <v>20</v>
      </c>
    </row>
    <row r="12" spans="1:14" x14ac:dyDescent="0.3">
      <c r="A12" t="s">
        <v>8221</v>
      </c>
      <c r="B12">
        <v>10</v>
      </c>
      <c r="E12" t="s">
        <v>8219</v>
      </c>
      <c r="F12">
        <v>19</v>
      </c>
    </row>
    <row r="13" spans="1:14" x14ac:dyDescent="0.3">
      <c r="A13" t="s">
        <v>8221</v>
      </c>
      <c r="B13">
        <v>1</v>
      </c>
      <c r="E13" t="s">
        <v>8219</v>
      </c>
      <c r="F13">
        <v>75</v>
      </c>
    </row>
    <row r="14" spans="1:14" x14ac:dyDescent="0.3">
      <c r="A14" t="s">
        <v>8221</v>
      </c>
      <c r="B14">
        <v>0</v>
      </c>
      <c r="E14" t="s">
        <v>8219</v>
      </c>
      <c r="F14">
        <v>827</v>
      </c>
    </row>
    <row r="15" spans="1:14" x14ac:dyDescent="0.3">
      <c r="A15" t="s">
        <v>8221</v>
      </c>
      <c r="B15">
        <v>0</v>
      </c>
      <c r="E15" t="s">
        <v>8219</v>
      </c>
      <c r="F15">
        <v>51</v>
      </c>
    </row>
    <row r="16" spans="1:14" x14ac:dyDescent="0.3">
      <c r="A16" t="s">
        <v>8221</v>
      </c>
      <c r="B16">
        <v>0</v>
      </c>
      <c r="E16" t="s">
        <v>8219</v>
      </c>
      <c r="F16">
        <v>41</v>
      </c>
    </row>
    <row r="17" spans="1:6" x14ac:dyDescent="0.3">
      <c r="A17" t="s">
        <v>8221</v>
      </c>
      <c r="B17">
        <v>26</v>
      </c>
      <c r="E17" t="s">
        <v>8219</v>
      </c>
      <c r="F17">
        <v>98</v>
      </c>
    </row>
    <row r="18" spans="1:6" x14ac:dyDescent="0.3">
      <c r="A18" t="s">
        <v>8221</v>
      </c>
      <c r="B18">
        <v>0</v>
      </c>
      <c r="E18" t="s">
        <v>8219</v>
      </c>
      <c r="F18">
        <v>70</v>
      </c>
    </row>
    <row r="19" spans="1:6" x14ac:dyDescent="0.3">
      <c r="A19" t="s">
        <v>8221</v>
      </c>
      <c r="B19">
        <v>7</v>
      </c>
      <c r="E19" t="s">
        <v>8219</v>
      </c>
      <c r="F19">
        <v>36</v>
      </c>
    </row>
    <row r="20" spans="1:6" x14ac:dyDescent="0.3">
      <c r="A20" t="s">
        <v>8221</v>
      </c>
      <c r="B20">
        <v>0</v>
      </c>
      <c r="E20" t="s">
        <v>8219</v>
      </c>
      <c r="F20">
        <v>342</v>
      </c>
    </row>
    <row r="21" spans="1:6" x14ac:dyDescent="0.3">
      <c r="A21" t="s">
        <v>8221</v>
      </c>
      <c r="B21">
        <v>2</v>
      </c>
      <c r="E21" t="s">
        <v>8219</v>
      </c>
      <c r="F21">
        <v>22</v>
      </c>
    </row>
    <row r="22" spans="1:6" x14ac:dyDescent="0.3">
      <c r="A22" t="s">
        <v>8221</v>
      </c>
      <c r="B22">
        <v>13</v>
      </c>
      <c r="E22" t="s">
        <v>8219</v>
      </c>
      <c r="F22">
        <v>25</v>
      </c>
    </row>
    <row r="23" spans="1:6" x14ac:dyDescent="0.3">
      <c r="A23" t="s">
        <v>8221</v>
      </c>
      <c r="B23">
        <v>4</v>
      </c>
      <c r="E23" t="s">
        <v>8219</v>
      </c>
      <c r="F23">
        <v>101</v>
      </c>
    </row>
    <row r="24" spans="1:6" x14ac:dyDescent="0.3">
      <c r="A24" t="s">
        <v>8221</v>
      </c>
      <c r="B24">
        <v>0</v>
      </c>
      <c r="E24" t="s">
        <v>8219</v>
      </c>
      <c r="F24">
        <v>8</v>
      </c>
    </row>
    <row r="25" spans="1:6" x14ac:dyDescent="0.3">
      <c r="A25" t="s">
        <v>8221</v>
      </c>
      <c r="B25">
        <v>12</v>
      </c>
      <c r="E25" t="s">
        <v>8219</v>
      </c>
      <c r="F25">
        <v>23</v>
      </c>
    </row>
    <row r="26" spans="1:6" x14ac:dyDescent="0.3">
      <c r="A26" t="s">
        <v>8221</v>
      </c>
      <c r="B26">
        <v>2</v>
      </c>
      <c r="E26" t="s">
        <v>8219</v>
      </c>
      <c r="F26">
        <v>574</v>
      </c>
    </row>
    <row r="27" spans="1:6" x14ac:dyDescent="0.3">
      <c r="A27" t="s">
        <v>8221</v>
      </c>
      <c r="B27">
        <v>10</v>
      </c>
      <c r="E27" t="s">
        <v>8219</v>
      </c>
      <c r="F27">
        <v>14</v>
      </c>
    </row>
    <row r="28" spans="1:6" x14ac:dyDescent="0.3">
      <c r="A28" t="s">
        <v>8221</v>
      </c>
      <c r="B28">
        <v>0</v>
      </c>
      <c r="E28" t="s">
        <v>8219</v>
      </c>
      <c r="F28">
        <v>19</v>
      </c>
    </row>
    <row r="29" spans="1:6" x14ac:dyDescent="0.3">
      <c r="A29" t="s">
        <v>8221</v>
      </c>
      <c r="B29">
        <v>5</v>
      </c>
      <c r="E29" t="s">
        <v>8219</v>
      </c>
      <c r="F29">
        <v>150</v>
      </c>
    </row>
    <row r="30" spans="1:6" x14ac:dyDescent="0.3">
      <c r="A30" t="s">
        <v>8221</v>
      </c>
      <c r="B30">
        <v>0</v>
      </c>
      <c r="E30" t="s">
        <v>8219</v>
      </c>
      <c r="F30">
        <v>71</v>
      </c>
    </row>
    <row r="31" spans="1:6" x14ac:dyDescent="0.3">
      <c r="A31" t="s">
        <v>8221</v>
      </c>
      <c r="B31">
        <v>5</v>
      </c>
      <c r="E31" t="s">
        <v>8219</v>
      </c>
      <c r="F31">
        <v>117</v>
      </c>
    </row>
    <row r="32" spans="1:6" x14ac:dyDescent="0.3">
      <c r="A32" t="s">
        <v>8221</v>
      </c>
      <c r="B32">
        <v>1</v>
      </c>
      <c r="E32" t="s">
        <v>8219</v>
      </c>
      <c r="F32">
        <v>53</v>
      </c>
    </row>
    <row r="33" spans="1:6" x14ac:dyDescent="0.3">
      <c r="A33" t="s">
        <v>8221</v>
      </c>
      <c r="B33">
        <v>3</v>
      </c>
      <c r="E33" t="s">
        <v>8219</v>
      </c>
      <c r="F33">
        <v>1</v>
      </c>
    </row>
    <row r="34" spans="1:6" x14ac:dyDescent="0.3">
      <c r="A34" t="s">
        <v>8221</v>
      </c>
      <c r="B34">
        <v>3</v>
      </c>
      <c r="E34" t="s">
        <v>8219</v>
      </c>
      <c r="F34">
        <v>89</v>
      </c>
    </row>
    <row r="35" spans="1:6" x14ac:dyDescent="0.3">
      <c r="A35" t="s">
        <v>8221</v>
      </c>
      <c r="B35">
        <v>0</v>
      </c>
      <c r="E35" t="s">
        <v>8219</v>
      </c>
      <c r="F35">
        <v>64</v>
      </c>
    </row>
    <row r="36" spans="1:6" x14ac:dyDescent="0.3">
      <c r="A36" t="s">
        <v>8221</v>
      </c>
      <c r="B36">
        <v>3</v>
      </c>
      <c r="E36" t="s">
        <v>8219</v>
      </c>
      <c r="F36">
        <v>68</v>
      </c>
    </row>
    <row r="37" spans="1:6" x14ac:dyDescent="0.3">
      <c r="A37" t="s">
        <v>8221</v>
      </c>
      <c r="B37">
        <v>0</v>
      </c>
      <c r="E37" t="s">
        <v>8219</v>
      </c>
      <c r="F37">
        <v>28</v>
      </c>
    </row>
    <row r="38" spans="1:6" x14ac:dyDescent="0.3">
      <c r="A38" t="s">
        <v>8221</v>
      </c>
      <c r="B38">
        <v>19</v>
      </c>
      <c r="E38" t="s">
        <v>8219</v>
      </c>
      <c r="F38">
        <v>44</v>
      </c>
    </row>
    <row r="39" spans="1:6" x14ac:dyDescent="0.3">
      <c r="A39" t="s">
        <v>8221</v>
      </c>
      <c r="B39">
        <v>8</v>
      </c>
      <c r="E39" t="s">
        <v>8219</v>
      </c>
      <c r="F39">
        <v>253</v>
      </c>
    </row>
    <row r="40" spans="1:6" x14ac:dyDescent="0.3">
      <c r="A40" t="s">
        <v>8221</v>
      </c>
      <c r="B40">
        <v>6</v>
      </c>
      <c r="E40" t="s">
        <v>8219</v>
      </c>
      <c r="F40">
        <v>66</v>
      </c>
    </row>
    <row r="41" spans="1:6" x14ac:dyDescent="0.3">
      <c r="A41" t="s">
        <v>8221</v>
      </c>
      <c r="B41">
        <v>0</v>
      </c>
      <c r="E41" t="s">
        <v>8219</v>
      </c>
      <c r="F41">
        <v>217</v>
      </c>
    </row>
    <row r="42" spans="1:6" x14ac:dyDescent="0.3">
      <c r="A42" t="s">
        <v>8221</v>
      </c>
      <c r="B42">
        <v>18</v>
      </c>
      <c r="E42" t="s">
        <v>8219</v>
      </c>
      <c r="F42">
        <v>16</v>
      </c>
    </row>
    <row r="43" spans="1:6" x14ac:dyDescent="0.3">
      <c r="A43" t="s">
        <v>8221</v>
      </c>
      <c r="B43">
        <v>7</v>
      </c>
      <c r="E43" t="s">
        <v>8219</v>
      </c>
      <c r="F43">
        <v>19</v>
      </c>
    </row>
    <row r="44" spans="1:6" x14ac:dyDescent="0.3">
      <c r="A44" t="s">
        <v>8221</v>
      </c>
      <c r="B44">
        <v>0</v>
      </c>
      <c r="E44" t="s">
        <v>8219</v>
      </c>
      <c r="F44">
        <v>169</v>
      </c>
    </row>
    <row r="45" spans="1:6" x14ac:dyDescent="0.3">
      <c r="A45" t="s">
        <v>8221</v>
      </c>
      <c r="B45">
        <v>8</v>
      </c>
      <c r="E45" t="s">
        <v>8219</v>
      </c>
      <c r="F45">
        <v>263</v>
      </c>
    </row>
    <row r="46" spans="1:6" x14ac:dyDescent="0.3">
      <c r="A46" t="s">
        <v>8221</v>
      </c>
      <c r="B46">
        <v>1293</v>
      </c>
      <c r="E46" t="s">
        <v>8219</v>
      </c>
      <c r="F46">
        <v>15</v>
      </c>
    </row>
    <row r="47" spans="1:6" x14ac:dyDescent="0.3">
      <c r="A47" t="s">
        <v>8221</v>
      </c>
      <c r="B47">
        <v>17</v>
      </c>
      <c r="E47" t="s">
        <v>8219</v>
      </c>
      <c r="F47">
        <v>61</v>
      </c>
    </row>
    <row r="48" spans="1:6" x14ac:dyDescent="0.3">
      <c r="A48" t="s">
        <v>8221</v>
      </c>
      <c r="B48">
        <v>0</v>
      </c>
      <c r="E48" t="s">
        <v>8219</v>
      </c>
      <c r="F48">
        <v>45</v>
      </c>
    </row>
    <row r="49" spans="1:6" x14ac:dyDescent="0.3">
      <c r="A49" t="s">
        <v>8221</v>
      </c>
      <c r="B49">
        <v>13</v>
      </c>
      <c r="E49" t="s">
        <v>8219</v>
      </c>
      <c r="F49">
        <v>70</v>
      </c>
    </row>
    <row r="50" spans="1:6" x14ac:dyDescent="0.3">
      <c r="A50" t="s">
        <v>8221</v>
      </c>
      <c r="B50">
        <v>0</v>
      </c>
      <c r="E50" t="s">
        <v>8219</v>
      </c>
      <c r="F50">
        <v>38</v>
      </c>
    </row>
    <row r="51" spans="1:6" x14ac:dyDescent="0.3">
      <c r="A51" t="s">
        <v>8221</v>
      </c>
      <c r="B51">
        <v>0</v>
      </c>
      <c r="E51" t="s">
        <v>8219</v>
      </c>
      <c r="F51">
        <v>87</v>
      </c>
    </row>
    <row r="52" spans="1:6" x14ac:dyDescent="0.3">
      <c r="A52" t="s">
        <v>8221</v>
      </c>
      <c r="B52">
        <v>33</v>
      </c>
      <c r="E52" t="s">
        <v>8219</v>
      </c>
      <c r="F52">
        <v>22</v>
      </c>
    </row>
    <row r="53" spans="1:6" x14ac:dyDescent="0.3">
      <c r="A53" t="s">
        <v>8221</v>
      </c>
      <c r="B53">
        <v>12</v>
      </c>
      <c r="E53" t="s">
        <v>8219</v>
      </c>
      <c r="F53">
        <v>119</v>
      </c>
    </row>
    <row r="54" spans="1:6" x14ac:dyDescent="0.3">
      <c r="A54" t="s">
        <v>8221</v>
      </c>
      <c r="B54">
        <v>1</v>
      </c>
      <c r="E54" t="s">
        <v>8219</v>
      </c>
      <c r="F54">
        <v>52</v>
      </c>
    </row>
    <row r="55" spans="1:6" x14ac:dyDescent="0.3">
      <c r="A55" t="s">
        <v>8221</v>
      </c>
      <c r="B55">
        <v>1</v>
      </c>
      <c r="E55" t="s">
        <v>8219</v>
      </c>
      <c r="F55">
        <v>117</v>
      </c>
    </row>
    <row r="56" spans="1:6" x14ac:dyDescent="0.3">
      <c r="A56" t="s">
        <v>8221</v>
      </c>
      <c r="B56">
        <v>1</v>
      </c>
      <c r="E56" t="s">
        <v>8219</v>
      </c>
      <c r="F56">
        <v>52</v>
      </c>
    </row>
    <row r="57" spans="1:6" x14ac:dyDescent="0.3">
      <c r="A57" t="s">
        <v>8221</v>
      </c>
      <c r="B57">
        <v>1</v>
      </c>
      <c r="E57" t="s">
        <v>8219</v>
      </c>
      <c r="F57">
        <v>86</v>
      </c>
    </row>
    <row r="58" spans="1:6" x14ac:dyDescent="0.3">
      <c r="A58" t="s">
        <v>8221</v>
      </c>
      <c r="B58">
        <v>84</v>
      </c>
      <c r="E58" t="s">
        <v>8219</v>
      </c>
      <c r="F58">
        <v>174</v>
      </c>
    </row>
    <row r="59" spans="1:6" x14ac:dyDescent="0.3">
      <c r="A59" t="s">
        <v>8221</v>
      </c>
      <c r="B59">
        <v>38</v>
      </c>
      <c r="E59" t="s">
        <v>8219</v>
      </c>
      <c r="F59">
        <v>69</v>
      </c>
    </row>
    <row r="60" spans="1:6" x14ac:dyDescent="0.3">
      <c r="A60" t="s">
        <v>8221</v>
      </c>
      <c r="B60">
        <v>1</v>
      </c>
      <c r="E60" t="s">
        <v>8219</v>
      </c>
      <c r="F60">
        <v>75</v>
      </c>
    </row>
    <row r="61" spans="1:6" x14ac:dyDescent="0.3">
      <c r="A61" t="s">
        <v>8221</v>
      </c>
      <c r="B61">
        <v>76</v>
      </c>
      <c r="E61" t="s">
        <v>8219</v>
      </c>
      <c r="F61">
        <v>33</v>
      </c>
    </row>
    <row r="62" spans="1:6" x14ac:dyDescent="0.3">
      <c r="A62" t="s">
        <v>8221</v>
      </c>
      <c r="B62">
        <v>3</v>
      </c>
      <c r="E62" t="s">
        <v>8219</v>
      </c>
      <c r="F62">
        <v>108</v>
      </c>
    </row>
    <row r="63" spans="1:6" x14ac:dyDescent="0.3">
      <c r="A63" t="s">
        <v>8221</v>
      </c>
      <c r="B63">
        <v>0</v>
      </c>
      <c r="E63" t="s">
        <v>8219</v>
      </c>
      <c r="F63">
        <v>23</v>
      </c>
    </row>
    <row r="64" spans="1:6" x14ac:dyDescent="0.3">
      <c r="A64" t="s">
        <v>8221</v>
      </c>
      <c r="B64">
        <v>2</v>
      </c>
      <c r="E64" t="s">
        <v>8219</v>
      </c>
      <c r="F64">
        <v>48</v>
      </c>
    </row>
    <row r="65" spans="1:6" x14ac:dyDescent="0.3">
      <c r="A65" t="s">
        <v>8221</v>
      </c>
      <c r="B65">
        <v>0</v>
      </c>
      <c r="E65" t="s">
        <v>8219</v>
      </c>
      <c r="F65">
        <v>64</v>
      </c>
    </row>
    <row r="66" spans="1:6" x14ac:dyDescent="0.3">
      <c r="A66" t="s">
        <v>8221</v>
      </c>
      <c r="B66">
        <v>0</v>
      </c>
      <c r="E66" t="s">
        <v>8219</v>
      </c>
      <c r="F66">
        <v>24</v>
      </c>
    </row>
    <row r="67" spans="1:6" x14ac:dyDescent="0.3">
      <c r="A67" t="s">
        <v>8221</v>
      </c>
      <c r="B67">
        <v>0</v>
      </c>
      <c r="E67" t="s">
        <v>8219</v>
      </c>
      <c r="F67">
        <v>57</v>
      </c>
    </row>
    <row r="68" spans="1:6" x14ac:dyDescent="0.3">
      <c r="A68" t="s">
        <v>8221</v>
      </c>
      <c r="B68">
        <v>2</v>
      </c>
      <c r="E68" t="s">
        <v>8219</v>
      </c>
      <c r="F68">
        <v>26</v>
      </c>
    </row>
    <row r="69" spans="1:6" x14ac:dyDescent="0.3">
      <c r="A69" t="s">
        <v>8221</v>
      </c>
      <c r="B69">
        <v>0</v>
      </c>
      <c r="E69" t="s">
        <v>8219</v>
      </c>
      <c r="F69">
        <v>20</v>
      </c>
    </row>
    <row r="70" spans="1:6" x14ac:dyDescent="0.3">
      <c r="A70" t="s">
        <v>8221</v>
      </c>
      <c r="B70">
        <v>0</v>
      </c>
      <c r="E70" t="s">
        <v>8219</v>
      </c>
      <c r="F70">
        <v>36</v>
      </c>
    </row>
    <row r="71" spans="1:6" x14ac:dyDescent="0.3">
      <c r="A71" t="s">
        <v>8221</v>
      </c>
      <c r="B71">
        <v>0</v>
      </c>
      <c r="E71" t="s">
        <v>8219</v>
      </c>
      <c r="F71">
        <v>178</v>
      </c>
    </row>
    <row r="72" spans="1:6" x14ac:dyDescent="0.3">
      <c r="A72" t="s">
        <v>8221</v>
      </c>
      <c r="B72">
        <v>2</v>
      </c>
      <c r="E72" t="s">
        <v>8219</v>
      </c>
      <c r="F72">
        <v>17</v>
      </c>
    </row>
    <row r="73" spans="1:6" x14ac:dyDescent="0.3">
      <c r="A73" t="s">
        <v>8221</v>
      </c>
      <c r="B73">
        <v>0</v>
      </c>
      <c r="E73" t="s">
        <v>8219</v>
      </c>
      <c r="F73">
        <v>32</v>
      </c>
    </row>
    <row r="74" spans="1:6" x14ac:dyDescent="0.3">
      <c r="A74" t="s">
        <v>8221</v>
      </c>
      <c r="B74">
        <v>7</v>
      </c>
      <c r="E74" t="s">
        <v>8219</v>
      </c>
      <c r="F74">
        <v>41</v>
      </c>
    </row>
    <row r="75" spans="1:6" x14ac:dyDescent="0.3">
      <c r="A75" t="s">
        <v>8221</v>
      </c>
      <c r="B75">
        <v>0</v>
      </c>
      <c r="E75" t="s">
        <v>8219</v>
      </c>
      <c r="F75">
        <v>18</v>
      </c>
    </row>
    <row r="76" spans="1:6" x14ac:dyDescent="0.3">
      <c r="A76" t="s">
        <v>8221</v>
      </c>
      <c r="B76">
        <v>5</v>
      </c>
      <c r="E76" t="s">
        <v>8219</v>
      </c>
      <c r="F76">
        <v>29</v>
      </c>
    </row>
    <row r="77" spans="1:6" x14ac:dyDescent="0.3">
      <c r="A77" t="s">
        <v>8221</v>
      </c>
      <c r="B77">
        <v>0</v>
      </c>
      <c r="E77" t="s">
        <v>8219</v>
      </c>
      <c r="F77">
        <v>47</v>
      </c>
    </row>
    <row r="78" spans="1:6" x14ac:dyDescent="0.3">
      <c r="A78" t="s">
        <v>8221</v>
      </c>
      <c r="B78">
        <v>0</v>
      </c>
      <c r="E78" t="s">
        <v>8219</v>
      </c>
      <c r="F78">
        <v>15</v>
      </c>
    </row>
    <row r="79" spans="1:6" x14ac:dyDescent="0.3">
      <c r="A79" t="s">
        <v>8221</v>
      </c>
      <c r="B79">
        <v>1</v>
      </c>
      <c r="E79" t="s">
        <v>8219</v>
      </c>
      <c r="F79">
        <v>26</v>
      </c>
    </row>
    <row r="80" spans="1:6" x14ac:dyDescent="0.3">
      <c r="A80" t="s">
        <v>8221</v>
      </c>
      <c r="B80">
        <v>0</v>
      </c>
      <c r="E80" t="s">
        <v>8219</v>
      </c>
      <c r="F80">
        <v>35</v>
      </c>
    </row>
    <row r="81" spans="1:6" x14ac:dyDescent="0.3">
      <c r="A81" t="s">
        <v>8221</v>
      </c>
      <c r="B81">
        <v>5</v>
      </c>
      <c r="E81" t="s">
        <v>8219</v>
      </c>
      <c r="F81">
        <v>41</v>
      </c>
    </row>
    <row r="82" spans="1:6" x14ac:dyDescent="0.3">
      <c r="A82" t="s">
        <v>8221</v>
      </c>
      <c r="B82">
        <v>3</v>
      </c>
      <c r="E82" t="s">
        <v>8219</v>
      </c>
      <c r="F82">
        <v>47</v>
      </c>
    </row>
    <row r="83" spans="1:6" x14ac:dyDescent="0.3">
      <c r="A83" t="s">
        <v>8221</v>
      </c>
      <c r="B83">
        <v>6</v>
      </c>
      <c r="E83" t="s">
        <v>8219</v>
      </c>
      <c r="F83">
        <v>28</v>
      </c>
    </row>
    <row r="84" spans="1:6" x14ac:dyDescent="0.3">
      <c r="A84" t="s">
        <v>8221</v>
      </c>
      <c r="B84">
        <v>12</v>
      </c>
      <c r="E84" t="s">
        <v>8219</v>
      </c>
      <c r="F84">
        <v>100</v>
      </c>
    </row>
    <row r="85" spans="1:6" x14ac:dyDescent="0.3">
      <c r="A85" t="s">
        <v>8221</v>
      </c>
      <c r="B85">
        <v>13</v>
      </c>
      <c r="E85" t="s">
        <v>8219</v>
      </c>
      <c r="F85">
        <v>13</v>
      </c>
    </row>
    <row r="86" spans="1:6" x14ac:dyDescent="0.3">
      <c r="A86" t="s">
        <v>8221</v>
      </c>
      <c r="B86">
        <v>5</v>
      </c>
      <c r="E86" t="s">
        <v>8219</v>
      </c>
      <c r="F86">
        <v>7</v>
      </c>
    </row>
    <row r="87" spans="1:6" x14ac:dyDescent="0.3">
      <c r="A87" t="s">
        <v>8221</v>
      </c>
      <c r="B87">
        <v>2</v>
      </c>
      <c r="E87" t="s">
        <v>8219</v>
      </c>
      <c r="F87">
        <v>21</v>
      </c>
    </row>
    <row r="88" spans="1:6" x14ac:dyDescent="0.3">
      <c r="A88" t="s">
        <v>8221</v>
      </c>
      <c r="B88">
        <v>8</v>
      </c>
      <c r="E88" t="s">
        <v>8219</v>
      </c>
      <c r="F88">
        <v>17</v>
      </c>
    </row>
    <row r="89" spans="1:6" x14ac:dyDescent="0.3">
      <c r="A89" t="s">
        <v>8221</v>
      </c>
      <c r="B89">
        <v>0</v>
      </c>
      <c r="E89" t="s">
        <v>8219</v>
      </c>
      <c r="F89">
        <v>25</v>
      </c>
    </row>
    <row r="90" spans="1:6" x14ac:dyDescent="0.3">
      <c r="A90" t="s">
        <v>8221</v>
      </c>
      <c r="B90">
        <v>13</v>
      </c>
      <c r="E90" t="s">
        <v>8219</v>
      </c>
      <c r="F90">
        <v>60</v>
      </c>
    </row>
    <row r="91" spans="1:6" x14ac:dyDescent="0.3">
      <c r="A91" t="s">
        <v>8221</v>
      </c>
      <c r="B91">
        <v>0</v>
      </c>
      <c r="E91" t="s">
        <v>8219</v>
      </c>
      <c r="F91">
        <v>56</v>
      </c>
    </row>
    <row r="92" spans="1:6" x14ac:dyDescent="0.3">
      <c r="A92" t="s">
        <v>8221</v>
      </c>
      <c r="B92">
        <v>5</v>
      </c>
      <c r="E92" t="s">
        <v>8219</v>
      </c>
      <c r="F92">
        <v>16</v>
      </c>
    </row>
    <row r="93" spans="1:6" x14ac:dyDescent="0.3">
      <c r="A93" t="s">
        <v>8221</v>
      </c>
      <c r="B93">
        <v>8</v>
      </c>
      <c r="E93" t="s">
        <v>8219</v>
      </c>
      <c r="F93">
        <v>46</v>
      </c>
    </row>
    <row r="94" spans="1:6" x14ac:dyDescent="0.3">
      <c r="A94" t="s">
        <v>8221</v>
      </c>
      <c r="B94">
        <v>8</v>
      </c>
      <c r="E94" t="s">
        <v>8219</v>
      </c>
      <c r="F94">
        <v>43</v>
      </c>
    </row>
    <row r="95" spans="1:6" x14ac:dyDescent="0.3">
      <c r="A95" t="s">
        <v>8221</v>
      </c>
      <c r="B95">
        <v>0</v>
      </c>
      <c r="E95" t="s">
        <v>8219</v>
      </c>
      <c r="F95">
        <v>15</v>
      </c>
    </row>
    <row r="96" spans="1:6" x14ac:dyDescent="0.3">
      <c r="A96" t="s">
        <v>8221</v>
      </c>
      <c r="B96">
        <v>2</v>
      </c>
      <c r="E96" t="s">
        <v>8219</v>
      </c>
      <c r="F96">
        <v>12</v>
      </c>
    </row>
    <row r="97" spans="1:6" x14ac:dyDescent="0.3">
      <c r="A97" t="s">
        <v>8221</v>
      </c>
      <c r="B97">
        <v>3</v>
      </c>
      <c r="E97" t="s">
        <v>8219</v>
      </c>
      <c r="F97">
        <v>21</v>
      </c>
    </row>
    <row r="98" spans="1:6" x14ac:dyDescent="0.3">
      <c r="A98" t="s">
        <v>8221</v>
      </c>
      <c r="B98">
        <v>0</v>
      </c>
      <c r="E98" t="s">
        <v>8219</v>
      </c>
      <c r="F98">
        <v>34</v>
      </c>
    </row>
    <row r="99" spans="1:6" x14ac:dyDescent="0.3">
      <c r="A99" t="s">
        <v>8221</v>
      </c>
      <c r="B99">
        <v>0</v>
      </c>
      <c r="E99" t="s">
        <v>8219</v>
      </c>
      <c r="F99">
        <v>8</v>
      </c>
    </row>
    <row r="100" spans="1:6" x14ac:dyDescent="0.3">
      <c r="A100" t="s">
        <v>8221</v>
      </c>
      <c r="B100">
        <v>11</v>
      </c>
      <c r="E100" t="s">
        <v>8219</v>
      </c>
      <c r="F100">
        <v>60</v>
      </c>
    </row>
    <row r="101" spans="1:6" x14ac:dyDescent="0.3">
      <c r="A101" t="s">
        <v>8221</v>
      </c>
      <c r="B101">
        <v>0</v>
      </c>
      <c r="E101" t="s">
        <v>8219</v>
      </c>
      <c r="F101">
        <v>39</v>
      </c>
    </row>
    <row r="102" spans="1:6" x14ac:dyDescent="0.3">
      <c r="A102" t="s">
        <v>8221</v>
      </c>
      <c r="B102">
        <v>1</v>
      </c>
      <c r="E102" t="s">
        <v>8219</v>
      </c>
      <c r="F102">
        <v>26</v>
      </c>
    </row>
    <row r="103" spans="1:6" x14ac:dyDescent="0.3">
      <c r="A103" t="s">
        <v>8221</v>
      </c>
      <c r="B103">
        <v>0</v>
      </c>
      <c r="E103" t="s">
        <v>8219</v>
      </c>
      <c r="F103">
        <v>35</v>
      </c>
    </row>
    <row r="104" spans="1:6" x14ac:dyDescent="0.3">
      <c r="A104" t="s">
        <v>8221</v>
      </c>
      <c r="B104">
        <v>17</v>
      </c>
      <c r="E104" t="s">
        <v>8219</v>
      </c>
      <c r="F104">
        <v>65</v>
      </c>
    </row>
    <row r="105" spans="1:6" x14ac:dyDescent="0.3">
      <c r="A105" t="s">
        <v>8221</v>
      </c>
      <c r="B105">
        <v>2</v>
      </c>
      <c r="E105" t="s">
        <v>8219</v>
      </c>
      <c r="F105">
        <v>49</v>
      </c>
    </row>
    <row r="106" spans="1:6" x14ac:dyDescent="0.3">
      <c r="A106" t="s">
        <v>8221</v>
      </c>
      <c r="B106">
        <v>1</v>
      </c>
      <c r="E106" t="s">
        <v>8219</v>
      </c>
      <c r="F106">
        <v>10</v>
      </c>
    </row>
    <row r="107" spans="1:6" x14ac:dyDescent="0.3">
      <c r="A107" t="s">
        <v>8221</v>
      </c>
      <c r="B107">
        <v>2</v>
      </c>
      <c r="E107" t="s">
        <v>8219</v>
      </c>
      <c r="F107">
        <v>60</v>
      </c>
    </row>
    <row r="108" spans="1:6" x14ac:dyDescent="0.3">
      <c r="A108" t="s">
        <v>8221</v>
      </c>
      <c r="B108">
        <v>16</v>
      </c>
      <c r="E108" t="s">
        <v>8219</v>
      </c>
      <c r="F108">
        <v>27</v>
      </c>
    </row>
    <row r="109" spans="1:6" x14ac:dyDescent="0.3">
      <c r="A109" t="s">
        <v>8221</v>
      </c>
      <c r="B109">
        <v>1</v>
      </c>
      <c r="E109" t="s">
        <v>8219</v>
      </c>
      <c r="F109">
        <v>69</v>
      </c>
    </row>
    <row r="110" spans="1:6" x14ac:dyDescent="0.3">
      <c r="A110" t="s">
        <v>8221</v>
      </c>
      <c r="B110">
        <v>4</v>
      </c>
      <c r="E110" t="s">
        <v>8219</v>
      </c>
      <c r="F110">
        <v>47</v>
      </c>
    </row>
    <row r="111" spans="1:6" x14ac:dyDescent="0.3">
      <c r="A111" t="s">
        <v>8221</v>
      </c>
      <c r="B111">
        <v>5</v>
      </c>
      <c r="E111" t="s">
        <v>8219</v>
      </c>
      <c r="F111">
        <v>47</v>
      </c>
    </row>
    <row r="112" spans="1:6" x14ac:dyDescent="0.3">
      <c r="A112" t="s">
        <v>8221</v>
      </c>
      <c r="B112">
        <v>7</v>
      </c>
      <c r="E112" t="s">
        <v>8219</v>
      </c>
      <c r="F112">
        <v>26</v>
      </c>
    </row>
    <row r="113" spans="1:6" x14ac:dyDescent="0.3">
      <c r="A113" t="s">
        <v>8221</v>
      </c>
      <c r="B113">
        <v>0</v>
      </c>
      <c r="E113" t="s">
        <v>8219</v>
      </c>
      <c r="F113">
        <v>53</v>
      </c>
    </row>
    <row r="114" spans="1:6" x14ac:dyDescent="0.3">
      <c r="A114" t="s">
        <v>8221</v>
      </c>
      <c r="B114">
        <v>12</v>
      </c>
      <c r="E114" t="s">
        <v>8219</v>
      </c>
      <c r="F114">
        <v>81</v>
      </c>
    </row>
    <row r="115" spans="1:6" x14ac:dyDescent="0.3">
      <c r="A115" t="s">
        <v>8221</v>
      </c>
      <c r="B115">
        <v>2</v>
      </c>
      <c r="E115" t="s">
        <v>8219</v>
      </c>
      <c r="F115">
        <v>78</v>
      </c>
    </row>
    <row r="116" spans="1:6" x14ac:dyDescent="0.3">
      <c r="A116" t="s">
        <v>8221</v>
      </c>
      <c r="B116">
        <v>5</v>
      </c>
      <c r="E116" t="s">
        <v>8219</v>
      </c>
      <c r="F116">
        <v>35</v>
      </c>
    </row>
    <row r="117" spans="1:6" x14ac:dyDescent="0.3">
      <c r="A117" t="s">
        <v>8221</v>
      </c>
      <c r="B117">
        <v>2</v>
      </c>
      <c r="E117" t="s">
        <v>8219</v>
      </c>
      <c r="F117">
        <v>22</v>
      </c>
    </row>
    <row r="118" spans="1:6" x14ac:dyDescent="0.3">
      <c r="A118" t="s">
        <v>8221</v>
      </c>
      <c r="B118">
        <v>3</v>
      </c>
      <c r="E118" t="s">
        <v>8219</v>
      </c>
      <c r="F118">
        <v>57</v>
      </c>
    </row>
    <row r="119" spans="1:6" x14ac:dyDescent="0.3">
      <c r="A119" t="s">
        <v>8221</v>
      </c>
      <c r="B119">
        <v>0</v>
      </c>
      <c r="E119" t="s">
        <v>8219</v>
      </c>
      <c r="F119">
        <v>27</v>
      </c>
    </row>
    <row r="120" spans="1:6" x14ac:dyDescent="0.3">
      <c r="A120" t="s">
        <v>8221</v>
      </c>
      <c r="B120">
        <v>49</v>
      </c>
      <c r="E120" t="s">
        <v>8219</v>
      </c>
      <c r="F120">
        <v>39</v>
      </c>
    </row>
    <row r="121" spans="1:6" x14ac:dyDescent="0.3">
      <c r="A121" t="s">
        <v>8221</v>
      </c>
      <c r="B121">
        <v>1</v>
      </c>
      <c r="E121" t="s">
        <v>8219</v>
      </c>
      <c r="F121">
        <v>37</v>
      </c>
    </row>
    <row r="122" spans="1:6" x14ac:dyDescent="0.3">
      <c r="A122" t="s">
        <v>8221</v>
      </c>
      <c r="B122">
        <v>2</v>
      </c>
      <c r="E122" t="s">
        <v>8219</v>
      </c>
      <c r="F122">
        <v>137</v>
      </c>
    </row>
    <row r="123" spans="1:6" x14ac:dyDescent="0.3">
      <c r="A123" t="s">
        <v>8221</v>
      </c>
      <c r="B123">
        <v>0</v>
      </c>
      <c r="E123" t="s">
        <v>8219</v>
      </c>
      <c r="F123">
        <v>376</v>
      </c>
    </row>
    <row r="124" spans="1:6" x14ac:dyDescent="0.3">
      <c r="A124" t="s">
        <v>8221</v>
      </c>
      <c r="B124">
        <v>0</v>
      </c>
      <c r="E124" t="s">
        <v>8219</v>
      </c>
      <c r="F124">
        <v>202</v>
      </c>
    </row>
    <row r="125" spans="1:6" x14ac:dyDescent="0.3">
      <c r="A125" t="s">
        <v>8221</v>
      </c>
      <c r="B125">
        <v>11</v>
      </c>
      <c r="E125" t="s">
        <v>8219</v>
      </c>
      <c r="F125">
        <v>328</v>
      </c>
    </row>
    <row r="126" spans="1:6" x14ac:dyDescent="0.3">
      <c r="A126" t="s">
        <v>8221</v>
      </c>
      <c r="B126">
        <v>1</v>
      </c>
      <c r="E126" t="s">
        <v>8219</v>
      </c>
      <c r="F126">
        <v>84</v>
      </c>
    </row>
    <row r="127" spans="1:6" x14ac:dyDescent="0.3">
      <c r="A127" t="s">
        <v>8221</v>
      </c>
      <c r="B127">
        <v>8</v>
      </c>
      <c r="E127" t="s">
        <v>8219</v>
      </c>
      <c r="F127">
        <v>96</v>
      </c>
    </row>
    <row r="128" spans="1:6" x14ac:dyDescent="0.3">
      <c r="A128" t="s">
        <v>8221</v>
      </c>
      <c r="B128">
        <v>5</v>
      </c>
      <c r="E128" t="s">
        <v>8219</v>
      </c>
      <c r="F128">
        <v>223</v>
      </c>
    </row>
    <row r="129" spans="1:6" x14ac:dyDescent="0.3">
      <c r="A129" t="s">
        <v>8221</v>
      </c>
      <c r="B129">
        <v>39</v>
      </c>
      <c r="E129" t="s">
        <v>8219</v>
      </c>
      <c r="F129">
        <v>62</v>
      </c>
    </row>
    <row r="130" spans="1:6" x14ac:dyDescent="0.3">
      <c r="A130" t="s">
        <v>8221</v>
      </c>
      <c r="B130">
        <v>0</v>
      </c>
      <c r="E130" t="s">
        <v>8219</v>
      </c>
      <c r="F130">
        <v>146</v>
      </c>
    </row>
    <row r="131" spans="1:6" x14ac:dyDescent="0.3">
      <c r="A131" t="s">
        <v>8221</v>
      </c>
      <c r="B131">
        <v>0</v>
      </c>
      <c r="E131" t="s">
        <v>8219</v>
      </c>
      <c r="F131">
        <v>235</v>
      </c>
    </row>
    <row r="132" spans="1:6" x14ac:dyDescent="0.3">
      <c r="A132" t="s">
        <v>8221</v>
      </c>
      <c r="B132">
        <v>2</v>
      </c>
      <c r="E132" t="s">
        <v>8219</v>
      </c>
      <c r="F132">
        <v>437</v>
      </c>
    </row>
    <row r="133" spans="1:6" x14ac:dyDescent="0.3">
      <c r="A133" t="s">
        <v>8221</v>
      </c>
      <c r="B133">
        <v>170</v>
      </c>
      <c r="E133" t="s">
        <v>8219</v>
      </c>
      <c r="F133">
        <v>77</v>
      </c>
    </row>
    <row r="134" spans="1:6" x14ac:dyDescent="0.3">
      <c r="A134" t="s">
        <v>8221</v>
      </c>
      <c r="B134">
        <v>5</v>
      </c>
      <c r="E134" t="s">
        <v>8219</v>
      </c>
      <c r="F134">
        <v>108</v>
      </c>
    </row>
    <row r="135" spans="1:6" x14ac:dyDescent="0.3">
      <c r="A135" t="s">
        <v>8221</v>
      </c>
      <c r="B135">
        <v>14</v>
      </c>
      <c r="E135" t="s">
        <v>8219</v>
      </c>
      <c r="F135">
        <v>7</v>
      </c>
    </row>
    <row r="136" spans="1:6" x14ac:dyDescent="0.3">
      <c r="A136" t="s">
        <v>8221</v>
      </c>
      <c r="B136">
        <v>1</v>
      </c>
      <c r="E136" t="s">
        <v>8219</v>
      </c>
      <c r="F136">
        <v>314</v>
      </c>
    </row>
    <row r="137" spans="1:6" x14ac:dyDescent="0.3">
      <c r="A137" t="s">
        <v>8221</v>
      </c>
      <c r="B137">
        <v>0</v>
      </c>
      <c r="E137" t="s">
        <v>8219</v>
      </c>
      <c r="F137">
        <v>188</v>
      </c>
    </row>
    <row r="138" spans="1:6" x14ac:dyDescent="0.3">
      <c r="A138" t="s">
        <v>8221</v>
      </c>
      <c r="B138">
        <v>124</v>
      </c>
      <c r="E138" t="s">
        <v>8219</v>
      </c>
      <c r="F138">
        <v>275</v>
      </c>
    </row>
    <row r="139" spans="1:6" x14ac:dyDescent="0.3">
      <c r="A139" t="s">
        <v>8221</v>
      </c>
      <c r="B139">
        <v>0</v>
      </c>
      <c r="E139" t="s">
        <v>8219</v>
      </c>
      <c r="F139">
        <v>560</v>
      </c>
    </row>
    <row r="140" spans="1:6" x14ac:dyDescent="0.3">
      <c r="A140" t="s">
        <v>8221</v>
      </c>
      <c r="B140">
        <v>0</v>
      </c>
      <c r="E140" t="s">
        <v>8219</v>
      </c>
      <c r="F140">
        <v>688</v>
      </c>
    </row>
    <row r="141" spans="1:6" x14ac:dyDescent="0.3">
      <c r="A141" t="s">
        <v>8221</v>
      </c>
      <c r="B141">
        <v>55</v>
      </c>
      <c r="E141" t="s">
        <v>8219</v>
      </c>
      <c r="F141">
        <v>942</v>
      </c>
    </row>
    <row r="142" spans="1:6" x14ac:dyDescent="0.3">
      <c r="A142" t="s">
        <v>8221</v>
      </c>
      <c r="B142">
        <v>140</v>
      </c>
      <c r="E142" t="s">
        <v>8219</v>
      </c>
      <c r="F142">
        <v>88</v>
      </c>
    </row>
    <row r="143" spans="1:6" x14ac:dyDescent="0.3">
      <c r="A143" t="s">
        <v>8221</v>
      </c>
      <c r="B143">
        <v>21</v>
      </c>
      <c r="E143" t="s">
        <v>8219</v>
      </c>
      <c r="F143">
        <v>220</v>
      </c>
    </row>
    <row r="144" spans="1:6" x14ac:dyDescent="0.3">
      <c r="A144" t="s">
        <v>8221</v>
      </c>
      <c r="B144">
        <v>1</v>
      </c>
      <c r="E144" t="s">
        <v>8219</v>
      </c>
      <c r="F144">
        <v>145</v>
      </c>
    </row>
    <row r="145" spans="1:6" x14ac:dyDescent="0.3">
      <c r="A145" t="s">
        <v>8221</v>
      </c>
      <c r="B145">
        <v>147</v>
      </c>
      <c r="E145" t="s">
        <v>8219</v>
      </c>
      <c r="F145">
        <v>963</v>
      </c>
    </row>
    <row r="146" spans="1:6" x14ac:dyDescent="0.3">
      <c r="A146" t="s">
        <v>8221</v>
      </c>
      <c r="B146">
        <v>11</v>
      </c>
      <c r="E146" t="s">
        <v>8219</v>
      </c>
      <c r="F146">
        <v>91</v>
      </c>
    </row>
    <row r="147" spans="1:6" x14ac:dyDescent="0.3">
      <c r="A147" t="s">
        <v>8221</v>
      </c>
      <c r="B147">
        <v>125</v>
      </c>
      <c r="E147" t="s">
        <v>8219</v>
      </c>
      <c r="F147">
        <v>58</v>
      </c>
    </row>
    <row r="148" spans="1:6" x14ac:dyDescent="0.3">
      <c r="A148" t="s">
        <v>8221</v>
      </c>
      <c r="B148">
        <v>1</v>
      </c>
      <c r="E148" t="s">
        <v>8219</v>
      </c>
      <c r="F148">
        <v>36</v>
      </c>
    </row>
    <row r="149" spans="1:6" x14ac:dyDescent="0.3">
      <c r="A149" t="s">
        <v>8221</v>
      </c>
      <c r="B149">
        <v>0</v>
      </c>
      <c r="E149" t="s">
        <v>8219</v>
      </c>
      <c r="F149">
        <v>165</v>
      </c>
    </row>
    <row r="150" spans="1:6" x14ac:dyDescent="0.3">
      <c r="A150" t="s">
        <v>8221</v>
      </c>
      <c r="B150">
        <v>0</v>
      </c>
      <c r="E150" t="s">
        <v>8219</v>
      </c>
      <c r="F150">
        <v>111</v>
      </c>
    </row>
    <row r="151" spans="1:6" x14ac:dyDescent="0.3">
      <c r="A151" t="s">
        <v>8221</v>
      </c>
      <c r="B151">
        <v>3</v>
      </c>
      <c r="E151" t="s">
        <v>8219</v>
      </c>
      <c r="F151">
        <v>1596</v>
      </c>
    </row>
    <row r="152" spans="1:6" x14ac:dyDescent="0.3">
      <c r="A152" t="s">
        <v>8221</v>
      </c>
      <c r="B152">
        <v>0</v>
      </c>
      <c r="E152" t="s">
        <v>8219</v>
      </c>
      <c r="F152">
        <v>61</v>
      </c>
    </row>
    <row r="153" spans="1:6" x14ac:dyDescent="0.3">
      <c r="A153" t="s">
        <v>8221</v>
      </c>
      <c r="B153">
        <v>0</v>
      </c>
      <c r="E153" t="s">
        <v>8219</v>
      </c>
      <c r="F153">
        <v>287</v>
      </c>
    </row>
    <row r="154" spans="1:6" x14ac:dyDescent="0.3">
      <c r="A154" t="s">
        <v>8221</v>
      </c>
      <c r="B154">
        <v>0</v>
      </c>
      <c r="E154" t="s">
        <v>8219</v>
      </c>
      <c r="F154">
        <v>65</v>
      </c>
    </row>
    <row r="155" spans="1:6" x14ac:dyDescent="0.3">
      <c r="A155" t="s">
        <v>8221</v>
      </c>
      <c r="B155">
        <v>0</v>
      </c>
      <c r="E155" t="s">
        <v>8219</v>
      </c>
      <c r="F155">
        <v>118</v>
      </c>
    </row>
    <row r="156" spans="1:6" x14ac:dyDescent="0.3">
      <c r="A156" t="s">
        <v>8221</v>
      </c>
      <c r="B156">
        <v>3</v>
      </c>
      <c r="E156" t="s">
        <v>8219</v>
      </c>
      <c r="F156">
        <v>113</v>
      </c>
    </row>
    <row r="157" spans="1:6" x14ac:dyDescent="0.3">
      <c r="A157" t="s">
        <v>8221</v>
      </c>
      <c r="B157">
        <v>0</v>
      </c>
      <c r="E157" t="s">
        <v>8219</v>
      </c>
      <c r="F157">
        <v>332</v>
      </c>
    </row>
    <row r="158" spans="1:6" x14ac:dyDescent="0.3">
      <c r="A158" t="s">
        <v>8221</v>
      </c>
      <c r="B158">
        <v>1</v>
      </c>
      <c r="E158" t="s">
        <v>8219</v>
      </c>
      <c r="F158">
        <v>62</v>
      </c>
    </row>
    <row r="159" spans="1:6" x14ac:dyDescent="0.3">
      <c r="A159" t="s">
        <v>8221</v>
      </c>
      <c r="B159">
        <v>3</v>
      </c>
      <c r="E159" t="s">
        <v>8219</v>
      </c>
      <c r="F159">
        <v>951</v>
      </c>
    </row>
    <row r="160" spans="1:6" x14ac:dyDescent="0.3">
      <c r="A160" t="s">
        <v>8221</v>
      </c>
      <c r="B160">
        <v>22</v>
      </c>
      <c r="E160" t="s">
        <v>8219</v>
      </c>
      <c r="F160">
        <v>415</v>
      </c>
    </row>
    <row r="161" spans="1:6" x14ac:dyDescent="0.3">
      <c r="A161" t="s">
        <v>8221</v>
      </c>
      <c r="B161">
        <v>26</v>
      </c>
      <c r="E161" t="s">
        <v>8219</v>
      </c>
      <c r="F161">
        <v>305</v>
      </c>
    </row>
    <row r="162" spans="1:6" x14ac:dyDescent="0.3">
      <c r="A162" t="s">
        <v>8221</v>
      </c>
      <c r="B162">
        <v>4</v>
      </c>
      <c r="E162" t="s">
        <v>8219</v>
      </c>
      <c r="F162">
        <v>2139</v>
      </c>
    </row>
    <row r="163" spans="1:6" x14ac:dyDescent="0.3">
      <c r="A163" t="s">
        <v>8221</v>
      </c>
      <c r="B163">
        <v>0</v>
      </c>
      <c r="E163" t="s">
        <v>8219</v>
      </c>
      <c r="F163">
        <v>79</v>
      </c>
    </row>
    <row r="164" spans="1:6" x14ac:dyDescent="0.3">
      <c r="A164" t="s">
        <v>8221</v>
      </c>
      <c r="B164">
        <v>4</v>
      </c>
      <c r="E164" t="s">
        <v>8219</v>
      </c>
      <c r="F164">
        <v>179</v>
      </c>
    </row>
    <row r="165" spans="1:6" x14ac:dyDescent="0.3">
      <c r="A165" t="s">
        <v>8221</v>
      </c>
      <c r="B165">
        <v>9</v>
      </c>
      <c r="E165" t="s">
        <v>8219</v>
      </c>
      <c r="F165">
        <v>202</v>
      </c>
    </row>
    <row r="166" spans="1:6" x14ac:dyDescent="0.3">
      <c r="A166" t="s">
        <v>8221</v>
      </c>
      <c r="B166">
        <v>5</v>
      </c>
      <c r="E166" t="s">
        <v>8219</v>
      </c>
      <c r="F166">
        <v>760</v>
      </c>
    </row>
    <row r="167" spans="1:6" x14ac:dyDescent="0.3">
      <c r="A167" t="s">
        <v>8221</v>
      </c>
      <c r="B167">
        <v>14</v>
      </c>
      <c r="E167" t="s">
        <v>8219</v>
      </c>
      <c r="F167">
        <v>563</v>
      </c>
    </row>
    <row r="168" spans="1:6" x14ac:dyDescent="0.3">
      <c r="A168" t="s">
        <v>8221</v>
      </c>
      <c r="B168">
        <v>1</v>
      </c>
      <c r="E168" t="s">
        <v>8219</v>
      </c>
      <c r="F168">
        <v>135</v>
      </c>
    </row>
    <row r="169" spans="1:6" x14ac:dyDescent="0.3">
      <c r="A169" t="s">
        <v>8221</v>
      </c>
      <c r="B169">
        <v>10</v>
      </c>
      <c r="E169" t="s">
        <v>8219</v>
      </c>
      <c r="F169">
        <v>290</v>
      </c>
    </row>
    <row r="170" spans="1:6" x14ac:dyDescent="0.3">
      <c r="A170" t="s">
        <v>8221</v>
      </c>
      <c r="B170">
        <v>3</v>
      </c>
      <c r="E170" t="s">
        <v>8219</v>
      </c>
      <c r="F170">
        <v>447</v>
      </c>
    </row>
    <row r="171" spans="1:6" x14ac:dyDescent="0.3">
      <c r="A171" t="s">
        <v>8221</v>
      </c>
      <c r="B171">
        <v>1</v>
      </c>
      <c r="E171" t="s">
        <v>8219</v>
      </c>
      <c r="F171">
        <v>232</v>
      </c>
    </row>
    <row r="172" spans="1:6" x14ac:dyDescent="0.3">
      <c r="A172" t="s">
        <v>8221</v>
      </c>
      <c r="B172">
        <v>0</v>
      </c>
      <c r="E172" t="s">
        <v>8219</v>
      </c>
      <c r="F172">
        <v>168</v>
      </c>
    </row>
    <row r="173" spans="1:6" x14ac:dyDescent="0.3">
      <c r="A173" t="s">
        <v>8221</v>
      </c>
      <c r="B173">
        <v>5</v>
      </c>
      <c r="E173" t="s">
        <v>8219</v>
      </c>
      <c r="F173">
        <v>128</v>
      </c>
    </row>
    <row r="174" spans="1:6" x14ac:dyDescent="0.3">
      <c r="A174" t="s">
        <v>8221</v>
      </c>
      <c r="B174">
        <v>2</v>
      </c>
      <c r="E174" t="s">
        <v>8219</v>
      </c>
      <c r="F174">
        <v>493</v>
      </c>
    </row>
    <row r="175" spans="1:6" x14ac:dyDescent="0.3">
      <c r="A175" t="s">
        <v>8221</v>
      </c>
      <c r="B175">
        <v>68</v>
      </c>
      <c r="E175" t="s">
        <v>8219</v>
      </c>
      <c r="F175">
        <v>131</v>
      </c>
    </row>
    <row r="176" spans="1:6" x14ac:dyDescent="0.3">
      <c r="A176" t="s">
        <v>8221</v>
      </c>
      <c r="B176">
        <v>3</v>
      </c>
      <c r="E176" t="s">
        <v>8219</v>
      </c>
      <c r="F176">
        <v>50</v>
      </c>
    </row>
    <row r="177" spans="1:6" x14ac:dyDescent="0.3">
      <c r="A177" t="s">
        <v>8221</v>
      </c>
      <c r="B177">
        <v>34</v>
      </c>
      <c r="E177" t="s">
        <v>8219</v>
      </c>
      <c r="F177">
        <v>665</v>
      </c>
    </row>
    <row r="178" spans="1:6" x14ac:dyDescent="0.3">
      <c r="A178" t="s">
        <v>8221</v>
      </c>
      <c r="B178">
        <v>0</v>
      </c>
      <c r="E178" t="s">
        <v>8219</v>
      </c>
      <c r="F178">
        <v>129</v>
      </c>
    </row>
    <row r="179" spans="1:6" x14ac:dyDescent="0.3">
      <c r="A179" t="s">
        <v>8221</v>
      </c>
      <c r="B179">
        <v>3</v>
      </c>
      <c r="E179" t="s">
        <v>8219</v>
      </c>
      <c r="F179">
        <v>142</v>
      </c>
    </row>
    <row r="180" spans="1:6" x14ac:dyDescent="0.3">
      <c r="A180" t="s">
        <v>8221</v>
      </c>
      <c r="B180">
        <v>0</v>
      </c>
      <c r="E180" t="s">
        <v>8219</v>
      </c>
      <c r="F180">
        <v>2436</v>
      </c>
    </row>
    <row r="181" spans="1:6" x14ac:dyDescent="0.3">
      <c r="A181" t="s">
        <v>8221</v>
      </c>
      <c r="B181">
        <v>70</v>
      </c>
      <c r="E181" t="s">
        <v>8219</v>
      </c>
      <c r="F181">
        <v>244</v>
      </c>
    </row>
    <row r="182" spans="1:6" x14ac:dyDescent="0.3">
      <c r="A182" t="s">
        <v>8221</v>
      </c>
      <c r="B182">
        <v>1</v>
      </c>
      <c r="E182" t="s">
        <v>8219</v>
      </c>
      <c r="F182">
        <v>298</v>
      </c>
    </row>
    <row r="183" spans="1:6" x14ac:dyDescent="0.3">
      <c r="A183" t="s">
        <v>8221</v>
      </c>
      <c r="B183">
        <v>1</v>
      </c>
      <c r="E183" t="s">
        <v>8219</v>
      </c>
      <c r="F183">
        <v>251</v>
      </c>
    </row>
    <row r="184" spans="1:6" x14ac:dyDescent="0.3">
      <c r="A184" t="s">
        <v>8221</v>
      </c>
      <c r="B184">
        <v>1</v>
      </c>
      <c r="E184" t="s">
        <v>8219</v>
      </c>
      <c r="F184">
        <v>108</v>
      </c>
    </row>
    <row r="185" spans="1:6" x14ac:dyDescent="0.3">
      <c r="A185" t="s">
        <v>8221</v>
      </c>
      <c r="B185">
        <v>2</v>
      </c>
      <c r="E185" t="s">
        <v>8219</v>
      </c>
      <c r="F185">
        <v>82</v>
      </c>
    </row>
    <row r="186" spans="1:6" x14ac:dyDescent="0.3">
      <c r="A186" t="s">
        <v>8221</v>
      </c>
      <c r="B186">
        <v>2</v>
      </c>
      <c r="E186" t="s">
        <v>8219</v>
      </c>
      <c r="F186">
        <v>74</v>
      </c>
    </row>
    <row r="187" spans="1:6" x14ac:dyDescent="0.3">
      <c r="A187" t="s">
        <v>8221</v>
      </c>
      <c r="B187">
        <v>34</v>
      </c>
      <c r="E187" t="s">
        <v>8219</v>
      </c>
      <c r="F187">
        <v>189</v>
      </c>
    </row>
    <row r="188" spans="1:6" x14ac:dyDescent="0.3">
      <c r="A188" t="s">
        <v>8221</v>
      </c>
      <c r="B188">
        <v>2</v>
      </c>
      <c r="E188" t="s">
        <v>8219</v>
      </c>
      <c r="F188">
        <v>80</v>
      </c>
    </row>
    <row r="189" spans="1:6" x14ac:dyDescent="0.3">
      <c r="A189" t="s">
        <v>8221</v>
      </c>
      <c r="B189">
        <v>0</v>
      </c>
      <c r="E189" t="s">
        <v>8219</v>
      </c>
      <c r="F189">
        <v>576</v>
      </c>
    </row>
    <row r="190" spans="1:6" x14ac:dyDescent="0.3">
      <c r="A190" t="s">
        <v>8221</v>
      </c>
      <c r="B190">
        <v>1</v>
      </c>
      <c r="E190" t="s">
        <v>8219</v>
      </c>
      <c r="F190">
        <v>202</v>
      </c>
    </row>
    <row r="191" spans="1:6" x14ac:dyDescent="0.3">
      <c r="A191" t="s">
        <v>8221</v>
      </c>
      <c r="B191">
        <v>8</v>
      </c>
      <c r="E191" t="s">
        <v>8219</v>
      </c>
      <c r="F191">
        <v>238</v>
      </c>
    </row>
    <row r="192" spans="1:6" x14ac:dyDescent="0.3">
      <c r="A192" t="s">
        <v>8221</v>
      </c>
      <c r="B192">
        <v>4</v>
      </c>
      <c r="E192" t="s">
        <v>8219</v>
      </c>
      <c r="F192">
        <v>36</v>
      </c>
    </row>
    <row r="193" spans="1:6" x14ac:dyDescent="0.3">
      <c r="A193" t="s">
        <v>8221</v>
      </c>
      <c r="B193">
        <v>28</v>
      </c>
      <c r="E193" t="s">
        <v>8219</v>
      </c>
      <c r="F193">
        <v>150</v>
      </c>
    </row>
    <row r="194" spans="1:6" x14ac:dyDescent="0.3">
      <c r="A194" t="s">
        <v>8221</v>
      </c>
      <c r="B194">
        <v>0</v>
      </c>
      <c r="E194" t="s">
        <v>8219</v>
      </c>
      <c r="F194">
        <v>146</v>
      </c>
    </row>
    <row r="195" spans="1:6" x14ac:dyDescent="0.3">
      <c r="A195" t="s">
        <v>8221</v>
      </c>
      <c r="B195">
        <v>6</v>
      </c>
      <c r="E195" t="s">
        <v>8219</v>
      </c>
      <c r="F195">
        <v>222</v>
      </c>
    </row>
    <row r="196" spans="1:6" x14ac:dyDescent="0.3">
      <c r="A196" t="s">
        <v>8221</v>
      </c>
      <c r="B196">
        <v>22</v>
      </c>
      <c r="E196" t="s">
        <v>8219</v>
      </c>
      <c r="F196">
        <v>120</v>
      </c>
    </row>
    <row r="197" spans="1:6" x14ac:dyDescent="0.3">
      <c r="A197" t="s">
        <v>8221</v>
      </c>
      <c r="B197">
        <v>0</v>
      </c>
      <c r="E197" t="s">
        <v>8219</v>
      </c>
      <c r="F197">
        <v>126</v>
      </c>
    </row>
    <row r="198" spans="1:6" x14ac:dyDescent="0.3">
      <c r="A198" t="s">
        <v>8221</v>
      </c>
      <c r="B198">
        <v>1</v>
      </c>
      <c r="E198" t="s">
        <v>8219</v>
      </c>
      <c r="F198">
        <v>158</v>
      </c>
    </row>
    <row r="199" spans="1:6" x14ac:dyDescent="0.3">
      <c r="A199" t="s">
        <v>8221</v>
      </c>
      <c r="B199">
        <v>20</v>
      </c>
      <c r="E199" t="s">
        <v>8219</v>
      </c>
      <c r="F199">
        <v>316</v>
      </c>
    </row>
    <row r="200" spans="1:6" x14ac:dyDescent="0.3">
      <c r="A200" t="s">
        <v>8221</v>
      </c>
      <c r="B200">
        <v>0</v>
      </c>
      <c r="E200" t="s">
        <v>8219</v>
      </c>
      <c r="F200">
        <v>284</v>
      </c>
    </row>
    <row r="201" spans="1:6" x14ac:dyDescent="0.3">
      <c r="A201" t="s">
        <v>8221</v>
      </c>
      <c r="B201">
        <v>1</v>
      </c>
      <c r="E201" t="s">
        <v>8219</v>
      </c>
      <c r="F201">
        <v>51</v>
      </c>
    </row>
    <row r="202" spans="1:6" x14ac:dyDescent="0.3">
      <c r="A202" t="s">
        <v>8221</v>
      </c>
      <c r="B202">
        <v>3</v>
      </c>
      <c r="E202" t="s">
        <v>8219</v>
      </c>
      <c r="F202">
        <v>158</v>
      </c>
    </row>
    <row r="203" spans="1:6" x14ac:dyDescent="0.3">
      <c r="A203" t="s">
        <v>8221</v>
      </c>
      <c r="B203">
        <v>2</v>
      </c>
      <c r="E203" t="s">
        <v>8219</v>
      </c>
      <c r="F203">
        <v>337</v>
      </c>
    </row>
    <row r="204" spans="1:6" x14ac:dyDescent="0.3">
      <c r="A204" t="s">
        <v>8221</v>
      </c>
      <c r="B204">
        <v>0</v>
      </c>
      <c r="E204" t="s">
        <v>8219</v>
      </c>
      <c r="F204">
        <v>186</v>
      </c>
    </row>
    <row r="205" spans="1:6" x14ac:dyDescent="0.3">
      <c r="A205" t="s">
        <v>8221</v>
      </c>
      <c r="B205">
        <v>2</v>
      </c>
      <c r="E205" t="s">
        <v>8219</v>
      </c>
      <c r="F205">
        <v>58</v>
      </c>
    </row>
    <row r="206" spans="1:6" x14ac:dyDescent="0.3">
      <c r="A206" t="s">
        <v>8221</v>
      </c>
      <c r="B206">
        <v>1</v>
      </c>
      <c r="E206" t="s">
        <v>8219</v>
      </c>
      <c r="F206">
        <v>82</v>
      </c>
    </row>
    <row r="207" spans="1:6" x14ac:dyDescent="0.3">
      <c r="A207" t="s">
        <v>8221</v>
      </c>
      <c r="B207">
        <v>0</v>
      </c>
      <c r="E207" t="s">
        <v>8219</v>
      </c>
      <c r="F207">
        <v>736</v>
      </c>
    </row>
    <row r="208" spans="1:6" x14ac:dyDescent="0.3">
      <c r="A208" t="s">
        <v>8221</v>
      </c>
      <c r="B208">
        <v>1</v>
      </c>
      <c r="E208" t="s">
        <v>8219</v>
      </c>
      <c r="F208">
        <v>1151</v>
      </c>
    </row>
    <row r="209" spans="1:6" x14ac:dyDescent="0.3">
      <c r="A209" t="s">
        <v>8221</v>
      </c>
      <c r="B209">
        <v>0</v>
      </c>
      <c r="E209" t="s">
        <v>8219</v>
      </c>
      <c r="F209">
        <v>34</v>
      </c>
    </row>
    <row r="210" spans="1:6" x14ac:dyDescent="0.3">
      <c r="A210" t="s">
        <v>8221</v>
      </c>
      <c r="B210">
        <v>5</v>
      </c>
      <c r="E210" t="s">
        <v>8219</v>
      </c>
      <c r="F210">
        <v>498</v>
      </c>
    </row>
    <row r="211" spans="1:6" x14ac:dyDescent="0.3">
      <c r="A211" t="s">
        <v>8221</v>
      </c>
      <c r="B211">
        <v>1</v>
      </c>
      <c r="E211" t="s">
        <v>8219</v>
      </c>
      <c r="F211">
        <v>167</v>
      </c>
    </row>
    <row r="212" spans="1:6" x14ac:dyDescent="0.3">
      <c r="A212" t="s">
        <v>8221</v>
      </c>
      <c r="B212">
        <v>1</v>
      </c>
      <c r="E212" t="s">
        <v>8219</v>
      </c>
      <c r="F212">
        <v>340</v>
      </c>
    </row>
    <row r="213" spans="1:6" x14ac:dyDescent="0.3">
      <c r="A213" t="s">
        <v>8221</v>
      </c>
      <c r="B213">
        <v>2</v>
      </c>
      <c r="E213" t="s">
        <v>8219</v>
      </c>
      <c r="F213">
        <v>438</v>
      </c>
    </row>
    <row r="214" spans="1:6" x14ac:dyDescent="0.3">
      <c r="A214" t="s">
        <v>8221</v>
      </c>
      <c r="B214">
        <v>0</v>
      </c>
      <c r="E214" t="s">
        <v>8219</v>
      </c>
      <c r="F214">
        <v>555</v>
      </c>
    </row>
    <row r="215" spans="1:6" x14ac:dyDescent="0.3">
      <c r="A215" t="s">
        <v>8221</v>
      </c>
      <c r="B215">
        <v>9</v>
      </c>
      <c r="E215" t="s">
        <v>8219</v>
      </c>
      <c r="F215">
        <v>266</v>
      </c>
    </row>
    <row r="216" spans="1:6" x14ac:dyDescent="0.3">
      <c r="A216" t="s">
        <v>8221</v>
      </c>
      <c r="B216">
        <v>4</v>
      </c>
      <c r="E216" t="s">
        <v>8219</v>
      </c>
      <c r="F216">
        <v>69</v>
      </c>
    </row>
    <row r="217" spans="1:6" x14ac:dyDescent="0.3">
      <c r="A217" t="s">
        <v>8221</v>
      </c>
      <c r="B217">
        <v>4</v>
      </c>
      <c r="E217" t="s">
        <v>8219</v>
      </c>
      <c r="F217">
        <v>80</v>
      </c>
    </row>
    <row r="218" spans="1:6" x14ac:dyDescent="0.3">
      <c r="A218" t="s">
        <v>8221</v>
      </c>
      <c r="B218">
        <v>1</v>
      </c>
      <c r="E218" t="s">
        <v>8219</v>
      </c>
      <c r="F218">
        <v>493</v>
      </c>
    </row>
    <row r="219" spans="1:6" x14ac:dyDescent="0.3">
      <c r="A219" t="s">
        <v>8221</v>
      </c>
      <c r="B219">
        <v>1</v>
      </c>
      <c r="E219" t="s">
        <v>8219</v>
      </c>
      <c r="F219">
        <v>31</v>
      </c>
    </row>
    <row r="220" spans="1:6" x14ac:dyDescent="0.3">
      <c r="A220" t="s">
        <v>8221</v>
      </c>
      <c r="B220">
        <v>7</v>
      </c>
      <c r="E220" t="s">
        <v>8219</v>
      </c>
      <c r="F220">
        <v>236</v>
      </c>
    </row>
    <row r="221" spans="1:6" x14ac:dyDescent="0.3">
      <c r="A221" t="s">
        <v>8221</v>
      </c>
      <c r="B221">
        <v>5</v>
      </c>
      <c r="E221" t="s">
        <v>8219</v>
      </c>
      <c r="F221">
        <v>89</v>
      </c>
    </row>
    <row r="222" spans="1:6" x14ac:dyDescent="0.3">
      <c r="A222" t="s">
        <v>8221</v>
      </c>
      <c r="B222">
        <v>1</v>
      </c>
      <c r="E222" t="s">
        <v>8219</v>
      </c>
      <c r="F222">
        <v>299</v>
      </c>
    </row>
    <row r="223" spans="1:6" x14ac:dyDescent="0.3">
      <c r="A223" t="s">
        <v>8221</v>
      </c>
      <c r="B223">
        <v>0</v>
      </c>
      <c r="E223" t="s">
        <v>8219</v>
      </c>
      <c r="F223">
        <v>55</v>
      </c>
    </row>
    <row r="224" spans="1:6" x14ac:dyDescent="0.3">
      <c r="A224" t="s">
        <v>8221</v>
      </c>
      <c r="B224">
        <v>0</v>
      </c>
      <c r="E224" t="s">
        <v>8219</v>
      </c>
      <c r="F224">
        <v>325</v>
      </c>
    </row>
    <row r="225" spans="1:6" x14ac:dyDescent="0.3">
      <c r="A225" t="s">
        <v>8221</v>
      </c>
      <c r="B225">
        <v>1</v>
      </c>
      <c r="E225" t="s">
        <v>8219</v>
      </c>
      <c r="F225">
        <v>524</v>
      </c>
    </row>
    <row r="226" spans="1:6" x14ac:dyDescent="0.3">
      <c r="A226" t="s">
        <v>8221</v>
      </c>
      <c r="B226">
        <v>2</v>
      </c>
      <c r="E226" t="s">
        <v>8219</v>
      </c>
      <c r="F226">
        <v>285</v>
      </c>
    </row>
    <row r="227" spans="1:6" x14ac:dyDescent="0.3">
      <c r="A227" t="s">
        <v>8221</v>
      </c>
      <c r="B227">
        <v>0</v>
      </c>
      <c r="E227" t="s">
        <v>8219</v>
      </c>
      <c r="F227">
        <v>179</v>
      </c>
    </row>
    <row r="228" spans="1:6" x14ac:dyDescent="0.3">
      <c r="A228" t="s">
        <v>8221</v>
      </c>
      <c r="B228">
        <v>4</v>
      </c>
      <c r="E228" t="s">
        <v>8219</v>
      </c>
      <c r="F228">
        <v>188</v>
      </c>
    </row>
    <row r="229" spans="1:6" x14ac:dyDescent="0.3">
      <c r="A229" t="s">
        <v>8221</v>
      </c>
      <c r="B229">
        <v>7</v>
      </c>
      <c r="E229" t="s">
        <v>8219</v>
      </c>
      <c r="F229">
        <v>379</v>
      </c>
    </row>
    <row r="230" spans="1:6" x14ac:dyDescent="0.3">
      <c r="A230" t="s">
        <v>8221</v>
      </c>
      <c r="B230">
        <v>2</v>
      </c>
      <c r="E230" t="s">
        <v>8219</v>
      </c>
      <c r="F230">
        <v>119</v>
      </c>
    </row>
    <row r="231" spans="1:6" x14ac:dyDescent="0.3">
      <c r="A231" t="s">
        <v>8221</v>
      </c>
      <c r="B231">
        <v>1</v>
      </c>
      <c r="E231" t="s">
        <v>8219</v>
      </c>
      <c r="F231">
        <v>167</v>
      </c>
    </row>
    <row r="232" spans="1:6" x14ac:dyDescent="0.3">
      <c r="A232" t="s">
        <v>8221</v>
      </c>
      <c r="B232">
        <v>9</v>
      </c>
      <c r="E232" t="s">
        <v>8219</v>
      </c>
      <c r="F232">
        <v>221</v>
      </c>
    </row>
    <row r="233" spans="1:6" x14ac:dyDescent="0.3">
      <c r="A233" t="s">
        <v>8221</v>
      </c>
      <c r="B233">
        <v>2</v>
      </c>
      <c r="E233" t="s">
        <v>8219</v>
      </c>
      <c r="F233">
        <v>964</v>
      </c>
    </row>
    <row r="234" spans="1:6" x14ac:dyDescent="0.3">
      <c r="A234" t="s">
        <v>8221</v>
      </c>
      <c r="B234">
        <v>1</v>
      </c>
      <c r="E234" t="s">
        <v>8219</v>
      </c>
      <c r="F234">
        <v>286</v>
      </c>
    </row>
    <row r="235" spans="1:6" x14ac:dyDescent="0.3">
      <c r="A235" t="s">
        <v>8221</v>
      </c>
      <c r="B235">
        <v>7</v>
      </c>
      <c r="E235" t="s">
        <v>8219</v>
      </c>
      <c r="F235">
        <v>613</v>
      </c>
    </row>
    <row r="236" spans="1:6" x14ac:dyDescent="0.3">
      <c r="A236" t="s">
        <v>8221</v>
      </c>
      <c r="B236">
        <v>2</v>
      </c>
      <c r="E236" t="s">
        <v>8219</v>
      </c>
      <c r="F236">
        <v>29</v>
      </c>
    </row>
    <row r="237" spans="1:6" x14ac:dyDescent="0.3">
      <c r="A237" t="s">
        <v>8221</v>
      </c>
      <c r="B237">
        <v>8</v>
      </c>
      <c r="E237" t="s">
        <v>8219</v>
      </c>
      <c r="F237">
        <v>165</v>
      </c>
    </row>
    <row r="238" spans="1:6" x14ac:dyDescent="0.3">
      <c r="A238" t="s">
        <v>8221</v>
      </c>
      <c r="B238">
        <v>2</v>
      </c>
      <c r="E238" t="s">
        <v>8219</v>
      </c>
      <c r="F238">
        <v>97</v>
      </c>
    </row>
    <row r="239" spans="1:6" x14ac:dyDescent="0.3">
      <c r="A239" t="s">
        <v>8221</v>
      </c>
      <c r="B239">
        <v>2</v>
      </c>
      <c r="E239" t="s">
        <v>8219</v>
      </c>
      <c r="F239">
        <v>303</v>
      </c>
    </row>
    <row r="240" spans="1:6" x14ac:dyDescent="0.3">
      <c r="A240" t="s">
        <v>8221</v>
      </c>
      <c r="B240">
        <v>7</v>
      </c>
      <c r="E240" t="s">
        <v>8219</v>
      </c>
      <c r="F240">
        <v>267</v>
      </c>
    </row>
    <row r="241" spans="1:6" x14ac:dyDescent="0.3">
      <c r="A241" t="s">
        <v>8221</v>
      </c>
      <c r="B241">
        <v>2</v>
      </c>
      <c r="E241" t="s">
        <v>8219</v>
      </c>
      <c r="F241">
        <v>302</v>
      </c>
    </row>
    <row r="242" spans="1:6" x14ac:dyDescent="0.3">
      <c r="A242" t="s">
        <v>8221</v>
      </c>
      <c r="B242">
        <v>18</v>
      </c>
      <c r="E242" t="s">
        <v>8219</v>
      </c>
      <c r="F242">
        <v>87</v>
      </c>
    </row>
    <row r="243" spans="1:6" x14ac:dyDescent="0.3">
      <c r="A243" t="s">
        <v>8221</v>
      </c>
      <c r="B243">
        <v>9</v>
      </c>
      <c r="E243" t="s">
        <v>8219</v>
      </c>
      <c r="F243">
        <v>354</v>
      </c>
    </row>
    <row r="244" spans="1:6" x14ac:dyDescent="0.3">
      <c r="A244" t="s">
        <v>8221</v>
      </c>
      <c r="B244">
        <v>4</v>
      </c>
      <c r="E244" t="s">
        <v>8219</v>
      </c>
      <c r="F244">
        <v>86</v>
      </c>
    </row>
    <row r="245" spans="1:6" x14ac:dyDescent="0.3">
      <c r="A245" t="s">
        <v>8221</v>
      </c>
      <c r="B245">
        <v>7</v>
      </c>
      <c r="E245" t="s">
        <v>8219</v>
      </c>
      <c r="F245">
        <v>26</v>
      </c>
    </row>
    <row r="246" spans="1:6" x14ac:dyDescent="0.3">
      <c r="A246" t="s">
        <v>8221</v>
      </c>
      <c r="B246">
        <v>29</v>
      </c>
      <c r="E246" t="s">
        <v>8219</v>
      </c>
      <c r="F246">
        <v>113</v>
      </c>
    </row>
    <row r="247" spans="1:6" x14ac:dyDescent="0.3">
      <c r="A247" t="s">
        <v>8221</v>
      </c>
      <c r="B247">
        <v>12</v>
      </c>
      <c r="E247" t="s">
        <v>8219</v>
      </c>
      <c r="F247">
        <v>65</v>
      </c>
    </row>
    <row r="248" spans="1:6" x14ac:dyDescent="0.3">
      <c r="A248" t="s">
        <v>8221</v>
      </c>
      <c r="B248">
        <v>4</v>
      </c>
      <c r="E248" t="s">
        <v>8219</v>
      </c>
      <c r="F248">
        <v>134</v>
      </c>
    </row>
    <row r="249" spans="1:6" x14ac:dyDescent="0.3">
      <c r="A249" t="s">
        <v>8221</v>
      </c>
      <c r="B249">
        <v>28</v>
      </c>
      <c r="E249" t="s">
        <v>8219</v>
      </c>
      <c r="F249">
        <v>119</v>
      </c>
    </row>
    <row r="250" spans="1:6" x14ac:dyDescent="0.3">
      <c r="A250" t="s">
        <v>8221</v>
      </c>
      <c r="B250">
        <v>25</v>
      </c>
      <c r="E250" t="s">
        <v>8219</v>
      </c>
      <c r="F250">
        <v>159</v>
      </c>
    </row>
    <row r="251" spans="1:6" x14ac:dyDescent="0.3">
      <c r="A251" t="s">
        <v>8221</v>
      </c>
      <c r="B251">
        <v>28</v>
      </c>
      <c r="E251" t="s">
        <v>8219</v>
      </c>
      <c r="F251">
        <v>167</v>
      </c>
    </row>
    <row r="252" spans="1:6" x14ac:dyDescent="0.3">
      <c r="A252" t="s">
        <v>8221</v>
      </c>
      <c r="B252">
        <v>310</v>
      </c>
      <c r="E252" t="s">
        <v>8219</v>
      </c>
      <c r="F252">
        <v>43</v>
      </c>
    </row>
    <row r="253" spans="1:6" x14ac:dyDescent="0.3">
      <c r="A253" t="s">
        <v>8221</v>
      </c>
      <c r="B253">
        <v>15</v>
      </c>
      <c r="E253" t="s">
        <v>8219</v>
      </c>
      <c r="F253">
        <v>1062</v>
      </c>
    </row>
    <row r="254" spans="1:6" x14ac:dyDescent="0.3">
      <c r="A254" t="s">
        <v>8221</v>
      </c>
      <c r="B254">
        <v>215</v>
      </c>
      <c r="E254" t="s">
        <v>8219</v>
      </c>
      <c r="F254">
        <v>9</v>
      </c>
    </row>
    <row r="255" spans="1:6" x14ac:dyDescent="0.3">
      <c r="A255" t="s">
        <v>8221</v>
      </c>
      <c r="B255">
        <v>3</v>
      </c>
      <c r="E255" t="s">
        <v>8219</v>
      </c>
      <c r="F255">
        <v>89</v>
      </c>
    </row>
    <row r="256" spans="1:6" x14ac:dyDescent="0.3">
      <c r="A256" t="s">
        <v>8221</v>
      </c>
      <c r="B256">
        <v>2</v>
      </c>
      <c r="E256" t="s">
        <v>8219</v>
      </c>
      <c r="F256">
        <v>174</v>
      </c>
    </row>
    <row r="257" spans="1:6" x14ac:dyDescent="0.3">
      <c r="A257" t="s">
        <v>8221</v>
      </c>
      <c r="B257">
        <v>26</v>
      </c>
      <c r="E257" t="s">
        <v>8219</v>
      </c>
      <c r="F257">
        <v>14</v>
      </c>
    </row>
    <row r="258" spans="1:6" x14ac:dyDescent="0.3">
      <c r="A258" t="s">
        <v>8221</v>
      </c>
      <c r="B258">
        <v>24</v>
      </c>
      <c r="E258" t="s">
        <v>8219</v>
      </c>
      <c r="F258">
        <v>48</v>
      </c>
    </row>
    <row r="259" spans="1:6" x14ac:dyDescent="0.3">
      <c r="A259" t="s">
        <v>8221</v>
      </c>
      <c r="B259">
        <v>96</v>
      </c>
      <c r="E259" t="s">
        <v>8219</v>
      </c>
      <c r="F259">
        <v>133</v>
      </c>
    </row>
    <row r="260" spans="1:6" x14ac:dyDescent="0.3">
      <c r="A260" t="s">
        <v>8221</v>
      </c>
      <c r="B260">
        <v>17</v>
      </c>
      <c r="E260" t="s">
        <v>8219</v>
      </c>
      <c r="F260">
        <v>83</v>
      </c>
    </row>
    <row r="261" spans="1:6" x14ac:dyDescent="0.3">
      <c r="A261" t="s">
        <v>8221</v>
      </c>
      <c r="B261">
        <v>94</v>
      </c>
      <c r="E261" t="s">
        <v>8219</v>
      </c>
      <c r="F261">
        <v>149</v>
      </c>
    </row>
    <row r="262" spans="1:6" x14ac:dyDescent="0.3">
      <c r="A262" t="s">
        <v>8221</v>
      </c>
      <c r="B262">
        <v>129</v>
      </c>
      <c r="E262" t="s">
        <v>8219</v>
      </c>
      <c r="F262">
        <v>49</v>
      </c>
    </row>
    <row r="263" spans="1:6" x14ac:dyDescent="0.3">
      <c r="A263" t="s">
        <v>8221</v>
      </c>
      <c r="B263">
        <v>1</v>
      </c>
      <c r="E263" t="s">
        <v>8219</v>
      </c>
      <c r="F263">
        <v>251</v>
      </c>
    </row>
    <row r="264" spans="1:6" x14ac:dyDescent="0.3">
      <c r="A264" t="s">
        <v>8221</v>
      </c>
      <c r="B264">
        <v>4</v>
      </c>
      <c r="E264" t="s">
        <v>8219</v>
      </c>
      <c r="F264">
        <v>22</v>
      </c>
    </row>
    <row r="265" spans="1:6" x14ac:dyDescent="0.3">
      <c r="A265" t="s">
        <v>8221</v>
      </c>
      <c r="B265">
        <v>3</v>
      </c>
      <c r="E265" t="s">
        <v>8219</v>
      </c>
      <c r="F265">
        <v>48</v>
      </c>
    </row>
    <row r="266" spans="1:6" x14ac:dyDescent="0.3">
      <c r="A266" t="s">
        <v>8221</v>
      </c>
      <c r="B266">
        <v>135</v>
      </c>
      <c r="E266" t="s">
        <v>8219</v>
      </c>
      <c r="F266">
        <v>383</v>
      </c>
    </row>
    <row r="267" spans="1:6" x14ac:dyDescent="0.3">
      <c r="A267" t="s">
        <v>8221</v>
      </c>
      <c r="B267">
        <v>10</v>
      </c>
      <c r="E267" t="s">
        <v>8219</v>
      </c>
      <c r="F267">
        <v>237</v>
      </c>
    </row>
    <row r="268" spans="1:6" x14ac:dyDescent="0.3">
      <c r="A268" t="s">
        <v>8221</v>
      </c>
      <c r="B268">
        <v>0</v>
      </c>
      <c r="E268" t="s">
        <v>8219</v>
      </c>
      <c r="F268">
        <v>13</v>
      </c>
    </row>
    <row r="269" spans="1:6" x14ac:dyDescent="0.3">
      <c r="A269" t="s">
        <v>8221</v>
      </c>
      <c r="B269">
        <v>6</v>
      </c>
      <c r="E269" t="s">
        <v>8219</v>
      </c>
      <c r="F269">
        <v>562</v>
      </c>
    </row>
    <row r="270" spans="1:6" x14ac:dyDescent="0.3">
      <c r="A270" t="s">
        <v>8221</v>
      </c>
      <c r="B270">
        <v>36</v>
      </c>
      <c r="E270" t="s">
        <v>8219</v>
      </c>
      <c r="F270">
        <v>71</v>
      </c>
    </row>
    <row r="271" spans="1:6" x14ac:dyDescent="0.3">
      <c r="A271" t="s">
        <v>8221</v>
      </c>
      <c r="B271">
        <v>336</v>
      </c>
      <c r="E271" t="s">
        <v>8219</v>
      </c>
      <c r="F271">
        <v>1510</v>
      </c>
    </row>
    <row r="272" spans="1:6" x14ac:dyDescent="0.3">
      <c r="A272" t="s">
        <v>8221</v>
      </c>
      <c r="B272">
        <v>34</v>
      </c>
      <c r="E272" t="s">
        <v>8219</v>
      </c>
      <c r="F272">
        <v>14</v>
      </c>
    </row>
    <row r="273" spans="1:6" x14ac:dyDescent="0.3">
      <c r="A273" t="s">
        <v>8221</v>
      </c>
      <c r="B273">
        <v>10</v>
      </c>
      <c r="E273" t="s">
        <v>8219</v>
      </c>
      <c r="F273">
        <v>193</v>
      </c>
    </row>
    <row r="274" spans="1:6" x14ac:dyDescent="0.3">
      <c r="A274" t="s">
        <v>8221</v>
      </c>
      <c r="B274">
        <v>201</v>
      </c>
      <c r="E274" t="s">
        <v>8219</v>
      </c>
      <c r="F274">
        <v>206</v>
      </c>
    </row>
    <row r="275" spans="1:6" x14ac:dyDescent="0.3">
      <c r="A275" t="s">
        <v>8221</v>
      </c>
      <c r="B275">
        <v>296</v>
      </c>
      <c r="E275" t="s">
        <v>8219</v>
      </c>
      <c r="F275">
        <v>351</v>
      </c>
    </row>
    <row r="276" spans="1:6" x14ac:dyDescent="0.3">
      <c r="A276" t="s">
        <v>8221</v>
      </c>
      <c r="B276">
        <v>7</v>
      </c>
      <c r="E276" t="s">
        <v>8219</v>
      </c>
      <c r="F276">
        <v>50</v>
      </c>
    </row>
    <row r="277" spans="1:6" x14ac:dyDescent="0.3">
      <c r="A277" t="s">
        <v>8221</v>
      </c>
      <c r="B277">
        <v>7</v>
      </c>
      <c r="E277" t="s">
        <v>8219</v>
      </c>
      <c r="F277">
        <v>184</v>
      </c>
    </row>
    <row r="278" spans="1:6" x14ac:dyDescent="0.3">
      <c r="A278" t="s">
        <v>8221</v>
      </c>
      <c r="B278">
        <v>1</v>
      </c>
      <c r="E278" t="s">
        <v>8219</v>
      </c>
      <c r="F278">
        <v>196</v>
      </c>
    </row>
    <row r="279" spans="1:6" x14ac:dyDescent="0.3">
      <c r="A279" t="s">
        <v>8221</v>
      </c>
      <c r="B279">
        <v>114</v>
      </c>
      <c r="E279" t="s">
        <v>8219</v>
      </c>
      <c r="F279">
        <v>229</v>
      </c>
    </row>
    <row r="280" spans="1:6" x14ac:dyDescent="0.3">
      <c r="A280" t="s">
        <v>8221</v>
      </c>
      <c r="B280">
        <v>29</v>
      </c>
      <c r="E280" t="s">
        <v>8219</v>
      </c>
      <c r="F280">
        <v>67</v>
      </c>
    </row>
    <row r="281" spans="1:6" x14ac:dyDescent="0.3">
      <c r="A281" t="s">
        <v>8221</v>
      </c>
      <c r="B281">
        <v>890</v>
      </c>
      <c r="E281" t="s">
        <v>8219</v>
      </c>
      <c r="F281">
        <v>95</v>
      </c>
    </row>
    <row r="282" spans="1:6" x14ac:dyDescent="0.3">
      <c r="A282" t="s">
        <v>8221</v>
      </c>
      <c r="B282">
        <v>31</v>
      </c>
      <c r="E282" t="s">
        <v>8219</v>
      </c>
      <c r="F282">
        <v>62</v>
      </c>
    </row>
    <row r="283" spans="1:6" x14ac:dyDescent="0.3">
      <c r="A283" t="s">
        <v>8221</v>
      </c>
      <c r="B283">
        <v>21</v>
      </c>
      <c r="E283" t="s">
        <v>8219</v>
      </c>
      <c r="F283">
        <v>73</v>
      </c>
    </row>
    <row r="284" spans="1:6" x14ac:dyDescent="0.3">
      <c r="A284" t="s">
        <v>8221</v>
      </c>
      <c r="B284">
        <v>37</v>
      </c>
      <c r="E284" t="s">
        <v>8219</v>
      </c>
      <c r="F284">
        <v>43</v>
      </c>
    </row>
    <row r="285" spans="1:6" x14ac:dyDescent="0.3">
      <c r="A285" t="s">
        <v>8221</v>
      </c>
      <c r="B285">
        <v>7</v>
      </c>
      <c r="E285" t="s">
        <v>8219</v>
      </c>
      <c r="F285">
        <v>70</v>
      </c>
    </row>
    <row r="286" spans="1:6" x14ac:dyDescent="0.3">
      <c r="A286" t="s">
        <v>8221</v>
      </c>
      <c r="B286">
        <v>4</v>
      </c>
      <c r="E286" t="s">
        <v>8219</v>
      </c>
      <c r="F286">
        <v>271</v>
      </c>
    </row>
    <row r="287" spans="1:6" x14ac:dyDescent="0.3">
      <c r="A287" t="s">
        <v>8221</v>
      </c>
      <c r="B287">
        <v>5</v>
      </c>
      <c r="E287" t="s">
        <v>8219</v>
      </c>
      <c r="F287">
        <v>55</v>
      </c>
    </row>
    <row r="288" spans="1:6" x14ac:dyDescent="0.3">
      <c r="A288" t="s">
        <v>8221</v>
      </c>
      <c r="B288">
        <v>0</v>
      </c>
      <c r="E288" t="s">
        <v>8219</v>
      </c>
      <c r="F288">
        <v>35</v>
      </c>
    </row>
    <row r="289" spans="1:6" x14ac:dyDescent="0.3">
      <c r="A289" t="s">
        <v>8221</v>
      </c>
      <c r="B289">
        <v>456</v>
      </c>
      <c r="E289" t="s">
        <v>8219</v>
      </c>
      <c r="F289">
        <v>22</v>
      </c>
    </row>
    <row r="290" spans="1:6" x14ac:dyDescent="0.3">
      <c r="A290" t="s">
        <v>8221</v>
      </c>
      <c r="B290">
        <v>369</v>
      </c>
      <c r="E290" t="s">
        <v>8219</v>
      </c>
      <c r="F290">
        <v>38</v>
      </c>
    </row>
    <row r="291" spans="1:6" x14ac:dyDescent="0.3">
      <c r="A291" t="s">
        <v>8221</v>
      </c>
      <c r="B291">
        <v>2</v>
      </c>
      <c r="E291" t="s">
        <v>8219</v>
      </c>
      <c r="F291">
        <v>15</v>
      </c>
    </row>
    <row r="292" spans="1:6" x14ac:dyDescent="0.3">
      <c r="A292" t="s">
        <v>8221</v>
      </c>
      <c r="B292">
        <v>0</v>
      </c>
      <c r="E292" t="s">
        <v>8219</v>
      </c>
      <c r="F292">
        <v>7</v>
      </c>
    </row>
    <row r="293" spans="1:6" x14ac:dyDescent="0.3">
      <c r="A293" t="s">
        <v>8221</v>
      </c>
      <c r="B293">
        <v>338</v>
      </c>
      <c r="E293" t="s">
        <v>8219</v>
      </c>
      <c r="F293">
        <v>241</v>
      </c>
    </row>
    <row r="294" spans="1:6" x14ac:dyDescent="0.3">
      <c r="A294" t="s">
        <v>8221</v>
      </c>
      <c r="B294">
        <v>4</v>
      </c>
      <c r="E294" t="s">
        <v>8219</v>
      </c>
      <c r="F294">
        <v>55</v>
      </c>
    </row>
    <row r="295" spans="1:6" x14ac:dyDescent="0.3">
      <c r="A295" t="s">
        <v>8221</v>
      </c>
      <c r="B295">
        <v>1</v>
      </c>
      <c r="E295" t="s">
        <v>8219</v>
      </c>
      <c r="F295">
        <v>171</v>
      </c>
    </row>
    <row r="296" spans="1:6" x14ac:dyDescent="0.3">
      <c r="A296" t="s">
        <v>8221</v>
      </c>
      <c r="B296">
        <v>28</v>
      </c>
      <c r="E296" t="s">
        <v>8219</v>
      </c>
      <c r="F296">
        <v>208</v>
      </c>
    </row>
    <row r="297" spans="1:6" x14ac:dyDescent="0.3">
      <c r="A297" t="s">
        <v>8221</v>
      </c>
      <c r="B297">
        <v>12</v>
      </c>
      <c r="E297" t="s">
        <v>8219</v>
      </c>
      <c r="F297">
        <v>21</v>
      </c>
    </row>
    <row r="298" spans="1:6" x14ac:dyDescent="0.3">
      <c r="A298" t="s">
        <v>8221</v>
      </c>
      <c r="B298">
        <v>16</v>
      </c>
      <c r="E298" t="s">
        <v>8219</v>
      </c>
      <c r="F298">
        <v>25</v>
      </c>
    </row>
    <row r="299" spans="1:6" x14ac:dyDescent="0.3">
      <c r="A299" t="s">
        <v>8221</v>
      </c>
      <c r="B299">
        <v>4</v>
      </c>
      <c r="E299" t="s">
        <v>8219</v>
      </c>
      <c r="F299">
        <v>52</v>
      </c>
    </row>
    <row r="300" spans="1:6" x14ac:dyDescent="0.3">
      <c r="A300" t="s">
        <v>8221</v>
      </c>
      <c r="B300">
        <v>4</v>
      </c>
      <c r="E300" t="s">
        <v>8219</v>
      </c>
      <c r="F300">
        <v>104</v>
      </c>
    </row>
    <row r="301" spans="1:6" x14ac:dyDescent="0.3">
      <c r="A301" t="s">
        <v>8221</v>
      </c>
      <c r="B301">
        <v>10</v>
      </c>
      <c r="E301" t="s">
        <v>8219</v>
      </c>
      <c r="F301">
        <v>73</v>
      </c>
    </row>
    <row r="302" spans="1:6" x14ac:dyDescent="0.3">
      <c r="A302" t="s">
        <v>8221</v>
      </c>
      <c r="B302">
        <v>0</v>
      </c>
      <c r="E302" t="s">
        <v>8219</v>
      </c>
      <c r="F302">
        <v>34</v>
      </c>
    </row>
    <row r="303" spans="1:6" x14ac:dyDescent="0.3">
      <c r="A303" t="s">
        <v>8221</v>
      </c>
      <c r="B303">
        <v>6</v>
      </c>
      <c r="E303" t="s">
        <v>8219</v>
      </c>
      <c r="F303">
        <v>56</v>
      </c>
    </row>
    <row r="304" spans="1:6" x14ac:dyDescent="0.3">
      <c r="A304" t="s">
        <v>8221</v>
      </c>
      <c r="B304">
        <v>0</v>
      </c>
      <c r="E304" t="s">
        <v>8219</v>
      </c>
      <c r="F304">
        <v>31</v>
      </c>
    </row>
    <row r="305" spans="1:6" x14ac:dyDescent="0.3">
      <c r="A305" t="s">
        <v>8221</v>
      </c>
      <c r="B305">
        <v>1</v>
      </c>
      <c r="E305" t="s">
        <v>8219</v>
      </c>
      <c r="F305">
        <v>84</v>
      </c>
    </row>
    <row r="306" spans="1:6" x14ac:dyDescent="0.3">
      <c r="A306" t="s">
        <v>8221</v>
      </c>
      <c r="B306">
        <v>0</v>
      </c>
      <c r="E306" t="s">
        <v>8219</v>
      </c>
      <c r="F306">
        <v>130</v>
      </c>
    </row>
    <row r="307" spans="1:6" x14ac:dyDescent="0.3">
      <c r="A307" t="s">
        <v>8221</v>
      </c>
      <c r="B307">
        <v>44</v>
      </c>
      <c r="E307" t="s">
        <v>8219</v>
      </c>
      <c r="F307">
        <v>12</v>
      </c>
    </row>
    <row r="308" spans="1:6" x14ac:dyDescent="0.3">
      <c r="A308" t="s">
        <v>8221</v>
      </c>
      <c r="B308">
        <v>0</v>
      </c>
      <c r="E308" t="s">
        <v>8219</v>
      </c>
      <c r="F308">
        <v>23</v>
      </c>
    </row>
    <row r="309" spans="1:6" x14ac:dyDescent="0.3">
      <c r="A309" t="s">
        <v>8221</v>
      </c>
      <c r="B309">
        <v>3</v>
      </c>
      <c r="E309" t="s">
        <v>8219</v>
      </c>
      <c r="F309">
        <v>158</v>
      </c>
    </row>
    <row r="310" spans="1:6" x14ac:dyDescent="0.3">
      <c r="A310" t="s">
        <v>8221</v>
      </c>
      <c r="B310">
        <v>0</v>
      </c>
      <c r="E310" t="s">
        <v>8219</v>
      </c>
      <c r="F310">
        <v>30</v>
      </c>
    </row>
    <row r="311" spans="1:6" x14ac:dyDescent="0.3">
      <c r="A311" t="s">
        <v>8221</v>
      </c>
      <c r="B311">
        <v>52</v>
      </c>
      <c r="E311" t="s">
        <v>8219</v>
      </c>
      <c r="F311">
        <v>18</v>
      </c>
    </row>
    <row r="312" spans="1:6" x14ac:dyDescent="0.3">
      <c r="A312" t="s">
        <v>8221</v>
      </c>
      <c r="B312">
        <v>0</v>
      </c>
      <c r="E312" t="s">
        <v>8219</v>
      </c>
      <c r="F312">
        <v>29</v>
      </c>
    </row>
    <row r="313" spans="1:6" x14ac:dyDescent="0.3">
      <c r="A313" t="s">
        <v>8221</v>
      </c>
      <c r="B313">
        <v>1</v>
      </c>
      <c r="E313" t="s">
        <v>8219</v>
      </c>
      <c r="F313">
        <v>31</v>
      </c>
    </row>
    <row r="314" spans="1:6" x14ac:dyDescent="0.3">
      <c r="A314" t="s">
        <v>8221</v>
      </c>
      <c r="B314">
        <v>1</v>
      </c>
      <c r="E314" t="s">
        <v>8219</v>
      </c>
      <c r="F314">
        <v>173</v>
      </c>
    </row>
    <row r="315" spans="1:6" x14ac:dyDescent="0.3">
      <c r="A315" t="s">
        <v>8221</v>
      </c>
      <c r="B315">
        <v>2</v>
      </c>
      <c r="E315" t="s">
        <v>8219</v>
      </c>
      <c r="F315">
        <v>17</v>
      </c>
    </row>
    <row r="316" spans="1:6" x14ac:dyDescent="0.3">
      <c r="A316" t="s">
        <v>8221</v>
      </c>
      <c r="B316">
        <v>9</v>
      </c>
      <c r="E316" t="s">
        <v>8219</v>
      </c>
      <c r="F316">
        <v>48</v>
      </c>
    </row>
    <row r="317" spans="1:6" x14ac:dyDescent="0.3">
      <c r="A317" t="s">
        <v>8221</v>
      </c>
      <c r="B317">
        <v>5</v>
      </c>
      <c r="E317" t="s">
        <v>8219</v>
      </c>
      <c r="F317">
        <v>59</v>
      </c>
    </row>
    <row r="318" spans="1:6" x14ac:dyDescent="0.3">
      <c r="A318" t="s">
        <v>8221</v>
      </c>
      <c r="B318">
        <v>57</v>
      </c>
      <c r="E318" t="s">
        <v>8219</v>
      </c>
      <c r="F318">
        <v>39</v>
      </c>
    </row>
    <row r="319" spans="1:6" x14ac:dyDescent="0.3">
      <c r="A319" t="s">
        <v>8221</v>
      </c>
      <c r="B319">
        <v>3</v>
      </c>
      <c r="E319" t="s">
        <v>8219</v>
      </c>
      <c r="F319">
        <v>59</v>
      </c>
    </row>
    <row r="320" spans="1:6" x14ac:dyDescent="0.3">
      <c r="A320" t="s">
        <v>8221</v>
      </c>
      <c r="B320">
        <v>1</v>
      </c>
      <c r="E320" t="s">
        <v>8219</v>
      </c>
      <c r="F320">
        <v>60</v>
      </c>
    </row>
    <row r="321" spans="1:6" x14ac:dyDescent="0.3">
      <c r="A321" t="s">
        <v>8221</v>
      </c>
      <c r="B321">
        <v>6</v>
      </c>
      <c r="E321" t="s">
        <v>8219</v>
      </c>
      <c r="F321">
        <v>20</v>
      </c>
    </row>
    <row r="322" spans="1:6" x14ac:dyDescent="0.3">
      <c r="A322" t="s">
        <v>8221</v>
      </c>
      <c r="B322">
        <v>48</v>
      </c>
      <c r="E322" t="s">
        <v>8219</v>
      </c>
      <c r="F322">
        <v>2</v>
      </c>
    </row>
    <row r="323" spans="1:6" x14ac:dyDescent="0.3">
      <c r="A323" t="s">
        <v>8221</v>
      </c>
      <c r="B323">
        <v>2</v>
      </c>
      <c r="E323" t="s">
        <v>8219</v>
      </c>
      <c r="F323">
        <v>315</v>
      </c>
    </row>
    <row r="324" spans="1:6" x14ac:dyDescent="0.3">
      <c r="A324" t="s">
        <v>8221</v>
      </c>
      <c r="B324">
        <v>4</v>
      </c>
      <c r="E324" t="s">
        <v>8219</v>
      </c>
      <c r="F324">
        <v>2174</v>
      </c>
    </row>
    <row r="325" spans="1:6" x14ac:dyDescent="0.3">
      <c r="A325" t="s">
        <v>8221</v>
      </c>
      <c r="B325">
        <v>5</v>
      </c>
      <c r="E325" t="s">
        <v>8219</v>
      </c>
      <c r="F325">
        <v>152</v>
      </c>
    </row>
    <row r="326" spans="1:6" x14ac:dyDescent="0.3">
      <c r="A326" t="s">
        <v>8221</v>
      </c>
      <c r="B326">
        <v>79</v>
      </c>
      <c r="E326" t="s">
        <v>8219</v>
      </c>
      <c r="F326">
        <v>1021</v>
      </c>
    </row>
    <row r="327" spans="1:6" x14ac:dyDescent="0.3">
      <c r="A327" t="s">
        <v>8221</v>
      </c>
      <c r="B327">
        <v>2</v>
      </c>
      <c r="E327" t="s">
        <v>8219</v>
      </c>
      <c r="F327">
        <v>237</v>
      </c>
    </row>
    <row r="328" spans="1:6" x14ac:dyDescent="0.3">
      <c r="A328" t="s">
        <v>8221</v>
      </c>
      <c r="B328">
        <v>11</v>
      </c>
      <c r="E328" t="s">
        <v>8219</v>
      </c>
      <c r="F328">
        <v>27</v>
      </c>
    </row>
    <row r="329" spans="1:6" x14ac:dyDescent="0.3">
      <c r="A329" t="s">
        <v>8221</v>
      </c>
      <c r="B329">
        <v>11</v>
      </c>
      <c r="E329" t="s">
        <v>8219</v>
      </c>
      <c r="F329">
        <v>17</v>
      </c>
    </row>
    <row r="330" spans="1:6" x14ac:dyDescent="0.3">
      <c r="A330" t="s">
        <v>8221</v>
      </c>
      <c r="B330">
        <v>1</v>
      </c>
      <c r="E330" t="s">
        <v>8219</v>
      </c>
      <c r="F330">
        <v>27</v>
      </c>
    </row>
    <row r="331" spans="1:6" x14ac:dyDescent="0.3">
      <c r="A331" t="s">
        <v>8221</v>
      </c>
      <c r="B331">
        <v>3</v>
      </c>
      <c r="E331" t="s">
        <v>8219</v>
      </c>
      <c r="F331">
        <v>82</v>
      </c>
    </row>
    <row r="332" spans="1:6" x14ac:dyDescent="0.3">
      <c r="A332" t="s">
        <v>8221</v>
      </c>
      <c r="B332">
        <v>5</v>
      </c>
      <c r="E332" t="s">
        <v>8219</v>
      </c>
      <c r="F332">
        <v>48</v>
      </c>
    </row>
    <row r="333" spans="1:6" x14ac:dyDescent="0.3">
      <c r="A333" t="s">
        <v>8221</v>
      </c>
      <c r="B333">
        <v>12</v>
      </c>
      <c r="E333" t="s">
        <v>8219</v>
      </c>
      <c r="F333">
        <v>105</v>
      </c>
    </row>
    <row r="334" spans="1:6" x14ac:dyDescent="0.3">
      <c r="A334" t="s">
        <v>8221</v>
      </c>
      <c r="B334">
        <v>2</v>
      </c>
      <c r="E334" t="s">
        <v>8219</v>
      </c>
      <c r="F334">
        <v>28</v>
      </c>
    </row>
    <row r="335" spans="1:6" x14ac:dyDescent="0.3">
      <c r="A335" t="s">
        <v>8221</v>
      </c>
      <c r="B335">
        <v>5</v>
      </c>
      <c r="E335" t="s">
        <v>8219</v>
      </c>
      <c r="F335">
        <v>1107</v>
      </c>
    </row>
    <row r="336" spans="1:6" x14ac:dyDescent="0.3">
      <c r="A336" t="s">
        <v>8221</v>
      </c>
      <c r="B336">
        <v>21</v>
      </c>
      <c r="E336" t="s">
        <v>8219</v>
      </c>
      <c r="F336">
        <v>1013</v>
      </c>
    </row>
    <row r="337" spans="1:6" x14ac:dyDescent="0.3">
      <c r="A337" t="s">
        <v>8221</v>
      </c>
      <c r="B337">
        <v>0</v>
      </c>
      <c r="E337" t="s">
        <v>8219</v>
      </c>
      <c r="F337">
        <v>274</v>
      </c>
    </row>
    <row r="338" spans="1:6" x14ac:dyDescent="0.3">
      <c r="A338" t="s">
        <v>8221</v>
      </c>
      <c r="B338">
        <v>45</v>
      </c>
      <c r="E338" t="s">
        <v>8219</v>
      </c>
      <c r="F338">
        <v>87</v>
      </c>
    </row>
    <row r="339" spans="1:6" x14ac:dyDescent="0.3">
      <c r="A339" t="s">
        <v>8221</v>
      </c>
      <c r="B339">
        <v>29</v>
      </c>
      <c r="E339" t="s">
        <v>8219</v>
      </c>
      <c r="F339">
        <v>99</v>
      </c>
    </row>
    <row r="340" spans="1:6" x14ac:dyDescent="0.3">
      <c r="A340" t="s">
        <v>8221</v>
      </c>
      <c r="B340">
        <v>2</v>
      </c>
      <c r="E340" t="s">
        <v>8219</v>
      </c>
      <c r="F340">
        <v>276</v>
      </c>
    </row>
    <row r="341" spans="1:6" x14ac:dyDescent="0.3">
      <c r="A341" t="s">
        <v>8221</v>
      </c>
      <c r="B341">
        <v>30</v>
      </c>
      <c r="E341" t="s">
        <v>8219</v>
      </c>
      <c r="F341">
        <v>21</v>
      </c>
    </row>
    <row r="342" spans="1:6" x14ac:dyDescent="0.3">
      <c r="A342" t="s">
        <v>8221</v>
      </c>
      <c r="B342">
        <v>8</v>
      </c>
      <c r="E342" t="s">
        <v>8219</v>
      </c>
      <c r="F342">
        <v>41</v>
      </c>
    </row>
    <row r="343" spans="1:6" x14ac:dyDescent="0.3">
      <c r="A343" t="s">
        <v>8221</v>
      </c>
      <c r="B343">
        <v>1</v>
      </c>
      <c r="E343" t="s">
        <v>8219</v>
      </c>
      <c r="F343">
        <v>119</v>
      </c>
    </row>
    <row r="344" spans="1:6" x14ac:dyDescent="0.3">
      <c r="A344" t="s">
        <v>8221</v>
      </c>
      <c r="B344">
        <v>14</v>
      </c>
      <c r="E344" t="s">
        <v>8219</v>
      </c>
      <c r="F344">
        <v>153</v>
      </c>
    </row>
    <row r="345" spans="1:6" x14ac:dyDescent="0.3">
      <c r="A345" t="s">
        <v>8221</v>
      </c>
      <c r="B345">
        <v>24</v>
      </c>
      <c r="E345" t="s">
        <v>8219</v>
      </c>
      <c r="F345">
        <v>100</v>
      </c>
    </row>
    <row r="346" spans="1:6" x14ac:dyDescent="0.3">
      <c r="A346" t="s">
        <v>8221</v>
      </c>
      <c r="B346">
        <v>2</v>
      </c>
      <c r="E346" t="s">
        <v>8219</v>
      </c>
      <c r="F346">
        <v>143</v>
      </c>
    </row>
    <row r="347" spans="1:6" x14ac:dyDescent="0.3">
      <c r="A347" t="s">
        <v>8221</v>
      </c>
      <c r="B347">
        <v>21</v>
      </c>
      <c r="E347" t="s">
        <v>8219</v>
      </c>
      <c r="F347">
        <v>140</v>
      </c>
    </row>
    <row r="348" spans="1:6" x14ac:dyDescent="0.3">
      <c r="A348" t="s">
        <v>8221</v>
      </c>
      <c r="B348">
        <v>7</v>
      </c>
      <c r="E348" t="s">
        <v>8219</v>
      </c>
      <c r="F348">
        <v>35</v>
      </c>
    </row>
    <row r="349" spans="1:6" x14ac:dyDescent="0.3">
      <c r="A349" t="s">
        <v>8221</v>
      </c>
      <c r="B349">
        <v>0</v>
      </c>
      <c r="E349" t="s">
        <v>8219</v>
      </c>
      <c r="F349">
        <v>149</v>
      </c>
    </row>
    <row r="350" spans="1:6" x14ac:dyDescent="0.3">
      <c r="A350" t="s">
        <v>8221</v>
      </c>
      <c r="B350">
        <v>4</v>
      </c>
      <c r="E350" t="s">
        <v>8219</v>
      </c>
      <c r="F350">
        <v>130</v>
      </c>
    </row>
    <row r="351" spans="1:6" x14ac:dyDescent="0.3">
      <c r="A351" t="s">
        <v>8221</v>
      </c>
      <c r="B351">
        <v>32</v>
      </c>
      <c r="E351" t="s">
        <v>8219</v>
      </c>
      <c r="F351">
        <v>120</v>
      </c>
    </row>
    <row r="352" spans="1:6" x14ac:dyDescent="0.3">
      <c r="A352" t="s">
        <v>8221</v>
      </c>
      <c r="B352">
        <v>4</v>
      </c>
      <c r="E352" t="s">
        <v>8219</v>
      </c>
      <c r="F352">
        <v>265</v>
      </c>
    </row>
    <row r="353" spans="1:6" x14ac:dyDescent="0.3">
      <c r="A353" t="s">
        <v>8221</v>
      </c>
      <c r="B353">
        <v>9</v>
      </c>
      <c r="E353" t="s">
        <v>8219</v>
      </c>
      <c r="F353">
        <v>71</v>
      </c>
    </row>
    <row r="354" spans="1:6" x14ac:dyDescent="0.3">
      <c r="A354" t="s">
        <v>8221</v>
      </c>
      <c r="B354">
        <v>17</v>
      </c>
      <c r="E354" t="s">
        <v>8219</v>
      </c>
      <c r="F354">
        <v>13</v>
      </c>
    </row>
    <row r="355" spans="1:6" x14ac:dyDescent="0.3">
      <c r="A355" t="s">
        <v>8221</v>
      </c>
      <c r="B355">
        <v>5</v>
      </c>
      <c r="E355" t="s">
        <v>8219</v>
      </c>
      <c r="F355">
        <v>169</v>
      </c>
    </row>
    <row r="356" spans="1:6" x14ac:dyDescent="0.3">
      <c r="A356" t="s">
        <v>8221</v>
      </c>
      <c r="B356">
        <v>53</v>
      </c>
      <c r="E356" t="s">
        <v>8219</v>
      </c>
      <c r="F356">
        <v>57</v>
      </c>
    </row>
    <row r="357" spans="1:6" x14ac:dyDescent="0.3">
      <c r="A357" t="s">
        <v>8221</v>
      </c>
      <c r="B357">
        <v>7</v>
      </c>
      <c r="E357" t="s">
        <v>8219</v>
      </c>
      <c r="F357">
        <v>229</v>
      </c>
    </row>
    <row r="358" spans="1:6" x14ac:dyDescent="0.3">
      <c r="A358" t="s">
        <v>8221</v>
      </c>
      <c r="B358">
        <v>72</v>
      </c>
      <c r="E358" t="s">
        <v>8219</v>
      </c>
      <c r="F358">
        <v>108</v>
      </c>
    </row>
    <row r="359" spans="1:6" x14ac:dyDescent="0.3">
      <c r="A359" t="s">
        <v>8221</v>
      </c>
      <c r="B359">
        <v>0</v>
      </c>
      <c r="E359" t="s">
        <v>8219</v>
      </c>
      <c r="F359">
        <v>108</v>
      </c>
    </row>
    <row r="360" spans="1:6" x14ac:dyDescent="0.3">
      <c r="A360" t="s">
        <v>8221</v>
      </c>
      <c r="B360">
        <v>2</v>
      </c>
      <c r="E360" t="s">
        <v>8219</v>
      </c>
      <c r="F360">
        <v>41</v>
      </c>
    </row>
    <row r="361" spans="1:6" x14ac:dyDescent="0.3">
      <c r="A361" t="s">
        <v>8221</v>
      </c>
      <c r="B361">
        <v>8</v>
      </c>
      <c r="E361" t="s">
        <v>8219</v>
      </c>
      <c r="F361">
        <v>139</v>
      </c>
    </row>
    <row r="362" spans="1:6" x14ac:dyDescent="0.3">
      <c r="A362" t="s">
        <v>8221</v>
      </c>
      <c r="B362">
        <v>2</v>
      </c>
      <c r="E362" t="s">
        <v>8219</v>
      </c>
      <c r="F362">
        <v>19</v>
      </c>
    </row>
    <row r="363" spans="1:6" x14ac:dyDescent="0.3">
      <c r="A363" t="s">
        <v>8221</v>
      </c>
      <c r="B363">
        <v>0</v>
      </c>
      <c r="E363" t="s">
        <v>8219</v>
      </c>
      <c r="F363">
        <v>94</v>
      </c>
    </row>
    <row r="364" spans="1:6" x14ac:dyDescent="0.3">
      <c r="A364" t="s">
        <v>8221</v>
      </c>
      <c r="B364">
        <v>3</v>
      </c>
      <c r="E364" t="s">
        <v>8219</v>
      </c>
      <c r="F364">
        <v>23</v>
      </c>
    </row>
    <row r="365" spans="1:6" x14ac:dyDescent="0.3">
      <c r="A365" t="s">
        <v>8221</v>
      </c>
      <c r="B365">
        <v>4</v>
      </c>
      <c r="E365" t="s">
        <v>8219</v>
      </c>
      <c r="F365">
        <v>15</v>
      </c>
    </row>
    <row r="366" spans="1:6" x14ac:dyDescent="0.3">
      <c r="A366" t="s">
        <v>8221</v>
      </c>
      <c r="B366">
        <v>3</v>
      </c>
      <c r="E366" t="s">
        <v>8219</v>
      </c>
      <c r="F366">
        <v>62</v>
      </c>
    </row>
    <row r="367" spans="1:6" x14ac:dyDescent="0.3">
      <c r="A367" t="s">
        <v>8221</v>
      </c>
      <c r="B367">
        <v>6</v>
      </c>
      <c r="E367" t="s">
        <v>8219</v>
      </c>
      <c r="F367">
        <v>74</v>
      </c>
    </row>
    <row r="368" spans="1:6" x14ac:dyDescent="0.3">
      <c r="A368" t="s">
        <v>8221</v>
      </c>
      <c r="B368">
        <v>0</v>
      </c>
      <c r="E368" t="s">
        <v>8219</v>
      </c>
      <c r="F368">
        <v>97</v>
      </c>
    </row>
    <row r="369" spans="1:6" x14ac:dyDescent="0.3">
      <c r="A369" t="s">
        <v>8221</v>
      </c>
      <c r="B369">
        <v>0</v>
      </c>
      <c r="E369" t="s">
        <v>8219</v>
      </c>
      <c r="F369">
        <v>55</v>
      </c>
    </row>
    <row r="370" spans="1:6" x14ac:dyDescent="0.3">
      <c r="A370" t="s">
        <v>8221</v>
      </c>
      <c r="B370">
        <v>0</v>
      </c>
      <c r="E370" t="s">
        <v>8219</v>
      </c>
      <c r="F370">
        <v>44</v>
      </c>
    </row>
    <row r="371" spans="1:6" x14ac:dyDescent="0.3">
      <c r="A371" t="s">
        <v>8221</v>
      </c>
      <c r="B371">
        <v>8</v>
      </c>
      <c r="E371" t="s">
        <v>8219</v>
      </c>
      <c r="F371">
        <v>110</v>
      </c>
    </row>
    <row r="372" spans="1:6" x14ac:dyDescent="0.3">
      <c r="A372" t="s">
        <v>8221</v>
      </c>
      <c r="B372">
        <v>5</v>
      </c>
      <c r="E372" t="s">
        <v>8219</v>
      </c>
      <c r="F372">
        <v>59</v>
      </c>
    </row>
    <row r="373" spans="1:6" x14ac:dyDescent="0.3">
      <c r="A373" t="s">
        <v>8221</v>
      </c>
      <c r="B373">
        <v>0</v>
      </c>
      <c r="E373" t="s">
        <v>8219</v>
      </c>
      <c r="F373">
        <v>62</v>
      </c>
    </row>
    <row r="374" spans="1:6" x14ac:dyDescent="0.3">
      <c r="A374" t="s">
        <v>8221</v>
      </c>
      <c r="B374">
        <v>2</v>
      </c>
      <c r="E374" t="s">
        <v>8219</v>
      </c>
      <c r="F374">
        <v>105</v>
      </c>
    </row>
    <row r="375" spans="1:6" x14ac:dyDescent="0.3">
      <c r="A375" t="s">
        <v>8221</v>
      </c>
      <c r="B375">
        <v>24</v>
      </c>
      <c r="E375" t="s">
        <v>8219</v>
      </c>
      <c r="F375">
        <v>26</v>
      </c>
    </row>
    <row r="376" spans="1:6" x14ac:dyDescent="0.3">
      <c r="A376" t="s">
        <v>8221</v>
      </c>
      <c r="B376">
        <v>0</v>
      </c>
      <c r="E376" t="s">
        <v>8219</v>
      </c>
      <c r="F376">
        <v>49</v>
      </c>
    </row>
    <row r="377" spans="1:6" x14ac:dyDescent="0.3">
      <c r="A377" t="s">
        <v>8221</v>
      </c>
      <c r="B377">
        <v>9</v>
      </c>
      <c r="E377" t="s">
        <v>8219</v>
      </c>
      <c r="F377">
        <v>68</v>
      </c>
    </row>
    <row r="378" spans="1:6" x14ac:dyDescent="0.3">
      <c r="A378" t="s">
        <v>8221</v>
      </c>
      <c r="B378">
        <v>0</v>
      </c>
      <c r="E378" t="s">
        <v>8219</v>
      </c>
      <c r="F378">
        <v>22</v>
      </c>
    </row>
    <row r="379" spans="1:6" x14ac:dyDescent="0.3">
      <c r="A379" t="s">
        <v>8221</v>
      </c>
      <c r="B379">
        <v>1</v>
      </c>
      <c r="E379" t="s">
        <v>8219</v>
      </c>
      <c r="F379">
        <v>18</v>
      </c>
    </row>
    <row r="380" spans="1:6" x14ac:dyDescent="0.3">
      <c r="A380" t="s">
        <v>8221</v>
      </c>
      <c r="B380">
        <v>10</v>
      </c>
      <c r="E380" t="s">
        <v>8219</v>
      </c>
      <c r="F380">
        <v>19</v>
      </c>
    </row>
    <row r="381" spans="1:6" x14ac:dyDescent="0.3">
      <c r="A381" t="s">
        <v>8221</v>
      </c>
      <c r="B381">
        <v>1</v>
      </c>
      <c r="E381" t="s">
        <v>8219</v>
      </c>
      <c r="F381">
        <v>99</v>
      </c>
    </row>
    <row r="382" spans="1:6" x14ac:dyDescent="0.3">
      <c r="A382" t="s">
        <v>8221</v>
      </c>
      <c r="B382">
        <v>0</v>
      </c>
      <c r="E382" t="s">
        <v>8219</v>
      </c>
      <c r="F382">
        <v>27</v>
      </c>
    </row>
    <row r="383" spans="1:6" x14ac:dyDescent="0.3">
      <c r="A383" t="s">
        <v>8221</v>
      </c>
      <c r="B383">
        <v>20</v>
      </c>
      <c r="E383" t="s">
        <v>8219</v>
      </c>
      <c r="F383">
        <v>25</v>
      </c>
    </row>
    <row r="384" spans="1:6" x14ac:dyDescent="0.3">
      <c r="A384" t="s">
        <v>8221</v>
      </c>
      <c r="B384">
        <v>30</v>
      </c>
      <c r="E384" t="s">
        <v>8219</v>
      </c>
      <c r="F384">
        <v>14</v>
      </c>
    </row>
    <row r="385" spans="1:6" x14ac:dyDescent="0.3">
      <c r="A385" t="s">
        <v>8221</v>
      </c>
      <c r="B385">
        <v>6</v>
      </c>
      <c r="E385" t="s">
        <v>8219</v>
      </c>
      <c r="F385">
        <v>35</v>
      </c>
    </row>
    <row r="386" spans="1:6" x14ac:dyDescent="0.3">
      <c r="A386" t="s">
        <v>8221</v>
      </c>
      <c r="B386">
        <v>15</v>
      </c>
      <c r="E386" t="s">
        <v>8219</v>
      </c>
      <c r="F386">
        <v>10</v>
      </c>
    </row>
    <row r="387" spans="1:6" x14ac:dyDescent="0.3">
      <c r="A387" t="s">
        <v>8221</v>
      </c>
      <c r="B387">
        <v>5</v>
      </c>
      <c r="E387" t="s">
        <v>8219</v>
      </c>
      <c r="F387">
        <v>29</v>
      </c>
    </row>
    <row r="388" spans="1:6" x14ac:dyDescent="0.3">
      <c r="A388" t="s">
        <v>8221</v>
      </c>
      <c r="B388">
        <v>0</v>
      </c>
      <c r="E388" t="s">
        <v>8219</v>
      </c>
      <c r="F388">
        <v>44</v>
      </c>
    </row>
    <row r="389" spans="1:6" x14ac:dyDescent="0.3">
      <c r="A389" t="s">
        <v>8221</v>
      </c>
      <c r="B389">
        <v>0</v>
      </c>
      <c r="E389" t="s">
        <v>8219</v>
      </c>
      <c r="F389">
        <v>17</v>
      </c>
    </row>
    <row r="390" spans="1:6" x14ac:dyDescent="0.3">
      <c r="A390" t="s">
        <v>8221</v>
      </c>
      <c r="B390">
        <v>28</v>
      </c>
      <c r="E390" t="s">
        <v>8219</v>
      </c>
      <c r="F390">
        <v>34</v>
      </c>
    </row>
    <row r="391" spans="1:6" x14ac:dyDescent="0.3">
      <c r="A391" t="s">
        <v>8221</v>
      </c>
      <c r="B391">
        <v>0</v>
      </c>
      <c r="E391" t="s">
        <v>8219</v>
      </c>
      <c r="F391">
        <v>14</v>
      </c>
    </row>
    <row r="392" spans="1:6" x14ac:dyDescent="0.3">
      <c r="A392" t="s">
        <v>8221</v>
      </c>
      <c r="B392">
        <v>5</v>
      </c>
      <c r="E392" t="s">
        <v>8219</v>
      </c>
      <c r="F392">
        <v>156</v>
      </c>
    </row>
    <row r="393" spans="1:6" x14ac:dyDescent="0.3">
      <c r="A393" t="s">
        <v>8221</v>
      </c>
      <c r="B393">
        <v>7</v>
      </c>
      <c r="E393" t="s">
        <v>8219</v>
      </c>
      <c r="F393">
        <v>128</v>
      </c>
    </row>
    <row r="394" spans="1:6" x14ac:dyDescent="0.3">
      <c r="A394" t="s">
        <v>8221</v>
      </c>
      <c r="B394">
        <v>30</v>
      </c>
      <c r="E394" t="s">
        <v>8219</v>
      </c>
      <c r="F394">
        <v>60</v>
      </c>
    </row>
    <row r="395" spans="1:6" x14ac:dyDescent="0.3">
      <c r="A395" t="s">
        <v>8221</v>
      </c>
      <c r="B395">
        <v>2</v>
      </c>
      <c r="E395" t="s">
        <v>8219</v>
      </c>
      <c r="F395">
        <v>32</v>
      </c>
    </row>
    <row r="396" spans="1:6" x14ac:dyDescent="0.3">
      <c r="A396" t="s">
        <v>8221</v>
      </c>
      <c r="B396">
        <v>30</v>
      </c>
      <c r="E396" t="s">
        <v>8219</v>
      </c>
      <c r="F396">
        <v>53</v>
      </c>
    </row>
    <row r="397" spans="1:6" x14ac:dyDescent="0.3">
      <c r="A397" t="s">
        <v>8221</v>
      </c>
      <c r="B397">
        <v>2</v>
      </c>
      <c r="E397" t="s">
        <v>8219</v>
      </c>
      <c r="F397">
        <v>184</v>
      </c>
    </row>
    <row r="398" spans="1:6" x14ac:dyDescent="0.3">
      <c r="A398" t="s">
        <v>8221</v>
      </c>
      <c r="B398">
        <v>0</v>
      </c>
      <c r="E398" t="s">
        <v>8219</v>
      </c>
      <c r="F398">
        <v>90</v>
      </c>
    </row>
    <row r="399" spans="1:6" x14ac:dyDescent="0.3">
      <c r="A399" t="s">
        <v>8221</v>
      </c>
      <c r="B399">
        <v>2</v>
      </c>
      <c r="E399" t="s">
        <v>8219</v>
      </c>
      <c r="F399">
        <v>71</v>
      </c>
    </row>
    <row r="400" spans="1:6" x14ac:dyDescent="0.3">
      <c r="A400" t="s">
        <v>8221</v>
      </c>
      <c r="B400">
        <v>1</v>
      </c>
      <c r="E400" t="s">
        <v>8219</v>
      </c>
      <c r="F400">
        <v>87</v>
      </c>
    </row>
    <row r="401" spans="1:6" x14ac:dyDescent="0.3">
      <c r="A401" t="s">
        <v>8221</v>
      </c>
      <c r="B401">
        <v>2</v>
      </c>
      <c r="E401" t="s">
        <v>8219</v>
      </c>
      <c r="F401">
        <v>28</v>
      </c>
    </row>
    <row r="402" spans="1:6" x14ac:dyDescent="0.3">
      <c r="A402" t="s">
        <v>8221</v>
      </c>
      <c r="B402">
        <v>14</v>
      </c>
      <c r="E402" t="s">
        <v>8219</v>
      </c>
      <c r="F402">
        <v>56</v>
      </c>
    </row>
    <row r="403" spans="1:6" x14ac:dyDescent="0.3">
      <c r="A403" t="s">
        <v>8221</v>
      </c>
      <c r="B403">
        <v>31</v>
      </c>
      <c r="E403" t="s">
        <v>8219</v>
      </c>
      <c r="F403">
        <v>51</v>
      </c>
    </row>
    <row r="404" spans="1:6" x14ac:dyDescent="0.3">
      <c r="A404" t="s">
        <v>8221</v>
      </c>
      <c r="B404">
        <v>16</v>
      </c>
      <c r="E404" t="s">
        <v>8219</v>
      </c>
      <c r="F404">
        <v>75</v>
      </c>
    </row>
    <row r="405" spans="1:6" x14ac:dyDescent="0.3">
      <c r="A405" t="s">
        <v>8221</v>
      </c>
      <c r="B405">
        <v>12</v>
      </c>
      <c r="E405" t="s">
        <v>8219</v>
      </c>
      <c r="F405">
        <v>38</v>
      </c>
    </row>
    <row r="406" spans="1:6" x14ac:dyDescent="0.3">
      <c r="A406" t="s">
        <v>8221</v>
      </c>
      <c r="B406">
        <v>96</v>
      </c>
      <c r="E406" t="s">
        <v>8219</v>
      </c>
      <c r="F406">
        <v>18</v>
      </c>
    </row>
    <row r="407" spans="1:6" x14ac:dyDescent="0.3">
      <c r="A407" t="s">
        <v>8221</v>
      </c>
      <c r="B407">
        <v>16</v>
      </c>
      <c r="E407" t="s">
        <v>8219</v>
      </c>
      <c r="F407">
        <v>54</v>
      </c>
    </row>
    <row r="408" spans="1:6" x14ac:dyDescent="0.3">
      <c r="A408" t="s">
        <v>8221</v>
      </c>
      <c r="B408">
        <v>5</v>
      </c>
      <c r="E408" t="s">
        <v>8219</v>
      </c>
      <c r="F408">
        <v>71</v>
      </c>
    </row>
    <row r="409" spans="1:6" x14ac:dyDescent="0.3">
      <c r="A409" t="s">
        <v>8221</v>
      </c>
      <c r="B409">
        <v>0</v>
      </c>
      <c r="E409" t="s">
        <v>8219</v>
      </c>
      <c r="F409">
        <v>57</v>
      </c>
    </row>
    <row r="410" spans="1:6" x14ac:dyDescent="0.3">
      <c r="A410" t="s">
        <v>8221</v>
      </c>
      <c r="B410">
        <v>8</v>
      </c>
      <c r="E410" t="s">
        <v>8219</v>
      </c>
      <c r="F410">
        <v>43</v>
      </c>
    </row>
    <row r="411" spans="1:6" x14ac:dyDescent="0.3">
      <c r="A411" t="s">
        <v>8221</v>
      </c>
      <c r="B411">
        <v>7</v>
      </c>
      <c r="E411" t="s">
        <v>8219</v>
      </c>
      <c r="F411">
        <v>52</v>
      </c>
    </row>
    <row r="412" spans="1:6" x14ac:dyDescent="0.3">
      <c r="A412" t="s">
        <v>8221</v>
      </c>
      <c r="B412">
        <v>24</v>
      </c>
      <c r="E412" t="s">
        <v>8219</v>
      </c>
      <c r="F412">
        <v>27</v>
      </c>
    </row>
    <row r="413" spans="1:6" x14ac:dyDescent="0.3">
      <c r="A413" t="s">
        <v>8221</v>
      </c>
      <c r="B413">
        <v>121</v>
      </c>
      <c r="E413" t="s">
        <v>8219</v>
      </c>
      <c r="F413">
        <v>12</v>
      </c>
    </row>
    <row r="414" spans="1:6" x14ac:dyDescent="0.3">
      <c r="A414" t="s">
        <v>8221</v>
      </c>
      <c r="B414">
        <v>196</v>
      </c>
      <c r="E414" t="s">
        <v>8219</v>
      </c>
      <c r="F414">
        <v>33</v>
      </c>
    </row>
    <row r="415" spans="1:6" x14ac:dyDescent="0.3">
      <c r="A415" t="s">
        <v>8221</v>
      </c>
      <c r="B415">
        <v>5</v>
      </c>
      <c r="E415" t="s">
        <v>8219</v>
      </c>
      <c r="F415">
        <v>96</v>
      </c>
    </row>
    <row r="416" spans="1:6" x14ac:dyDescent="0.3">
      <c r="A416" t="s">
        <v>8221</v>
      </c>
      <c r="B416">
        <v>73</v>
      </c>
      <c r="E416" t="s">
        <v>8219</v>
      </c>
      <c r="F416">
        <v>28</v>
      </c>
    </row>
    <row r="417" spans="1:6" x14ac:dyDescent="0.3">
      <c r="A417" t="s">
        <v>8221</v>
      </c>
      <c r="B417">
        <v>93</v>
      </c>
      <c r="E417" t="s">
        <v>8219</v>
      </c>
      <c r="F417">
        <v>43</v>
      </c>
    </row>
    <row r="418" spans="1:6" x14ac:dyDescent="0.3">
      <c r="A418" t="s">
        <v>8221</v>
      </c>
      <c r="B418">
        <v>17</v>
      </c>
      <c r="E418" t="s">
        <v>8219</v>
      </c>
      <c r="F418">
        <v>205</v>
      </c>
    </row>
    <row r="419" spans="1:6" x14ac:dyDescent="0.3">
      <c r="A419" t="s">
        <v>8221</v>
      </c>
      <c r="B419">
        <v>7</v>
      </c>
      <c r="E419" t="s">
        <v>8219</v>
      </c>
      <c r="F419">
        <v>23</v>
      </c>
    </row>
    <row r="420" spans="1:6" x14ac:dyDescent="0.3">
      <c r="A420" t="s">
        <v>8221</v>
      </c>
      <c r="B420">
        <v>17</v>
      </c>
      <c r="E420" t="s">
        <v>8219</v>
      </c>
      <c r="F420">
        <v>19</v>
      </c>
    </row>
    <row r="421" spans="1:6" x14ac:dyDescent="0.3">
      <c r="A421" t="s">
        <v>8221</v>
      </c>
      <c r="B421">
        <v>171</v>
      </c>
      <c r="E421" t="s">
        <v>8219</v>
      </c>
      <c r="F421">
        <v>14</v>
      </c>
    </row>
    <row r="422" spans="1:6" x14ac:dyDescent="0.3">
      <c r="A422" t="s">
        <v>8221</v>
      </c>
      <c r="B422">
        <v>188</v>
      </c>
      <c r="E422" t="s">
        <v>8219</v>
      </c>
      <c r="F422">
        <v>38</v>
      </c>
    </row>
    <row r="423" spans="1:6" x14ac:dyDescent="0.3">
      <c r="A423" t="s">
        <v>8221</v>
      </c>
      <c r="B423">
        <v>110</v>
      </c>
      <c r="E423" t="s">
        <v>8219</v>
      </c>
      <c r="F423">
        <v>78</v>
      </c>
    </row>
    <row r="424" spans="1:6" x14ac:dyDescent="0.3">
      <c r="A424" t="s">
        <v>8221</v>
      </c>
      <c r="B424">
        <v>37</v>
      </c>
      <c r="E424" t="s">
        <v>8219</v>
      </c>
      <c r="F424">
        <v>69</v>
      </c>
    </row>
    <row r="425" spans="1:6" x14ac:dyDescent="0.3">
      <c r="A425" t="s">
        <v>8221</v>
      </c>
      <c r="B425">
        <v>9</v>
      </c>
      <c r="E425" t="s">
        <v>8219</v>
      </c>
      <c r="F425">
        <v>33</v>
      </c>
    </row>
    <row r="426" spans="1:6" x14ac:dyDescent="0.3">
      <c r="A426" t="s">
        <v>8221</v>
      </c>
      <c r="B426">
        <v>29</v>
      </c>
      <c r="E426" t="s">
        <v>8219</v>
      </c>
      <c r="F426">
        <v>54</v>
      </c>
    </row>
    <row r="427" spans="1:6" x14ac:dyDescent="0.3">
      <c r="A427" t="s">
        <v>8221</v>
      </c>
      <c r="B427">
        <v>6</v>
      </c>
      <c r="E427" t="s">
        <v>8219</v>
      </c>
      <c r="F427">
        <v>99</v>
      </c>
    </row>
    <row r="428" spans="1:6" x14ac:dyDescent="0.3">
      <c r="A428" t="s">
        <v>8221</v>
      </c>
      <c r="B428">
        <v>30</v>
      </c>
      <c r="E428" t="s">
        <v>8219</v>
      </c>
      <c r="F428">
        <v>49</v>
      </c>
    </row>
    <row r="429" spans="1:6" x14ac:dyDescent="0.3">
      <c r="A429" t="s">
        <v>8221</v>
      </c>
      <c r="B429">
        <v>81</v>
      </c>
      <c r="E429" t="s">
        <v>8219</v>
      </c>
      <c r="F429">
        <v>11</v>
      </c>
    </row>
    <row r="430" spans="1:6" x14ac:dyDescent="0.3">
      <c r="A430" t="s">
        <v>8221</v>
      </c>
      <c r="B430">
        <v>4</v>
      </c>
      <c r="E430" t="s">
        <v>8219</v>
      </c>
      <c r="F430">
        <v>38</v>
      </c>
    </row>
    <row r="431" spans="1:6" x14ac:dyDescent="0.3">
      <c r="A431" t="s">
        <v>8221</v>
      </c>
      <c r="B431">
        <v>11</v>
      </c>
      <c r="E431" t="s">
        <v>8219</v>
      </c>
      <c r="F431">
        <v>16</v>
      </c>
    </row>
    <row r="432" spans="1:6" x14ac:dyDescent="0.3">
      <c r="A432" t="s">
        <v>8221</v>
      </c>
      <c r="B432">
        <v>14</v>
      </c>
      <c r="E432" t="s">
        <v>8219</v>
      </c>
      <c r="F432">
        <v>32</v>
      </c>
    </row>
    <row r="433" spans="1:6" x14ac:dyDescent="0.3">
      <c r="A433" t="s">
        <v>8221</v>
      </c>
      <c r="B433">
        <v>5</v>
      </c>
      <c r="E433" t="s">
        <v>8219</v>
      </c>
      <c r="F433">
        <v>20</v>
      </c>
    </row>
    <row r="434" spans="1:6" x14ac:dyDescent="0.3">
      <c r="A434" t="s">
        <v>8221</v>
      </c>
      <c r="B434">
        <v>45</v>
      </c>
      <c r="E434" t="s">
        <v>8219</v>
      </c>
      <c r="F434">
        <v>154</v>
      </c>
    </row>
    <row r="435" spans="1:6" x14ac:dyDescent="0.3">
      <c r="A435" t="s">
        <v>8221</v>
      </c>
      <c r="B435">
        <v>8</v>
      </c>
      <c r="E435" t="s">
        <v>8219</v>
      </c>
      <c r="F435">
        <v>41</v>
      </c>
    </row>
    <row r="436" spans="1:6" x14ac:dyDescent="0.3">
      <c r="A436" t="s">
        <v>8221</v>
      </c>
      <c r="B436">
        <v>3</v>
      </c>
      <c r="E436" t="s">
        <v>8219</v>
      </c>
      <c r="F436">
        <v>75</v>
      </c>
    </row>
    <row r="437" spans="1:6" x14ac:dyDescent="0.3">
      <c r="A437" t="s">
        <v>8221</v>
      </c>
      <c r="B437">
        <v>24</v>
      </c>
      <c r="E437" t="s">
        <v>8219</v>
      </c>
      <c r="F437">
        <v>40</v>
      </c>
    </row>
    <row r="438" spans="1:6" x14ac:dyDescent="0.3">
      <c r="A438" t="s">
        <v>8221</v>
      </c>
      <c r="B438">
        <v>18</v>
      </c>
      <c r="E438" t="s">
        <v>8219</v>
      </c>
      <c r="F438">
        <v>46</v>
      </c>
    </row>
    <row r="439" spans="1:6" x14ac:dyDescent="0.3">
      <c r="A439" t="s">
        <v>8221</v>
      </c>
      <c r="B439">
        <v>12</v>
      </c>
      <c r="E439" t="s">
        <v>8219</v>
      </c>
      <c r="F439">
        <v>62</v>
      </c>
    </row>
    <row r="440" spans="1:6" x14ac:dyDescent="0.3">
      <c r="A440" t="s">
        <v>8221</v>
      </c>
      <c r="B440">
        <v>123</v>
      </c>
      <c r="E440" t="s">
        <v>8219</v>
      </c>
      <c r="F440">
        <v>61</v>
      </c>
    </row>
    <row r="441" spans="1:6" x14ac:dyDescent="0.3">
      <c r="A441" t="s">
        <v>8221</v>
      </c>
      <c r="B441">
        <v>96</v>
      </c>
      <c r="E441" t="s">
        <v>8219</v>
      </c>
      <c r="F441">
        <v>96</v>
      </c>
    </row>
    <row r="442" spans="1:6" x14ac:dyDescent="0.3">
      <c r="A442" t="s">
        <v>8221</v>
      </c>
      <c r="B442">
        <v>31</v>
      </c>
      <c r="E442" t="s">
        <v>8219</v>
      </c>
      <c r="F442">
        <v>190</v>
      </c>
    </row>
    <row r="443" spans="1:6" x14ac:dyDescent="0.3">
      <c r="A443" t="s">
        <v>8221</v>
      </c>
      <c r="B443">
        <v>4</v>
      </c>
      <c r="E443" t="s">
        <v>8219</v>
      </c>
      <c r="F443">
        <v>94</v>
      </c>
    </row>
    <row r="444" spans="1:6" x14ac:dyDescent="0.3">
      <c r="A444" t="s">
        <v>8221</v>
      </c>
      <c r="B444">
        <v>3</v>
      </c>
      <c r="E444" t="s">
        <v>8219</v>
      </c>
      <c r="F444">
        <v>39</v>
      </c>
    </row>
    <row r="445" spans="1:6" x14ac:dyDescent="0.3">
      <c r="A445" t="s">
        <v>8221</v>
      </c>
      <c r="B445">
        <v>179</v>
      </c>
      <c r="E445" t="s">
        <v>8219</v>
      </c>
      <c r="F445">
        <v>127</v>
      </c>
    </row>
    <row r="446" spans="1:6" x14ac:dyDescent="0.3">
      <c r="A446" t="s">
        <v>8221</v>
      </c>
      <c r="B446">
        <v>3</v>
      </c>
      <c r="E446" t="s">
        <v>8219</v>
      </c>
      <c r="F446">
        <v>159</v>
      </c>
    </row>
    <row r="447" spans="1:6" x14ac:dyDescent="0.3">
      <c r="A447" t="s">
        <v>8221</v>
      </c>
      <c r="B447">
        <v>23</v>
      </c>
      <c r="E447" t="s">
        <v>8219</v>
      </c>
      <c r="F447">
        <v>177</v>
      </c>
    </row>
    <row r="448" spans="1:6" x14ac:dyDescent="0.3">
      <c r="A448" t="s">
        <v>8221</v>
      </c>
      <c r="B448">
        <v>23</v>
      </c>
      <c r="E448" t="s">
        <v>8219</v>
      </c>
      <c r="F448">
        <v>47</v>
      </c>
    </row>
    <row r="449" spans="1:6" x14ac:dyDescent="0.3">
      <c r="A449" t="s">
        <v>8221</v>
      </c>
      <c r="B449">
        <v>41</v>
      </c>
      <c r="E449" t="s">
        <v>8219</v>
      </c>
      <c r="F449">
        <v>1</v>
      </c>
    </row>
    <row r="450" spans="1:6" x14ac:dyDescent="0.3">
      <c r="A450" t="s">
        <v>8221</v>
      </c>
      <c r="B450">
        <v>0</v>
      </c>
      <c r="E450" t="s">
        <v>8219</v>
      </c>
      <c r="F450">
        <v>16</v>
      </c>
    </row>
    <row r="451" spans="1:6" x14ac:dyDescent="0.3">
      <c r="A451" t="s">
        <v>8221</v>
      </c>
      <c r="B451">
        <v>32</v>
      </c>
      <c r="E451" t="s">
        <v>8219</v>
      </c>
      <c r="F451">
        <v>115</v>
      </c>
    </row>
    <row r="452" spans="1:6" x14ac:dyDescent="0.3">
      <c r="A452" t="s">
        <v>8221</v>
      </c>
      <c r="B452">
        <v>2</v>
      </c>
      <c r="E452" t="s">
        <v>8219</v>
      </c>
      <c r="F452">
        <v>133</v>
      </c>
    </row>
    <row r="453" spans="1:6" x14ac:dyDescent="0.3">
      <c r="A453" t="s">
        <v>8221</v>
      </c>
      <c r="B453">
        <v>7</v>
      </c>
      <c r="E453" t="s">
        <v>8219</v>
      </c>
      <c r="F453">
        <v>70</v>
      </c>
    </row>
    <row r="454" spans="1:6" x14ac:dyDescent="0.3">
      <c r="A454" t="s">
        <v>8221</v>
      </c>
      <c r="B454">
        <v>4</v>
      </c>
      <c r="E454" t="s">
        <v>8219</v>
      </c>
      <c r="F454">
        <v>62</v>
      </c>
    </row>
    <row r="455" spans="1:6" x14ac:dyDescent="0.3">
      <c r="A455" t="s">
        <v>8221</v>
      </c>
      <c r="B455">
        <v>196</v>
      </c>
      <c r="E455" t="s">
        <v>8219</v>
      </c>
      <c r="F455">
        <v>10</v>
      </c>
    </row>
    <row r="456" spans="1:6" x14ac:dyDescent="0.3">
      <c r="A456" t="s">
        <v>8221</v>
      </c>
      <c r="B456">
        <v>11</v>
      </c>
      <c r="E456" t="s">
        <v>8219</v>
      </c>
      <c r="F456">
        <v>499</v>
      </c>
    </row>
    <row r="457" spans="1:6" x14ac:dyDescent="0.3">
      <c r="A457" t="s">
        <v>8221</v>
      </c>
      <c r="B457">
        <v>9</v>
      </c>
      <c r="E457" t="s">
        <v>8219</v>
      </c>
      <c r="F457">
        <v>47</v>
      </c>
    </row>
    <row r="458" spans="1:6" x14ac:dyDescent="0.3">
      <c r="A458" t="s">
        <v>8221</v>
      </c>
      <c r="B458">
        <v>5</v>
      </c>
      <c r="E458" t="s">
        <v>8219</v>
      </c>
      <c r="F458">
        <v>28</v>
      </c>
    </row>
    <row r="459" spans="1:6" x14ac:dyDescent="0.3">
      <c r="A459" t="s">
        <v>8221</v>
      </c>
      <c r="B459">
        <v>8</v>
      </c>
      <c r="E459" t="s">
        <v>8219</v>
      </c>
      <c r="F459">
        <v>24</v>
      </c>
    </row>
    <row r="460" spans="1:6" x14ac:dyDescent="0.3">
      <c r="A460" t="s">
        <v>8221</v>
      </c>
      <c r="B460">
        <v>229</v>
      </c>
      <c r="E460" t="s">
        <v>8219</v>
      </c>
      <c r="F460">
        <v>76</v>
      </c>
    </row>
    <row r="461" spans="1:6" x14ac:dyDescent="0.3">
      <c r="A461" t="s">
        <v>8221</v>
      </c>
      <c r="B461">
        <v>40</v>
      </c>
      <c r="E461" t="s">
        <v>8219</v>
      </c>
      <c r="F461">
        <v>98</v>
      </c>
    </row>
    <row r="462" spans="1:6" x14ac:dyDescent="0.3">
      <c r="A462" t="s">
        <v>8221</v>
      </c>
      <c r="B462">
        <v>123</v>
      </c>
      <c r="E462" t="s">
        <v>8219</v>
      </c>
      <c r="F462">
        <v>30</v>
      </c>
    </row>
    <row r="463" spans="1:6" x14ac:dyDescent="0.3">
      <c r="A463" t="s">
        <v>8221</v>
      </c>
      <c r="B463">
        <v>5</v>
      </c>
      <c r="E463" t="s">
        <v>8219</v>
      </c>
      <c r="F463">
        <v>478</v>
      </c>
    </row>
    <row r="464" spans="1:6" x14ac:dyDescent="0.3">
      <c r="A464" t="s">
        <v>8221</v>
      </c>
      <c r="B464">
        <v>148</v>
      </c>
      <c r="E464" t="s">
        <v>8219</v>
      </c>
      <c r="F464">
        <v>74</v>
      </c>
    </row>
    <row r="465" spans="1:6" x14ac:dyDescent="0.3">
      <c r="A465" t="s">
        <v>8221</v>
      </c>
      <c r="B465">
        <v>10</v>
      </c>
      <c r="E465" t="s">
        <v>8219</v>
      </c>
      <c r="F465">
        <v>131</v>
      </c>
    </row>
    <row r="466" spans="1:6" x14ac:dyDescent="0.3">
      <c r="A466" t="s">
        <v>8221</v>
      </c>
      <c r="B466">
        <v>4</v>
      </c>
      <c r="E466" t="s">
        <v>8219</v>
      </c>
      <c r="F466">
        <v>61</v>
      </c>
    </row>
    <row r="467" spans="1:6" x14ac:dyDescent="0.3">
      <c r="A467" t="s">
        <v>8221</v>
      </c>
      <c r="B467">
        <v>21</v>
      </c>
      <c r="E467" t="s">
        <v>8219</v>
      </c>
      <c r="F467">
        <v>1071</v>
      </c>
    </row>
    <row r="468" spans="1:6" x14ac:dyDescent="0.3">
      <c r="A468" t="s">
        <v>8221</v>
      </c>
      <c r="B468">
        <v>2</v>
      </c>
      <c r="E468" t="s">
        <v>8219</v>
      </c>
      <c r="F468">
        <v>122</v>
      </c>
    </row>
    <row r="469" spans="1:6" x14ac:dyDescent="0.3">
      <c r="A469" t="s">
        <v>8221</v>
      </c>
      <c r="B469">
        <v>0</v>
      </c>
      <c r="E469" t="s">
        <v>8219</v>
      </c>
      <c r="F469">
        <v>111</v>
      </c>
    </row>
    <row r="470" spans="1:6" x14ac:dyDescent="0.3">
      <c r="A470" t="s">
        <v>8221</v>
      </c>
      <c r="B470">
        <v>4</v>
      </c>
      <c r="E470" t="s">
        <v>8219</v>
      </c>
      <c r="F470">
        <v>255</v>
      </c>
    </row>
    <row r="471" spans="1:6" x14ac:dyDescent="0.3">
      <c r="A471" t="s">
        <v>8221</v>
      </c>
      <c r="B471">
        <v>1</v>
      </c>
      <c r="E471" t="s">
        <v>8219</v>
      </c>
      <c r="F471">
        <v>141</v>
      </c>
    </row>
    <row r="472" spans="1:6" x14ac:dyDescent="0.3">
      <c r="A472" t="s">
        <v>8221</v>
      </c>
      <c r="B472">
        <v>30</v>
      </c>
      <c r="E472" t="s">
        <v>8219</v>
      </c>
      <c r="F472">
        <v>159</v>
      </c>
    </row>
    <row r="473" spans="1:6" x14ac:dyDescent="0.3">
      <c r="A473" t="s">
        <v>8221</v>
      </c>
      <c r="B473">
        <v>3</v>
      </c>
      <c r="E473" t="s">
        <v>8219</v>
      </c>
      <c r="F473">
        <v>99</v>
      </c>
    </row>
    <row r="474" spans="1:6" x14ac:dyDescent="0.3">
      <c r="A474" t="s">
        <v>8221</v>
      </c>
      <c r="B474">
        <v>975</v>
      </c>
      <c r="E474" t="s">
        <v>8219</v>
      </c>
      <c r="F474">
        <v>96</v>
      </c>
    </row>
    <row r="475" spans="1:6" x14ac:dyDescent="0.3">
      <c r="A475" t="s">
        <v>8221</v>
      </c>
      <c r="B475">
        <v>167</v>
      </c>
      <c r="E475" t="s">
        <v>8219</v>
      </c>
      <c r="F475">
        <v>27</v>
      </c>
    </row>
    <row r="476" spans="1:6" x14ac:dyDescent="0.3">
      <c r="A476" t="s">
        <v>8221</v>
      </c>
      <c r="B476">
        <v>5</v>
      </c>
      <c r="E476" t="s">
        <v>8219</v>
      </c>
      <c r="F476">
        <v>166</v>
      </c>
    </row>
    <row r="477" spans="1:6" x14ac:dyDescent="0.3">
      <c r="A477" t="s">
        <v>8221</v>
      </c>
      <c r="B477">
        <v>18</v>
      </c>
      <c r="E477" t="s">
        <v>8219</v>
      </c>
      <c r="F477">
        <v>76</v>
      </c>
    </row>
    <row r="478" spans="1:6" x14ac:dyDescent="0.3">
      <c r="A478" t="s">
        <v>8221</v>
      </c>
      <c r="B478">
        <v>98</v>
      </c>
      <c r="E478" t="s">
        <v>8219</v>
      </c>
      <c r="F478">
        <v>211</v>
      </c>
    </row>
    <row r="479" spans="1:6" x14ac:dyDescent="0.3">
      <c r="A479" t="s">
        <v>8221</v>
      </c>
      <c r="B479">
        <v>4</v>
      </c>
      <c r="E479" t="s">
        <v>8219</v>
      </c>
      <c r="F479">
        <v>21</v>
      </c>
    </row>
    <row r="480" spans="1:6" x14ac:dyDescent="0.3">
      <c r="A480" t="s">
        <v>8221</v>
      </c>
      <c r="B480">
        <v>3</v>
      </c>
      <c r="E480" t="s">
        <v>8219</v>
      </c>
      <c r="F480">
        <v>61</v>
      </c>
    </row>
    <row r="481" spans="1:6" x14ac:dyDescent="0.3">
      <c r="A481" t="s">
        <v>8221</v>
      </c>
      <c r="B481">
        <v>1</v>
      </c>
      <c r="E481" t="s">
        <v>8219</v>
      </c>
      <c r="F481">
        <v>30</v>
      </c>
    </row>
    <row r="482" spans="1:6" x14ac:dyDescent="0.3">
      <c r="A482" t="s">
        <v>8221</v>
      </c>
      <c r="B482">
        <v>0</v>
      </c>
      <c r="E482" t="s">
        <v>8219</v>
      </c>
      <c r="F482">
        <v>375</v>
      </c>
    </row>
    <row r="483" spans="1:6" x14ac:dyDescent="0.3">
      <c r="A483" t="s">
        <v>8221</v>
      </c>
      <c r="B483">
        <v>9</v>
      </c>
      <c r="E483" t="s">
        <v>8219</v>
      </c>
      <c r="F483">
        <v>111</v>
      </c>
    </row>
    <row r="484" spans="1:6" x14ac:dyDescent="0.3">
      <c r="A484" t="s">
        <v>8221</v>
      </c>
      <c r="B484">
        <v>2</v>
      </c>
      <c r="E484" t="s">
        <v>8219</v>
      </c>
      <c r="F484">
        <v>123</v>
      </c>
    </row>
    <row r="485" spans="1:6" x14ac:dyDescent="0.3">
      <c r="A485" t="s">
        <v>8221</v>
      </c>
      <c r="B485">
        <v>0</v>
      </c>
      <c r="E485" t="s">
        <v>8219</v>
      </c>
      <c r="F485">
        <v>70</v>
      </c>
    </row>
    <row r="486" spans="1:6" x14ac:dyDescent="0.3">
      <c r="A486" t="s">
        <v>8221</v>
      </c>
      <c r="B486">
        <v>147</v>
      </c>
      <c r="E486" t="s">
        <v>8219</v>
      </c>
      <c r="F486">
        <v>85</v>
      </c>
    </row>
    <row r="487" spans="1:6" x14ac:dyDescent="0.3">
      <c r="A487" t="s">
        <v>8221</v>
      </c>
      <c r="B487">
        <v>49</v>
      </c>
      <c r="E487" t="s">
        <v>8219</v>
      </c>
      <c r="F487">
        <v>86</v>
      </c>
    </row>
    <row r="488" spans="1:6" x14ac:dyDescent="0.3">
      <c r="A488" t="s">
        <v>8221</v>
      </c>
      <c r="B488">
        <v>1</v>
      </c>
      <c r="E488" t="s">
        <v>8219</v>
      </c>
      <c r="F488">
        <v>13</v>
      </c>
    </row>
    <row r="489" spans="1:6" x14ac:dyDescent="0.3">
      <c r="A489" t="s">
        <v>8221</v>
      </c>
      <c r="B489">
        <v>2</v>
      </c>
      <c r="E489" t="s">
        <v>8219</v>
      </c>
      <c r="F489">
        <v>33</v>
      </c>
    </row>
    <row r="490" spans="1:6" x14ac:dyDescent="0.3">
      <c r="A490" t="s">
        <v>8221</v>
      </c>
      <c r="B490">
        <v>7</v>
      </c>
      <c r="E490" t="s">
        <v>8219</v>
      </c>
      <c r="F490">
        <v>15</v>
      </c>
    </row>
    <row r="491" spans="1:6" x14ac:dyDescent="0.3">
      <c r="A491" t="s">
        <v>8221</v>
      </c>
      <c r="B491">
        <v>4</v>
      </c>
      <c r="E491" t="s">
        <v>8219</v>
      </c>
      <c r="F491">
        <v>273</v>
      </c>
    </row>
    <row r="492" spans="1:6" x14ac:dyDescent="0.3">
      <c r="A492" t="s">
        <v>8221</v>
      </c>
      <c r="B492">
        <v>27</v>
      </c>
      <c r="E492" t="s">
        <v>8219</v>
      </c>
      <c r="F492">
        <v>714</v>
      </c>
    </row>
    <row r="493" spans="1:6" x14ac:dyDescent="0.3">
      <c r="A493" t="s">
        <v>8221</v>
      </c>
      <c r="B493">
        <v>94</v>
      </c>
      <c r="E493" t="s">
        <v>8219</v>
      </c>
      <c r="F493">
        <v>170</v>
      </c>
    </row>
    <row r="494" spans="1:6" x14ac:dyDescent="0.3">
      <c r="A494" t="s">
        <v>8221</v>
      </c>
      <c r="B494">
        <v>29</v>
      </c>
      <c r="E494" t="s">
        <v>8219</v>
      </c>
      <c r="F494">
        <v>512</v>
      </c>
    </row>
    <row r="495" spans="1:6" x14ac:dyDescent="0.3">
      <c r="A495" t="s">
        <v>8221</v>
      </c>
      <c r="B495">
        <v>7</v>
      </c>
      <c r="E495" t="s">
        <v>8219</v>
      </c>
      <c r="F495">
        <v>314</v>
      </c>
    </row>
    <row r="496" spans="1:6" x14ac:dyDescent="0.3">
      <c r="A496" t="s">
        <v>8221</v>
      </c>
      <c r="B496">
        <v>22</v>
      </c>
      <c r="E496" t="s">
        <v>8219</v>
      </c>
      <c r="F496">
        <v>167</v>
      </c>
    </row>
    <row r="497" spans="1:6" x14ac:dyDescent="0.3">
      <c r="A497" t="s">
        <v>8221</v>
      </c>
      <c r="B497">
        <v>1</v>
      </c>
      <c r="E497" t="s">
        <v>8219</v>
      </c>
      <c r="F497">
        <v>9</v>
      </c>
    </row>
    <row r="498" spans="1:6" x14ac:dyDescent="0.3">
      <c r="A498" t="s">
        <v>8221</v>
      </c>
      <c r="B498">
        <v>10</v>
      </c>
      <c r="E498" t="s">
        <v>8219</v>
      </c>
      <c r="F498">
        <v>103</v>
      </c>
    </row>
    <row r="499" spans="1:6" x14ac:dyDescent="0.3">
      <c r="A499" t="s">
        <v>8221</v>
      </c>
      <c r="B499">
        <v>6</v>
      </c>
      <c r="E499" t="s">
        <v>8219</v>
      </c>
      <c r="F499">
        <v>111</v>
      </c>
    </row>
    <row r="500" spans="1:6" x14ac:dyDescent="0.3">
      <c r="A500" t="s">
        <v>8221</v>
      </c>
      <c r="B500">
        <v>24</v>
      </c>
      <c r="E500" t="s">
        <v>8219</v>
      </c>
      <c r="F500">
        <v>271</v>
      </c>
    </row>
    <row r="501" spans="1:6" x14ac:dyDescent="0.3">
      <c r="A501" t="s">
        <v>8221</v>
      </c>
      <c r="B501">
        <v>15</v>
      </c>
      <c r="E501" t="s">
        <v>8219</v>
      </c>
      <c r="F501">
        <v>101</v>
      </c>
    </row>
    <row r="502" spans="1:6" x14ac:dyDescent="0.3">
      <c r="A502" t="s">
        <v>8221</v>
      </c>
      <c r="B502">
        <v>37</v>
      </c>
      <c r="E502" t="s">
        <v>8219</v>
      </c>
      <c r="F502">
        <v>57</v>
      </c>
    </row>
    <row r="503" spans="1:6" x14ac:dyDescent="0.3">
      <c r="A503" t="s">
        <v>8221</v>
      </c>
      <c r="B503">
        <v>20</v>
      </c>
      <c r="E503" t="s">
        <v>8219</v>
      </c>
      <c r="F503">
        <v>62</v>
      </c>
    </row>
    <row r="504" spans="1:6" x14ac:dyDescent="0.3">
      <c r="A504" t="s">
        <v>8221</v>
      </c>
      <c r="B504">
        <v>7</v>
      </c>
      <c r="E504" t="s">
        <v>8219</v>
      </c>
      <c r="F504">
        <v>32</v>
      </c>
    </row>
    <row r="505" spans="1:6" x14ac:dyDescent="0.3">
      <c r="A505" t="s">
        <v>8221</v>
      </c>
      <c r="B505">
        <v>0</v>
      </c>
      <c r="E505" t="s">
        <v>8219</v>
      </c>
      <c r="F505">
        <v>141</v>
      </c>
    </row>
    <row r="506" spans="1:6" x14ac:dyDescent="0.3">
      <c r="A506" t="s">
        <v>8221</v>
      </c>
      <c r="B506">
        <v>21</v>
      </c>
      <c r="E506" t="s">
        <v>8219</v>
      </c>
      <c r="F506">
        <v>75</v>
      </c>
    </row>
    <row r="507" spans="1:6" x14ac:dyDescent="0.3">
      <c r="A507" t="s">
        <v>8221</v>
      </c>
      <c r="B507">
        <v>3</v>
      </c>
      <c r="E507" t="s">
        <v>8219</v>
      </c>
      <c r="F507">
        <v>46</v>
      </c>
    </row>
    <row r="508" spans="1:6" x14ac:dyDescent="0.3">
      <c r="A508" t="s">
        <v>8221</v>
      </c>
      <c r="B508">
        <v>11</v>
      </c>
      <c r="E508" t="s">
        <v>8219</v>
      </c>
      <c r="F508">
        <v>103</v>
      </c>
    </row>
    <row r="509" spans="1:6" x14ac:dyDescent="0.3">
      <c r="A509" t="s">
        <v>8221</v>
      </c>
      <c r="B509">
        <v>1</v>
      </c>
      <c r="E509" t="s">
        <v>8219</v>
      </c>
      <c r="F509">
        <v>6</v>
      </c>
    </row>
    <row r="510" spans="1:6" x14ac:dyDescent="0.3">
      <c r="A510" t="s">
        <v>8221</v>
      </c>
      <c r="B510">
        <v>312</v>
      </c>
      <c r="E510" t="s">
        <v>8219</v>
      </c>
      <c r="F510">
        <v>83</v>
      </c>
    </row>
    <row r="511" spans="1:6" x14ac:dyDescent="0.3">
      <c r="A511" t="s">
        <v>8221</v>
      </c>
      <c r="B511">
        <v>1</v>
      </c>
      <c r="E511" t="s">
        <v>8219</v>
      </c>
      <c r="F511">
        <v>108</v>
      </c>
    </row>
    <row r="512" spans="1:6" x14ac:dyDescent="0.3">
      <c r="A512" t="s">
        <v>8221</v>
      </c>
      <c r="B512">
        <v>3</v>
      </c>
      <c r="E512" t="s">
        <v>8219</v>
      </c>
      <c r="F512">
        <v>25</v>
      </c>
    </row>
    <row r="513" spans="1:6" x14ac:dyDescent="0.3">
      <c r="A513" t="s">
        <v>8221</v>
      </c>
      <c r="B513">
        <v>4</v>
      </c>
      <c r="E513" t="s">
        <v>8219</v>
      </c>
      <c r="F513">
        <v>549</v>
      </c>
    </row>
    <row r="514" spans="1:6" x14ac:dyDescent="0.3">
      <c r="A514" t="s">
        <v>8221</v>
      </c>
      <c r="B514">
        <v>10</v>
      </c>
      <c r="E514" t="s">
        <v>8219</v>
      </c>
      <c r="F514">
        <v>222</v>
      </c>
    </row>
    <row r="515" spans="1:6" x14ac:dyDescent="0.3">
      <c r="A515" t="s">
        <v>8221</v>
      </c>
      <c r="B515">
        <v>8</v>
      </c>
      <c r="E515" t="s">
        <v>8219</v>
      </c>
      <c r="F515">
        <v>183</v>
      </c>
    </row>
    <row r="516" spans="1:6" x14ac:dyDescent="0.3">
      <c r="A516" t="s">
        <v>8221</v>
      </c>
      <c r="B516">
        <v>3</v>
      </c>
      <c r="E516" t="s">
        <v>8219</v>
      </c>
      <c r="F516">
        <v>89</v>
      </c>
    </row>
    <row r="517" spans="1:6" x14ac:dyDescent="0.3">
      <c r="A517" t="s">
        <v>8221</v>
      </c>
      <c r="B517">
        <v>1</v>
      </c>
      <c r="E517" t="s">
        <v>8219</v>
      </c>
      <c r="F517">
        <v>253</v>
      </c>
    </row>
    <row r="518" spans="1:6" x14ac:dyDescent="0.3">
      <c r="A518" t="s">
        <v>8221</v>
      </c>
      <c r="B518">
        <v>0</v>
      </c>
      <c r="E518" t="s">
        <v>8219</v>
      </c>
      <c r="F518">
        <v>140</v>
      </c>
    </row>
    <row r="519" spans="1:6" x14ac:dyDescent="0.3">
      <c r="A519" t="s">
        <v>8221</v>
      </c>
      <c r="B519">
        <v>5</v>
      </c>
      <c r="E519" t="s">
        <v>8219</v>
      </c>
      <c r="F519">
        <v>103</v>
      </c>
    </row>
    <row r="520" spans="1:6" x14ac:dyDescent="0.3">
      <c r="A520" t="s">
        <v>8221</v>
      </c>
      <c r="B520">
        <v>0</v>
      </c>
      <c r="E520" t="s">
        <v>8219</v>
      </c>
      <c r="F520">
        <v>138</v>
      </c>
    </row>
    <row r="521" spans="1:6" x14ac:dyDescent="0.3">
      <c r="A521" t="s">
        <v>8221</v>
      </c>
      <c r="B521">
        <v>3</v>
      </c>
      <c r="E521" t="s">
        <v>8219</v>
      </c>
      <c r="F521">
        <v>191</v>
      </c>
    </row>
    <row r="522" spans="1:6" x14ac:dyDescent="0.3">
      <c r="A522" t="s">
        <v>8221</v>
      </c>
      <c r="B522">
        <v>7</v>
      </c>
      <c r="E522" t="s">
        <v>8219</v>
      </c>
      <c r="F522">
        <v>45</v>
      </c>
    </row>
    <row r="523" spans="1:6" x14ac:dyDescent="0.3">
      <c r="A523" t="s">
        <v>8221</v>
      </c>
      <c r="B523">
        <v>0</v>
      </c>
      <c r="E523" t="s">
        <v>8219</v>
      </c>
      <c r="F523">
        <v>17</v>
      </c>
    </row>
    <row r="524" spans="1:6" x14ac:dyDescent="0.3">
      <c r="A524" t="s">
        <v>8221</v>
      </c>
      <c r="B524">
        <v>2</v>
      </c>
      <c r="E524" t="s">
        <v>8219</v>
      </c>
      <c r="F524">
        <v>31</v>
      </c>
    </row>
    <row r="525" spans="1:6" x14ac:dyDescent="0.3">
      <c r="A525" t="s">
        <v>8221</v>
      </c>
      <c r="B525">
        <v>23</v>
      </c>
      <c r="E525" t="s">
        <v>8219</v>
      </c>
      <c r="F525">
        <v>50</v>
      </c>
    </row>
    <row r="526" spans="1:6" x14ac:dyDescent="0.3">
      <c r="A526" t="s">
        <v>8221</v>
      </c>
      <c r="B526">
        <v>1</v>
      </c>
      <c r="E526" t="s">
        <v>8219</v>
      </c>
      <c r="F526">
        <v>59</v>
      </c>
    </row>
    <row r="527" spans="1:6" x14ac:dyDescent="0.3">
      <c r="A527" t="s">
        <v>8221</v>
      </c>
      <c r="B527">
        <v>2</v>
      </c>
      <c r="E527" t="s">
        <v>8219</v>
      </c>
      <c r="F527">
        <v>81</v>
      </c>
    </row>
    <row r="528" spans="1:6" x14ac:dyDescent="0.3">
      <c r="A528" t="s">
        <v>8221</v>
      </c>
      <c r="B528">
        <v>3</v>
      </c>
      <c r="E528" t="s">
        <v>8219</v>
      </c>
      <c r="F528">
        <v>508</v>
      </c>
    </row>
    <row r="529" spans="1:6" x14ac:dyDescent="0.3">
      <c r="A529" t="s">
        <v>8221</v>
      </c>
      <c r="B529">
        <v>0</v>
      </c>
      <c r="E529" t="s">
        <v>8219</v>
      </c>
      <c r="F529">
        <v>74</v>
      </c>
    </row>
    <row r="530" spans="1:6" x14ac:dyDescent="0.3">
      <c r="A530" t="s">
        <v>8221</v>
      </c>
      <c r="B530">
        <v>13</v>
      </c>
      <c r="E530" t="s">
        <v>8219</v>
      </c>
      <c r="F530">
        <v>141</v>
      </c>
    </row>
    <row r="531" spans="1:6" x14ac:dyDescent="0.3">
      <c r="A531" t="s">
        <v>8221</v>
      </c>
      <c r="B531">
        <v>1</v>
      </c>
      <c r="E531" t="s">
        <v>8219</v>
      </c>
      <c r="F531">
        <v>711</v>
      </c>
    </row>
    <row r="532" spans="1:6" x14ac:dyDescent="0.3">
      <c r="A532" t="s">
        <v>8221</v>
      </c>
      <c r="B532">
        <v>1</v>
      </c>
      <c r="E532" t="s">
        <v>8219</v>
      </c>
      <c r="F532">
        <v>141</v>
      </c>
    </row>
    <row r="533" spans="1:6" x14ac:dyDescent="0.3">
      <c r="A533" t="s">
        <v>8221</v>
      </c>
      <c r="B533">
        <v>1</v>
      </c>
      <c r="E533" t="s">
        <v>8219</v>
      </c>
      <c r="F533">
        <v>109</v>
      </c>
    </row>
    <row r="534" spans="1:6" x14ac:dyDescent="0.3">
      <c r="A534" t="s">
        <v>8221</v>
      </c>
      <c r="B534">
        <v>6</v>
      </c>
      <c r="E534" t="s">
        <v>8219</v>
      </c>
      <c r="F534">
        <v>361</v>
      </c>
    </row>
    <row r="535" spans="1:6" x14ac:dyDescent="0.3">
      <c r="A535" t="s">
        <v>8221</v>
      </c>
      <c r="B535">
        <v>39</v>
      </c>
      <c r="E535" t="s">
        <v>8219</v>
      </c>
      <c r="F535">
        <v>176</v>
      </c>
    </row>
    <row r="536" spans="1:6" x14ac:dyDescent="0.3">
      <c r="A536" t="s">
        <v>8221</v>
      </c>
      <c r="B536">
        <v>4</v>
      </c>
      <c r="E536" t="s">
        <v>8219</v>
      </c>
      <c r="F536">
        <v>670</v>
      </c>
    </row>
    <row r="537" spans="1:6" x14ac:dyDescent="0.3">
      <c r="A537" t="s">
        <v>8221</v>
      </c>
      <c r="B537">
        <v>1</v>
      </c>
      <c r="E537" t="s">
        <v>8219</v>
      </c>
      <c r="F537">
        <v>96</v>
      </c>
    </row>
    <row r="538" spans="1:6" x14ac:dyDescent="0.3">
      <c r="A538" t="s">
        <v>8221</v>
      </c>
      <c r="B538">
        <v>0</v>
      </c>
      <c r="E538" t="s">
        <v>8219</v>
      </c>
      <c r="F538">
        <v>74</v>
      </c>
    </row>
    <row r="539" spans="1:6" x14ac:dyDescent="0.3">
      <c r="A539" t="s">
        <v>8221</v>
      </c>
      <c r="B539">
        <v>0</v>
      </c>
      <c r="E539" t="s">
        <v>8219</v>
      </c>
      <c r="F539">
        <v>52</v>
      </c>
    </row>
    <row r="540" spans="1:6" x14ac:dyDescent="0.3">
      <c r="A540" t="s">
        <v>8221</v>
      </c>
      <c r="B540">
        <v>0</v>
      </c>
      <c r="E540" t="s">
        <v>8219</v>
      </c>
      <c r="F540">
        <v>105</v>
      </c>
    </row>
    <row r="541" spans="1:6" x14ac:dyDescent="0.3">
      <c r="A541" t="s">
        <v>8221</v>
      </c>
      <c r="B541">
        <v>8</v>
      </c>
      <c r="E541" t="s">
        <v>8219</v>
      </c>
      <c r="F541">
        <v>41</v>
      </c>
    </row>
    <row r="542" spans="1:6" x14ac:dyDescent="0.3">
      <c r="A542" t="s">
        <v>8221</v>
      </c>
      <c r="B542">
        <v>0</v>
      </c>
      <c r="E542" t="s">
        <v>8219</v>
      </c>
      <c r="F542">
        <v>34</v>
      </c>
    </row>
    <row r="543" spans="1:6" x14ac:dyDescent="0.3">
      <c r="A543" t="s">
        <v>8221</v>
      </c>
      <c r="B543">
        <v>1</v>
      </c>
      <c r="E543" t="s">
        <v>8219</v>
      </c>
      <c r="F543">
        <v>66</v>
      </c>
    </row>
    <row r="544" spans="1:6" x14ac:dyDescent="0.3">
      <c r="A544" t="s">
        <v>8221</v>
      </c>
      <c r="B544">
        <v>12</v>
      </c>
      <c r="E544" t="s">
        <v>8219</v>
      </c>
      <c r="F544">
        <v>50</v>
      </c>
    </row>
    <row r="545" spans="1:6" x14ac:dyDescent="0.3">
      <c r="A545" t="s">
        <v>8221</v>
      </c>
      <c r="B545">
        <v>0</v>
      </c>
      <c r="E545" t="s">
        <v>8219</v>
      </c>
      <c r="F545">
        <v>159</v>
      </c>
    </row>
    <row r="546" spans="1:6" x14ac:dyDescent="0.3">
      <c r="A546" t="s">
        <v>8221</v>
      </c>
      <c r="B546">
        <v>3</v>
      </c>
      <c r="E546" t="s">
        <v>8219</v>
      </c>
      <c r="F546">
        <v>182</v>
      </c>
    </row>
    <row r="547" spans="1:6" x14ac:dyDescent="0.3">
      <c r="A547" t="s">
        <v>8221</v>
      </c>
      <c r="B547">
        <v>2</v>
      </c>
      <c r="E547" t="s">
        <v>8219</v>
      </c>
      <c r="F547">
        <v>206</v>
      </c>
    </row>
    <row r="548" spans="1:6" x14ac:dyDescent="0.3">
      <c r="A548" t="s">
        <v>8221</v>
      </c>
      <c r="B548">
        <v>6</v>
      </c>
      <c r="E548" t="s">
        <v>8219</v>
      </c>
      <c r="F548">
        <v>169</v>
      </c>
    </row>
    <row r="549" spans="1:6" x14ac:dyDescent="0.3">
      <c r="A549" t="s">
        <v>8221</v>
      </c>
      <c r="B549">
        <v>0</v>
      </c>
      <c r="E549" t="s">
        <v>8219</v>
      </c>
      <c r="F549">
        <v>31</v>
      </c>
    </row>
    <row r="550" spans="1:6" x14ac:dyDescent="0.3">
      <c r="A550" t="s">
        <v>8221</v>
      </c>
      <c r="B550">
        <v>15</v>
      </c>
      <c r="E550" t="s">
        <v>8219</v>
      </c>
      <c r="F550">
        <v>28</v>
      </c>
    </row>
    <row r="551" spans="1:6" x14ac:dyDescent="0.3">
      <c r="A551" t="s">
        <v>8221</v>
      </c>
      <c r="B551">
        <v>1</v>
      </c>
      <c r="E551" t="s">
        <v>8219</v>
      </c>
      <c r="F551">
        <v>54</v>
      </c>
    </row>
    <row r="552" spans="1:6" x14ac:dyDescent="0.3">
      <c r="A552" t="s">
        <v>8221</v>
      </c>
      <c r="B552">
        <v>3</v>
      </c>
      <c r="E552" t="s">
        <v>8219</v>
      </c>
      <c r="F552">
        <v>467</v>
      </c>
    </row>
    <row r="553" spans="1:6" x14ac:dyDescent="0.3">
      <c r="A553" t="s">
        <v>8221</v>
      </c>
      <c r="B553">
        <v>8</v>
      </c>
      <c r="E553" t="s">
        <v>8219</v>
      </c>
      <c r="F553">
        <v>389</v>
      </c>
    </row>
    <row r="554" spans="1:6" x14ac:dyDescent="0.3">
      <c r="A554" t="s">
        <v>8221</v>
      </c>
      <c r="B554">
        <v>0</v>
      </c>
      <c r="E554" t="s">
        <v>8219</v>
      </c>
      <c r="F554">
        <v>68</v>
      </c>
    </row>
    <row r="555" spans="1:6" x14ac:dyDescent="0.3">
      <c r="A555" t="s">
        <v>8221</v>
      </c>
      <c r="B555">
        <v>3</v>
      </c>
      <c r="E555" t="s">
        <v>8219</v>
      </c>
      <c r="F555">
        <v>413</v>
      </c>
    </row>
    <row r="556" spans="1:6" x14ac:dyDescent="0.3">
      <c r="A556" t="s">
        <v>8221</v>
      </c>
      <c r="B556">
        <v>3</v>
      </c>
      <c r="E556" t="s">
        <v>8219</v>
      </c>
      <c r="F556">
        <v>190</v>
      </c>
    </row>
    <row r="557" spans="1:6" x14ac:dyDescent="0.3">
      <c r="A557" t="s">
        <v>8221</v>
      </c>
      <c r="B557">
        <v>0</v>
      </c>
      <c r="E557" t="s">
        <v>8219</v>
      </c>
      <c r="F557">
        <v>189</v>
      </c>
    </row>
    <row r="558" spans="1:6" x14ac:dyDescent="0.3">
      <c r="A558" t="s">
        <v>8221</v>
      </c>
      <c r="B558">
        <v>19</v>
      </c>
      <c r="E558" t="s">
        <v>8219</v>
      </c>
      <c r="F558">
        <v>130</v>
      </c>
    </row>
    <row r="559" spans="1:6" x14ac:dyDescent="0.3">
      <c r="A559" t="s">
        <v>8221</v>
      </c>
      <c r="B559">
        <v>0</v>
      </c>
      <c r="E559" t="s">
        <v>8219</v>
      </c>
      <c r="F559">
        <v>74</v>
      </c>
    </row>
    <row r="560" spans="1:6" x14ac:dyDescent="0.3">
      <c r="A560" t="s">
        <v>8221</v>
      </c>
      <c r="B560">
        <v>2</v>
      </c>
      <c r="E560" t="s">
        <v>8219</v>
      </c>
      <c r="F560">
        <v>274</v>
      </c>
    </row>
    <row r="561" spans="1:6" x14ac:dyDescent="0.3">
      <c r="A561" t="s">
        <v>8221</v>
      </c>
      <c r="B561">
        <v>0</v>
      </c>
      <c r="E561" t="s">
        <v>8219</v>
      </c>
      <c r="F561">
        <v>22</v>
      </c>
    </row>
    <row r="562" spans="1:6" x14ac:dyDescent="0.3">
      <c r="A562" t="s">
        <v>8221</v>
      </c>
      <c r="B562">
        <v>0</v>
      </c>
      <c r="E562" t="s">
        <v>8219</v>
      </c>
      <c r="F562">
        <v>31</v>
      </c>
    </row>
    <row r="563" spans="1:6" x14ac:dyDescent="0.3">
      <c r="A563" t="s">
        <v>8221</v>
      </c>
      <c r="B563">
        <v>25</v>
      </c>
      <c r="E563" t="s">
        <v>8219</v>
      </c>
      <c r="F563">
        <v>63</v>
      </c>
    </row>
    <row r="564" spans="1:6" x14ac:dyDescent="0.3">
      <c r="A564" t="s">
        <v>8221</v>
      </c>
      <c r="B564">
        <v>8</v>
      </c>
      <c r="E564" t="s">
        <v>8219</v>
      </c>
      <c r="F564">
        <v>20</v>
      </c>
    </row>
    <row r="565" spans="1:6" x14ac:dyDescent="0.3">
      <c r="A565" t="s">
        <v>8221</v>
      </c>
      <c r="B565">
        <v>16</v>
      </c>
      <c r="E565" t="s">
        <v>8219</v>
      </c>
      <c r="F565">
        <v>25</v>
      </c>
    </row>
    <row r="566" spans="1:6" x14ac:dyDescent="0.3">
      <c r="A566" t="s">
        <v>8221</v>
      </c>
      <c r="B566">
        <v>3</v>
      </c>
      <c r="E566" t="s">
        <v>8219</v>
      </c>
      <c r="F566">
        <v>61</v>
      </c>
    </row>
    <row r="567" spans="1:6" x14ac:dyDescent="0.3">
      <c r="A567" t="s">
        <v>8221</v>
      </c>
      <c r="B567">
        <v>3</v>
      </c>
      <c r="E567" t="s">
        <v>8219</v>
      </c>
      <c r="F567">
        <v>52</v>
      </c>
    </row>
    <row r="568" spans="1:6" x14ac:dyDescent="0.3">
      <c r="A568" t="s">
        <v>8221</v>
      </c>
      <c r="B568">
        <v>2</v>
      </c>
      <c r="E568" t="s">
        <v>8219</v>
      </c>
      <c r="F568">
        <v>86</v>
      </c>
    </row>
    <row r="569" spans="1:6" x14ac:dyDescent="0.3">
      <c r="A569" t="s">
        <v>8221</v>
      </c>
      <c r="B569">
        <v>1</v>
      </c>
      <c r="E569" t="s">
        <v>8219</v>
      </c>
      <c r="F569">
        <v>42</v>
      </c>
    </row>
    <row r="570" spans="1:6" x14ac:dyDescent="0.3">
      <c r="A570" t="s">
        <v>8221</v>
      </c>
      <c r="B570">
        <v>0</v>
      </c>
      <c r="E570" t="s">
        <v>8219</v>
      </c>
      <c r="F570">
        <v>52</v>
      </c>
    </row>
    <row r="571" spans="1:6" x14ac:dyDescent="0.3">
      <c r="A571" t="s">
        <v>8221</v>
      </c>
      <c r="B571">
        <v>1</v>
      </c>
      <c r="E571" t="s">
        <v>8219</v>
      </c>
      <c r="F571">
        <v>120</v>
      </c>
    </row>
    <row r="572" spans="1:6" x14ac:dyDescent="0.3">
      <c r="A572" t="s">
        <v>8221</v>
      </c>
      <c r="B572">
        <v>19</v>
      </c>
      <c r="E572" t="s">
        <v>8219</v>
      </c>
      <c r="F572">
        <v>22</v>
      </c>
    </row>
    <row r="573" spans="1:6" x14ac:dyDescent="0.3">
      <c r="A573" t="s">
        <v>8221</v>
      </c>
      <c r="B573">
        <v>9</v>
      </c>
      <c r="E573" t="s">
        <v>8219</v>
      </c>
      <c r="F573">
        <v>64</v>
      </c>
    </row>
    <row r="574" spans="1:6" x14ac:dyDescent="0.3">
      <c r="A574" t="s">
        <v>8221</v>
      </c>
      <c r="B574">
        <v>1</v>
      </c>
      <c r="E574" t="s">
        <v>8219</v>
      </c>
      <c r="F574">
        <v>23</v>
      </c>
    </row>
    <row r="575" spans="1:6" x14ac:dyDescent="0.3">
      <c r="A575" t="s">
        <v>8221</v>
      </c>
      <c r="B575">
        <v>0</v>
      </c>
      <c r="E575" t="s">
        <v>8219</v>
      </c>
      <c r="F575">
        <v>238</v>
      </c>
    </row>
    <row r="576" spans="1:6" x14ac:dyDescent="0.3">
      <c r="A576" t="s">
        <v>8221</v>
      </c>
      <c r="B576">
        <v>1</v>
      </c>
      <c r="E576" t="s">
        <v>8219</v>
      </c>
      <c r="F576">
        <v>33</v>
      </c>
    </row>
    <row r="577" spans="1:6" x14ac:dyDescent="0.3">
      <c r="A577" t="s">
        <v>8221</v>
      </c>
      <c r="B577">
        <v>5</v>
      </c>
      <c r="E577" t="s">
        <v>8219</v>
      </c>
      <c r="F577">
        <v>32</v>
      </c>
    </row>
    <row r="578" spans="1:6" x14ac:dyDescent="0.3">
      <c r="A578" t="s">
        <v>8221</v>
      </c>
      <c r="B578">
        <v>85</v>
      </c>
      <c r="E578" t="s">
        <v>8219</v>
      </c>
      <c r="F578">
        <v>24</v>
      </c>
    </row>
    <row r="579" spans="1:6" x14ac:dyDescent="0.3">
      <c r="A579" t="s">
        <v>8221</v>
      </c>
      <c r="B579">
        <v>3</v>
      </c>
      <c r="E579" t="s">
        <v>8219</v>
      </c>
      <c r="F579">
        <v>29</v>
      </c>
    </row>
    <row r="580" spans="1:6" x14ac:dyDescent="0.3">
      <c r="A580" t="s">
        <v>8221</v>
      </c>
      <c r="B580">
        <v>4</v>
      </c>
      <c r="E580" t="s">
        <v>8219</v>
      </c>
      <c r="F580">
        <v>50</v>
      </c>
    </row>
    <row r="581" spans="1:6" x14ac:dyDescent="0.3">
      <c r="A581" t="s">
        <v>8221</v>
      </c>
      <c r="B581">
        <v>3</v>
      </c>
      <c r="E581" t="s">
        <v>8219</v>
      </c>
      <c r="F581">
        <v>108</v>
      </c>
    </row>
    <row r="582" spans="1:6" x14ac:dyDescent="0.3">
      <c r="A582" t="s">
        <v>8221</v>
      </c>
      <c r="B582">
        <v>5</v>
      </c>
      <c r="E582" t="s">
        <v>8219</v>
      </c>
      <c r="F582">
        <v>139</v>
      </c>
    </row>
    <row r="583" spans="1:6" x14ac:dyDescent="0.3">
      <c r="A583" t="s">
        <v>8221</v>
      </c>
      <c r="B583">
        <v>17</v>
      </c>
      <c r="E583" t="s">
        <v>8219</v>
      </c>
      <c r="F583">
        <v>7</v>
      </c>
    </row>
    <row r="584" spans="1:6" x14ac:dyDescent="0.3">
      <c r="A584" t="s">
        <v>8221</v>
      </c>
      <c r="B584">
        <v>3</v>
      </c>
      <c r="E584" t="s">
        <v>8219</v>
      </c>
      <c r="F584">
        <v>149</v>
      </c>
    </row>
    <row r="585" spans="1:6" x14ac:dyDescent="0.3">
      <c r="A585" t="s">
        <v>8221</v>
      </c>
      <c r="B585">
        <v>2</v>
      </c>
      <c r="E585" t="s">
        <v>8219</v>
      </c>
      <c r="F585">
        <v>31</v>
      </c>
    </row>
    <row r="586" spans="1:6" x14ac:dyDescent="0.3">
      <c r="A586" t="s">
        <v>8221</v>
      </c>
      <c r="B586">
        <v>6</v>
      </c>
      <c r="E586" t="s">
        <v>8219</v>
      </c>
      <c r="F586">
        <v>26</v>
      </c>
    </row>
    <row r="587" spans="1:6" x14ac:dyDescent="0.3">
      <c r="A587" t="s">
        <v>8221</v>
      </c>
      <c r="B587">
        <v>0</v>
      </c>
      <c r="E587" t="s">
        <v>8219</v>
      </c>
      <c r="F587">
        <v>172</v>
      </c>
    </row>
    <row r="588" spans="1:6" x14ac:dyDescent="0.3">
      <c r="A588" t="s">
        <v>8221</v>
      </c>
      <c r="B588">
        <v>1</v>
      </c>
      <c r="E588" t="s">
        <v>8219</v>
      </c>
      <c r="F588">
        <v>78</v>
      </c>
    </row>
    <row r="589" spans="1:6" x14ac:dyDescent="0.3">
      <c r="A589" t="s">
        <v>8221</v>
      </c>
      <c r="B589">
        <v>3</v>
      </c>
      <c r="E589" t="s">
        <v>8219</v>
      </c>
      <c r="F589">
        <v>120</v>
      </c>
    </row>
    <row r="590" spans="1:6" x14ac:dyDescent="0.3">
      <c r="A590" t="s">
        <v>8221</v>
      </c>
      <c r="B590">
        <v>13</v>
      </c>
      <c r="E590" t="s">
        <v>8219</v>
      </c>
      <c r="F590">
        <v>227</v>
      </c>
    </row>
    <row r="591" spans="1:6" x14ac:dyDescent="0.3">
      <c r="A591" t="s">
        <v>8221</v>
      </c>
      <c r="B591">
        <v>1</v>
      </c>
      <c r="E591" t="s">
        <v>8219</v>
      </c>
      <c r="F591">
        <v>42</v>
      </c>
    </row>
    <row r="592" spans="1:6" x14ac:dyDescent="0.3">
      <c r="A592" t="s">
        <v>8221</v>
      </c>
      <c r="B592">
        <v>1</v>
      </c>
      <c r="E592" t="s">
        <v>8219</v>
      </c>
      <c r="F592">
        <v>64</v>
      </c>
    </row>
    <row r="593" spans="1:6" x14ac:dyDescent="0.3">
      <c r="A593" t="s">
        <v>8221</v>
      </c>
      <c r="B593">
        <v>9</v>
      </c>
      <c r="E593" t="s">
        <v>8219</v>
      </c>
      <c r="F593">
        <v>121</v>
      </c>
    </row>
    <row r="594" spans="1:6" x14ac:dyDescent="0.3">
      <c r="A594" t="s">
        <v>8221</v>
      </c>
      <c r="B594">
        <v>0</v>
      </c>
      <c r="E594" t="s">
        <v>8219</v>
      </c>
      <c r="F594">
        <v>87</v>
      </c>
    </row>
    <row r="595" spans="1:6" x14ac:dyDescent="0.3">
      <c r="A595" t="s">
        <v>8221</v>
      </c>
      <c r="B595">
        <v>2</v>
      </c>
      <c r="E595" t="s">
        <v>8219</v>
      </c>
      <c r="F595">
        <v>65</v>
      </c>
    </row>
    <row r="596" spans="1:6" x14ac:dyDescent="0.3">
      <c r="A596" t="s">
        <v>8221</v>
      </c>
      <c r="B596">
        <v>1</v>
      </c>
      <c r="E596" t="s">
        <v>8219</v>
      </c>
      <c r="F596">
        <v>49</v>
      </c>
    </row>
    <row r="597" spans="1:6" x14ac:dyDescent="0.3">
      <c r="A597" t="s">
        <v>8221</v>
      </c>
      <c r="B597">
        <v>10</v>
      </c>
      <c r="E597" t="s">
        <v>8219</v>
      </c>
      <c r="F597">
        <v>19</v>
      </c>
    </row>
    <row r="598" spans="1:6" x14ac:dyDescent="0.3">
      <c r="A598" t="s">
        <v>8221</v>
      </c>
      <c r="B598">
        <v>3</v>
      </c>
      <c r="E598" t="s">
        <v>8219</v>
      </c>
      <c r="F598">
        <v>81</v>
      </c>
    </row>
    <row r="599" spans="1:6" x14ac:dyDescent="0.3">
      <c r="A599" t="s">
        <v>8221</v>
      </c>
      <c r="B599">
        <v>2</v>
      </c>
      <c r="E599" t="s">
        <v>8219</v>
      </c>
      <c r="F599">
        <v>264</v>
      </c>
    </row>
    <row r="600" spans="1:6" x14ac:dyDescent="0.3">
      <c r="A600" t="s">
        <v>8221</v>
      </c>
      <c r="B600">
        <v>2</v>
      </c>
      <c r="E600" t="s">
        <v>8219</v>
      </c>
      <c r="F600">
        <v>25</v>
      </c>
    </row>
    <row r="601" spans="1:6" x14ac:dyDescent="0.3">
      <c r="A601" t="s">
        <v>8221</v>
      </c>
      <c r="B601">
        <v>1</v>
      </c>
      <c r="E601" t="s">
        <v>8219</v>
      </c>
      <c r="F601">
        <v>5</v>
      </c>
    </row>
    <row r="602" spans="1:6" x14ac:dyDescent="0.3">
      <c r="A602" t="s">
        <v>8221</v>
      </c>
      <c r="B602">
        <v>14</v>
      </c>
      <c r="E602" t="s">
        <v>8219</v>
      </c>
      <c r="F602">
        <v>144</v>
      </c>
    </row>
    <row r="603" spans="1:6" x14ac:dyDescent="0.3">
      <c r="A603" t="s">
        <v>8221</v>
      </c>
      <c r="B603">
        <v>0</v>
      </c>
      <c r="E603" t="s">
        <v>8219</v>
      </c>
      <c r="F603">
        <v>92</v>
      </c>
    </row>
    <row r="604" spans="1:6" x14ac:dyDescent="0.3">
      <c r="A604" t="s">
        <v>8221</v>
      </c>
      <c r="B604">
        <v>0</v>
      </c>
      <c r="E604" t="s">
        <v>8219</v>
      </c>
      <c r="F604">
        <v>147</v>
      </c>
    </row>
    <row r="605" spans="1:6" x14ac:dyDescent="0.3">
      <c r="A605" t="s">
        <v>8221</v>
      </c>
      <c r="B605">
        <v>4</v>
      </c>
      <c r="E605" t="s">
        <v>8219</v>
      </c>
      <c r="F605">
        <v>90</v>
      </c>
    </row>
    <row r="606" spans="1:6" x14ac:dyDescent="0.3">
      <c r="A606" t="s">
        <v>8221</v>
      </c>
      <c r="B606">
        <v>3</v>
      </c>
      <c r="E606" t="s">
        <v>8219</v>
      </c>
      <c r="F606">
        <v>87</v>
      </c>
    </row>
    <row r="607" spans="1:6" x14ac:dyDescent="0.3">
      <c r="A607" t="s">
        <v>8221</v>
      </c>
      <c r="B607">
        <v>0</v>
      </c>
      <c r="E607" t="s">
        <v>8219</v>
      </c>
      <c r="F607">
        <v>406</v>
      </c>
    </row>
    <row r="608" spans="1:6" x14ac:dyDescent="0.3">
      <c r="A608" t="s">
        <v>8221</v>
      </c>
      <c r="B608">
        <v>5</v>
      </c>
      <c r="E608" t="s">
        <v>8219</v>
      </c>
      <c r="F608">
        <v>20</v>
      </c>
    </row>
    <row r="609" spans="1:6" x14ac:dyDescent="0.3">
      <c r="A609" t="s">
        <v>8221</v>
      </c>
      <c r="B609">
        <v>47</v>
      </c>
      <c r="E609" t="s">
        <v>8219</v>
      </c>
      <c r="F609">
        <v>70</v>
      </c>
    </row>
    <row r="610" spans="1:6" x14ac:dyDescent="0.3">
      <c r="A610" t="s">
        <v>8221</v>
      </c>
      <c r="B610">
        <v>0</v>
      </c>
      <c r="E610" t="s">
        <v>8219</v>
      </c>
      <c r="F610">
        <v>16</v>
      </c>
    </row>
    <row r="611" spans="1:6" x14ac:dyDescent="0.3">
      <c r="A611" t="s">
        <v>8221</v>
      </c>
      <c r="B611">
        <v>10</v>
      </c>
      <c r="E611" t="s">
        <v>8219</v>
      </c>
      <c r="F611">
        <v>52</v>
      </c>
    </row>
    <row r="612" spans="1:6" x14ac:dyDescent="0.3">
      <c r="A612" t="s">
        <v>8221</v>
      </c>
      <c r="B612">
        <v>11</v>
      </c>
      <c r="E612" t="s">
        <v>8219</v>
      </c>
      <c r="F612">
        <v>66</v>
      </c>
    </row>
    <row r="613" spans="1:6" x14ac:dyDescent="0.3">
      <c r="A613" t="s">
        <v>8221</v>
      </c>
      <c r="B613">
        <v>2</v>
      </c>
      <c r="E613" t="s">
        <v>8219</v>
      </c>
      <c r="F613">
        <v>109</v>
      </c>
    </row>
    <row r="614" spans="1:6" x14ac:dyDescent="0.3">
      <c r="A614" t="s">
        <v>8221</v>
      </c>
      <c r="B614">
        <v>2</v>
      </c>
      <c r="E614" t="s">
        <v>8219</v>
      </c>
      <c r="F614">
        <v>168</v>
      </c>
    </row>
    <row r="615" spans="1:6" x14ac:dyDescent="0.3">
      <c r="A615" t="s">
        <v>8221</v>
      </c>
      <c r="B615">
        <v>22</v>
      </c>
      <c r="E615" t="s">
        <v>8219</v>
      </c>
      <c r="F615">
        <v>31</v>
      </c>
    </row>
    <row r="616" spans="1:6" x14ac:dyDescent="0.3">
      <c r="A616" t="s">
        <v>8221</v>
      </c>
      <c r="B616">
        <v>8</v>
      </c>
      <c r="E616" t="s">
        <v>8219</v>
      </c>
      <c r="F616">
        <v>133</v>
      </c>
    </row>
    <row r="617" spans="1:6" x14ac:dyDescent="0.3">
      <c r="A617" t="s">
        <v>8221</v>
      </c>
      <c r="B617">
        <v>6</v>
      </c>
      <c r="E617" t="s">
        <v>8219</v>
      </c>
      <c r="F617">
        <v>151</v>
      </c>
    </row>
    <row r="618" spans="1:6" x14ac:dyDescent="0.3">
      <c r="A618" t="s">
        <v>8221</v>
      </c>
      <c r="B618">
        <v>1</v>
      </c>
      <c r="E618" t="s">
        <v>8219</v>
      </c>
      <c r="F618">
        <v>5</v>
      </c>
    </row>
    <row r="619" spans="1:6" x14ac:dyDescent="0.3">
      <c r="A619" t="s">
        <v>8221</v>
      </c>
      <c r="B619">
        <v>3</v>
      </c>
      <c r="E619" t="s">
        <v>8219</v>
      </c>
      <c r="F619">
        <v>73</v>
      </c>
    </row>
    <row r="620" spans="1:6" x14ac:dyDescent="0.3">
      <c r="A620" t="s">
        <v>8221</v>
      </c>
      <c r="B620">
        <v>0</v>
      </c>
      <c r="E620" t="s">
        <v>8219</v>
      </c>
      <c r="F620">
        <v>148</v>
      </c>
    </row>
    <row r="621" spans="1:6" x14ac:dyDescent="0.3">
      <c r="A621" t="s">
        <v>8221</v>
      </c>
      <c r="B621">
        <v>0</v>
      </c>
      <c r="E621" t="s">
        <v>8219</v>
      </c>
      <c r="F621">
        <v>93</v>
      </c>
    </row>
    <row r="622" spans="1:6" x14ac:dyDescent="0.3">
      <c r="A622" t="s">
        <v>8221</v>
      </c>
      <c r="B622">
        <v>0</v>
      </c>
      <c r="E622" t="s">
        <v>8219</v>
      </c>
      <c r="F622">
        <v>63</v>
      </c>
    </row>
    <row r="623" spans="1:6" x14ac:dyDescent="0.3">
      <c r="A623" t="s">
        <v>8221</v>
      </c>
      <c r="B623">
        <v>0</v>
      </c>
      <c r="E623" t="s">
        <v>8219</v>
      </c>
      <c r="F623">
        <v>134</v>
      </c>
    </row>
    <row r="624" spans="1:6" x14ac:dyDescent="0.3">
      <c r="A624" t="s">
        <v>8221</v>
      </c>
      <c r="B624">
        <v>0</v>
      </c>
      <c r="E624" t="s">
        <v>8219</v>
      </c>
      <c r="F624">
        <v>14</v>
      </c>
    </row>
    <row r="625" spans="1:6" x14ac:dyDescent="0.3">
      <c r="A625" t="s">
        <v>8221</v>
      </c>
      <c r="B625">
        <v>3</v>
      </c>
      <c r="E625" t="s">
        <v>8219</v>
      </c>
      <c r="F625">
        <v>78</v>
      </c>
    </row>
    <row r="626" spans="1:6" x14ac:dyDescent="0.3">
      <c r="A626" t="s">
        <v>8221</v>
      </c>
      <c r="B626">
        <v>0</v>
      </c>
      <c r="E626" t="s">
        <v>8219</v>
      </c>
      <c r="F626">
        <v>112</v>
      </c>
    </row>
    <row r="627" spans="1:6" x14ac:dyDescent="0.3">
      <c r="A627" t="s">
        <v>8221</v>
      </c>
      <c r="B627">
        <v>0</v>
      </c>
      <c r="E627" t="s">
        <v>8219</v>
      </c>
      <c r="F627">
        <v>34</v>
      </c>
    </row>
    <row r="628" spans="1:6" x14ac:dyDescent="0.3">
      <c r="A628" t="s">
        <v>8221</v>
      </c>
      <c r="B628">
        <v>1</v>
      </c>
      <c r="E628" t="s">
        <v>8219</v>
      </c>
      <c r="F628">
        <v>19</v>
      </c>
    </row>
    <row r="629" spans="1:6" x14ac:dyDescent="0.3">
      <c r="A629" t="s">
        <v>8221</v>
      </c>
      <c r="B629">
        <v>6</v>
      </c>
      <c r="E629" t="s">
        <v>8219</v>
      </c>
      <c r="F629">
        <v>13</v>
      </c>
    </row>
    <row r="630" spans="1:6" x14ac:dyDescent="0.3">
      <c r="A630" t="s">
        <v>8221</v>
      </c>
      <c r="B630">
        <v>1</v>
      </c>
      <c r="E630" t="s">
        <v>8219</v>
      </c>
      <c r="F630">
        <v>104</v>
      </c>
    </row>
    <row r="631" spans="1:6" x14ac:dyDescent="0.3">
      <c r="A631" t="s">
        <v>8221</v>
      </c>
      <c r="B631">
        <v>2</v>
      </c>
      <c r="E631" t="s">
        <v>8219</v>
      </c>
      <c r="F631">
        <v>52</v>
      </c>
    </row>
    <row r="632" spans="1:6" x14ac:dyDescent="0.3">
      <c r="A632" t="s">
        <v>8221</v>
      </c>
      <c r="B632">
        <v>0</v>
      </c>
      <c r="E632" t="s">
        <v>8219</v>
      </c>
      <c r="F632">
        <v>17</v>
      </c>
    </row>
    <row r="633" spans="1:6" x14ac:dyDescent="0.3">
      <c r="A633" t="s">
        <v>8221</v>
      </c>
      <c r="B633">
        <v>3</v>
      </c>
      <c r="E633" t="s">
        <v>8219</v>
      </c>
      <c r="F633">
        <v>82</v>
      </c>
    </row>
    <row r="634" spans="1:6" x14ac:dyDescent="0.3">
      <c r="A634" t="s">
        <v>8221</v>
      </c>
      <c r="B634">
        <v>3</v>
      </c>
      <c r="E634" t="s">
        <v>8219</v>
      </c>
      <c r="F634">
        <v>73</v>
      </c>
    </row>
    <row r="635" spans="1:6" x14ac:dyDescent="0.3">
      <c r="A635" t="s">
        <v>8221</v>
      </c>
      <c r="B635">
        <v>0</v>
      </c>
      <c r="E635" t="s">
        <v>8219</v>
      </c>
      <c r="F635">
        <v>158</v>
      </c>
    </row>
    <row r="636" spans="1:6" x14ac:dyDescent="0.3">
      <c r="A636" t="s">
        <v>8221</v>
      </c>
      <c r="B636">
        <v>6</v>
      </c>
      <c r="E636" t="s">
        <v>8219</v>
      </c>
      <c r="F636">
        <v>65</v>
      </c>
    </row>
    <row r="637" spans="1:6" x14ac:dyDescent="0.3">
      <c r="A637" t="s">
        <v>8221</v>
      </c>
      <c r="B637">
        <v>0</v>
      </c>
      <c r="E637" t="s">
        <v>8219</v>
      </c>
      <c r="F637">
        <v>184</v>
      </c>
    </row>
    <row r="638" spans="1:6" x14ac:dyDescent="0.3">
      <c r="A638" t="s">
        <v>8221</v>
      </c>
      <c r="B638">
        <v>19</v>
      </c>
      <c r="E638" t="s">
        <v>8219</v>
      </c>
      <c r="F638">
        <v>34</v>
      </c>
    </row>
    <row r="639" spans="1:6" x14ac:dyDescent="0.3">
      <c r="A639" t="s">
        <v>8221</v>
      </c>
      <c r="B639">
        <v>1</v>
      </c>
      <c r="E639" t="s">
        <v>8219</v>
      </c>
      <c r="F639">
        <v>240</v>
      </c>
    </row>
    <row r="640" spans="1:6" x14ac:dyDescent="0.3">
      <c r="A640" t="s">
        <v>8221</v>
      </c>
      <c r="B640">
        <v>2</v>
      </c>
      <c r="E640" t="s">
        <v>8219</v>
      </c>
      <c r="F640">
        <v>113</v>
      </c>
    </row>
    <row r="641" spans="1:6" x14ac:dyDescent="0.3">
      <c r="A641" t="s">
        <v>8221</v>
      </c>
      <c r="B641">
        <v>0</v>
      </c>
      <c r="E641" t="s">
        <v>8219</v>
      </c>
      <c r="F641">
        <v>66</v>
      </c>
    </row>
    <row r="642" spans="1:6" x14ac:dyDescent="0.3">
      <c r="A642" t="s">
        <v>8221</v>
      </c>
      <c r="B642">
        <v>11</v>
      </c>
      <c r="E642" t="s">
        <v>8219</v>
      </c>
      <c r="F642">
        <v>340</v>
      </c>
    </row>
    <row r="643" spans="1:6" x14ac:dyDescent="0.3">
      <c r="A643" t="s">
        <v>8221</v>
      </c>
      <c r="B643">
        <v>0</v>
      </c>
      <c r="E643" t="s">
        <v>8219</v>
      </c>
      <c r="F643">
        <v>150</v>
      </c>
    </row>
    <row r="644" spans="1:6" x14ac:dyDescent="0.3">
      <c r="A644" t="s">
        <v>8221</v>
      </c>
      <c r="B644">
        <v>0</v>
      </c>
      <c r="E644" t="s">
        <v>8219</v>
      </c>
      <c r="F644">
        <v>25</v>
      </c>
    </row>
    <row r="645" spans="1:6" x14ac:dyDescent="0.3">
      <c r="A645" t="s">
        <v>8221</v>
      </c>
      <c r="B645">
        <v>1</v>
      </c>
      <c r="E645" t="s">
        <v>8219</v>
      </c>
      <c r="F645">
        <v>234</v>
      </c>
    </row>
    <row r="646" spans="1:6" x14ac:dyDescent="0.3">
      <c r="A646" t="s">
        <v>8221</v>
      </c>
      <c r="B646">
        <v>3</v>
      </c>
      <c r="E646" t="s">
        <v>8219</v>
      </c>
      <c r="F646">
        <v>2602</v>
      </c>
    </row>
    <row r="647" spans="1:6" x14ac:dyDescent="0.3">
      <c r="A647" t="s">
        <v>8221</v>
      </c>
      <c r="B647">
        <v>1</v>
      </c>
      <c r="E647" t="s">
        <v>8219</v>
      </c>
      <c r="F647">
        <v>248</v>
      </c>
    </row>
    <row r="648" spans="1:6" x14ac:dyDescent="0.3">
      <c r="A648" t="s">
        <v>8221</v>
      </c>
      <c r="B648">
        <v>15</v>
      </c>
      <c r="E648" t="s">
        <v>8219</v>
      </c>
      <c r="F648">
        <v>600</v>
      </c>
    </row>
    <row r="649" spans="1:6" x14ac:dyDescent="0.3">
      <c r="A649" t="s">
        <v>8221</v>
      </c>
      <c r="B649">
        <v>2</v>
      </c>
      <c r="E649" t="s">
        <v>8219</v>
      </c>
      <c r="F649">
        <v>293</v>
      </c>
    </row>
    <row r="650" spans="1:6" x14ac:dyDescent="0.3">
      <c r="A650" t="s">
        <v>8221</v>
      </c>
      <c r="B650">
        <v>1</v>
      </c>
      <c r="E650" t="s">
        <v>8219</v>
      </c>
      <c r="F650">
        <v>321</v>
      </c>
    </row>
    <row r="651" spans="1:6" x14ac:dyDescent="0.3">
      <c r="A651" t="s">
        <v>8221</v>
      </c>
      <c r="B651">
        <v>1</v>
      </c>
      <c r="E651" t="s">
        <v>8219</v>
      </c>
      <c r="F651">
        <v>81</v>
      </c>
    </row>
    <row r="652" spans="1:6" x14ac:dyDescent="0.3">
      <c r="A652" t="s">
        <v>8221</v>
      </c>
      <c r="B652">
        <v>0</v>
      </c>
      <c r="E652" t="s">
        <v>8219</v>
      </c>
      <c r="F652">
        <v>343</v>
      </c>
    </row>
    <row r="653" spans="1:6" x14ac:dyDescent="0.3">
      <c r="A653" t="s">
        <v>8221</v>
      </c>
      <c r="B653">
        <v>1</v>
      </c>
      <c r="E653" t="s">
        <v>8219</v>
      </c>
      <c r="F653">
        <v>336</v>
      </c>
    </row>
    <row r="654" spans="1:6" x14ac:dyDescent="0.3">
      <c r="A654" t="s">
        <v>8221</v>
      </c>
      <c r="B654">
        <v>11</v>
      </c>
      <c r="E654" t="s">
        <v>8219</v>
      </c>
      <c r="F654">
        <v>47</v>
      </c>
    </row>
    <row r="655" spans="1:6" x14ac:dyDescent="0.3">
      <c r="A655" t="s">
        <v>8221</v>
      </c>
      <c r="B655">
        <v>0</v>
      </c>
      <c r="E655" t="s">
        <v>8219</v>
      </c>
      <c r="F655">
        <v>76</v>
      </c>
    </row>
    <row r="656" spans="1:6" x14ac:dyDescent="0.3">
      <c r="A656" t="s">
        <v>8221</v>
      </c>
      <c r="B656">
        <v>1</v>
      </c>
      <c r="E656" t="s">
        <v>8219</v>
      </c>
      <c r="F656">
        <v>441</v>
      </c>
    </row>
    <row r="657" spans="1:6" x14ac:dyDescent="0.3">
      <c r="A657" t="s">
        <v>8221</v>
      </c>
      <c r="B657">
        <v>6</v>
      </c>
      <c r="E657" t="s">
        <v>8219</v>
      </c>
      <c r="F657">
        <v>916</v>
      </c>
    </row>
    <row r="658" spans="1:6" x14ac:dyDescent="0.3">
      <c r="A658" t="s">
        <v>8221</v>
      </c>
      <c r="B658">
        <v>7</v>
      </c>
      <c r="E658" t="s">
        <v>8219</v>
      </c>
      <c r="F658">
        <v>369</v>
      </c>
    </row>
    <row r="659" spans="1:6" x14ac:dyDescent="0.3">
      <c r="A659" t="s">
        <v>8221</v>
      </c>
      <c r="B659">
        <v>0</v>
      </c>
      <c r="E659" t="s">
        <v>8219</v>
      </c>
      <c r="F659">
        <v>20242</v>
      </c>
    </row>
    <row r="660" spans="1:6" x14ac:dyDescent="0.3">
      <c r="A660" t="s">
        <v>8221</v>
      </c>
      <c r="B660">
        <v>16</v>
      </c>
      <c r="E660" t="s">
        <v>8219</v>
      </c>
      <c r="F660">
        <v>71</v>
      </c>
    </row>
    <row r="661" spans="1:6" x14ac:dyDescent="0.3">
      <c r="A661" t="s">
        <v>8221</v>
      </c>
      <c r="B661">
        <v>0</v>
      </c>
      <c r="E661" t="s">
        <v>8219</v>
      </c>
      <c r="F661">
        <v>635</v>
      </c>
    </row>
    <row r="662" spans="1:6" x14ac:dyDescent="0.3">
      <c r="A662" t="s">
        <v>8221</v>
      </c>
      <c r="B662">
        <v>0</v>
      </c>
      <c r="E662" t="s">
        <v>8219</v>
      </c>
      <c r="F662">
        <v>885</v>
      </c>
    </row>
    <row r="663" spans="1:6" x14ac:dyDescent="0.3">
      <c r="A663" t="s">
        <v>8221</v>
      </c>
      <c r="B663">
        <v>0</v>
      </c>
      <c r="E663" t="s">
        <v>8219</v>
      </c>
      <c r="F663">
        <v>329</v>
      </c>
    </row>
    <row r="664" spans="1:6" x14ac:dyDescent="0.3">
      <c r="A664" t="s">
        <v>8221</v>
      </c>
      <c r="B664">
        <v>12</v>
      </c>
      <c r="E664" t="s">
        <v>8219</v>
      </c>
      <c r="F664">
        <v>71</v>
      </c>
    </row>
    <row r="665" spans="1:6" x14ac:dyDescent="0.3">
      <c r="A665" t="s">
        <v>8221</v>
      </c>
      <c r="B665">
        <v>1</v>
      </c>
      <c r="E665" t="s">
        <v>8219</v>
      </c>
      <c r="F665">
        <v>269</v>
      </c>
    </row>
    <row r="666" spans="1:6" x14ac:dyDescent="0.3">
      <c r="A666" t="s">
        <v>8221</v>
      </c>
      <c r="B666">
        <v>3</v>
      </c>
      <c r="E666" t="s">
        <v>8219</v>
      </c>
      <c r="F666">
        <v>345</v>
      </c>
    </row>
    <row r="667" spans="1:6" x14ac:dyDescent="0.3">
      <c r="A667" t="s">
        <v>8221</v>
      </c>
      <c r="B667">
        <v>1</v>
      </c>
      <c r="E667" t="s">
        <v>8219</v>
      </c>
      <c r="F667">
        <v>43</v>
      </c>
    </row>
    <row r="668" spans="1:6" x14ac:dyDescent="0.3">
      <c r="A668" t="s">
        <v>8221</v>
      </c>
      <c r="B668">
        <v>4</v>
      </c>
      <c r="E668" t="s">
        <v>8219</v>
      </c>
      <c r="F668">
        <v>33</v>
      </c>
    </row>
    <row r="669" spans="1:6" x14ac:dyDescent="0.3">
      <c r="A669" t="s">
        <v>8221</v>
      </c>
      <c r="B669">
        <v>1</v>
      </c>
      <c r="E669" t="s">
        <v>8219</v>
      </c>
      <c r="F669">
        <v>211</v>
      </c>
    </row>
    <row r="670" spans="1:6" x14ac:dyDescent="0.3">
      <c r="A670" t="s">
        <v>8221</v>
      </c>
      <c r="B670">
        <v>3</v>
      </c>
      <c r="E670" t="s">
        <v>8219</v>
      </c>
      <c r="F670">
        <v>196</v>
      </c>
    </row>
    <row r="671" spans="1:6" x14ac:dyDescent="0.3">
      <c r="A671" t="s">
        <v>8221</v>
      </c>
      <c r="B671">
        <v>1</v>
      </c>
      <c r="E671" t="s">
        <v>8219</v>
      </c>
      <c r="F671">
        <v>405</v>
      </c>
    </row>
    <row r="672" spans="1:6" x14ac:dyDescent="0.3">
      <c r="A672" t="s">
        <v>8221</v>
      </c>
      <c r="B672">
        <v>0</v>
      </c>
      <c r="E672" t="s">
        <v>8219</v>
      </c>
      <c r="F672">
        <v>206</v>
      </c>
    </row>
    <row r="673" spans="1:6" x14ac:dyDescent="0.3">
      <c r="A673" t="s">
        <v>8221</v>
      </c>
      <c r="B673">
        <v>12</v>
      </c>
      <c r="E673" t="s">
        <v>8219</v>
      </c>
      <c r="F673">
        <v>335</v>
      </c>
    </row>
    <row r="674" spans="1:6" x14ac:dyDescent="0.3">
      <c r="A674" t="s">
        <v>8221</v>
      </c>
      <c r="B674">
        <v>0</v>
      </c>
      <c r="E674" t="s">
        <v>8219</v>
      </c>
      <c r="F674">
        <v>215</v>
      </c>
    </row>
    <row r="675" spans="1:6" x14ac:dyDescent="0.3">
      <c r="A675" t="s">
        <v>8221</v>
      </c>
      <c r="B675">
        <v>1</v>
      </c>
      <c r="E675" t="s">
        <v>8219</v>
      </c>
      <c r="F675">
        <v>176</v>
      </c>
    </row>
    <row r="676" spans="1:6" x14ac:dyDescent="0.3">
      <c r="A676" t="s">
        <v>8221</v>
      </c>
      <c r="B676">
        <v>0</v>
      </c>
      <c r="E676" t="s">
        <v>8219</v>
      </c>
      <c r="F676">
        <v>555</v>
      </c>
    </row>
    <row r="677" spans="1:6" x14ac:dyDescent="0.3">
      <c r="A677" t="s">
        <v>8221</v>
      </c>
      <c r="B677">
        <v>0</v>
      </c>
      <c r="E677" t="s">
        <v>8219</v>
      </c>
      <c r="F677">
        <v>116</v>
      </c>
    </row>
    <row r="678" spans="1:6" x14ac:dyDescent="0.3">
      <c r="A678" t="s">
        <v>8221</v>
      </c>
      <c r="B678">
        <v>2</v>
      </c>
      <c r="E678" t="s">
        <v>8219</v>
      </c>
      <c r="F678">
        <v>615</v>
      </c>
    </row>
    <row r="679" spans="1:6" x14ac:dyDescent="0.3">
      <c r="A679" t="s">
        <v>8221</v>
      </c>
      <c r="B679">
        <v>92</v>
      </c>
      <c r="E679" t="s">
        <v>8219</v>
      </c>
      <c r="F679">
        <v>236</v>
      </c>
    </row>
    <row r="680" spans="1:6" x14ac:dyDescent="0.3">
      <c r="A680" t="s">
        <v>8221</v>
      </c>
      <c r="B680">
        <v>0</v>
      </c>
      <c r="E680" t="s">
        <v>8219</v>
      </c>
      <c r="F680">
        <v>145</v>
      </c>
    </row>
    <row r="681" spans="1:6" x14ac:dyDescent="0.3">
      <c r="A681" t="s">
        <v>8221</v>
      </c>
      <c r="B681">
        <v>3</v>
      </c>
      <c r="E681" t="s">
        <v>8219</v>
      </c>
      <c r="F681">
        <v>167</v>
      </c>
    </row>
    <row r="682" spans="1:6" x14ac:dyDescent="0.3">
      <c r="A682" t="s">
        <v>8221</v>
      </c>
      <c r="B682">
        <v>10</v>
      </c>
      <c r="E682" t="s">
        <v>8219</v>
      </c>
      <c r="F682">
        <v>235</v>
      </c>
    </row>
    <row r="683" spans="1:6" x14ac:dyDescent="0.3">
      <c r="A683" t="s">
        <v>8221</v>
      </c>
      <c r="B683">
        <v>7</v>
      </c>
      <c r="E683" t="s">
        <v>8219</v>
      </c>
      <c r="F683">
        <v>452</v>
      </c>
    </row>
    <row r="684" spans="1:6" x14ac:dyDescent="0.3">
      <c r="A684" t="s">
        <v>8221</v>
      </c>
      <c r="B684">
        <v>3</v>
      </c>
      <c r="E684" t="s">
        <v>8219</v>
      </c>
      <c r="F684">
        <v>241</v>
      </c>
    </row>
    <row r="685" spans="1:6" x14ac:dyDescent="0.3">
      <c r="A685" t="s">
        <v>8221</v>
      </c>
      <c r="B685">
        <v>0</v>
      </c>
      <c r="E685" t="s">
        <v>8219</v>
      </c>
      <c r="F685">
        <v>28</v>
      </c>
    </row>
    <row r="686" spans="1:6" x14ac:dyDescent="0.3">
      <c r="A686" t="s">
        <v>8221</v>
      </c>
      <c r="B686">
        <v>1</v>
      </c>
      <c r="E686" t="s">
        <v>8219</v>
      </c>
      <c r="F686">
        <v>140</v>
      </c>
    </row>
    <row r="687" spans="1:6" x14ac:dyDescent="0.3">
      <c r="A687" t="s">
        <v>8221</v>
      </c>
      <c r="B687">
        <v>0</v>
      </c>
      <c r="E687" t="s">
        <v>8219</v>
      </c>
      <c r="F687">
        <v>280</v>
      </c>
    </row>
    <row r="688" spans="1:6" x14ac:dyDescent="0.3">
      <c r="A688" t="s">
        <v>8221</v>
      </c>
      <c r="B688">
        <v>9</v>
      </c>
      <c r="E688" t="s">
        <v>8219</v>
      </c>
      <c r="F688">
        <v>70</v>
      </c>
    </row>
    <row r="689" spans="1:6" x14ac:dyDescent="0.3">
      <c r="A689" t="s">
        <v>8221</v>
      </c>
      <c r="B689">
        <v>2</v>
      </c>
      <c r="E689" t="s">
        <v>8219</v>
      </c>
      <c r="F689">
        <v>160</v>
      </c>
    </row>
    <row r="690" spans="1:6" x14ac:dyDescent="0.3">
      <c r="A690" t="s">
        <v>8221</v>
      </c>
      <c r="B690">
        <v>1</v>
      </c>
      <c r="E690" t="s">
        <v>8219</v>
      </c>
      <c r="F690">
        <v>141</v>
      </c>
    </row>
    <row r="691" spans="1:6" x14ac:dyDescent="0.3">
      <c r="A691" t="s">
        <v>8221</v>
      </c>
      <c r="B691">
        <v>2</v>
      </c>
      <c r="E691" t="s">
        <v>8219</v>
      </c>
      <c r="F691">
        <v>874</v>
      </c>
    </row>
    <row r="692" spans="1:6" x14ac:dyDescent="0.3">
      <c r="A692" t="s">
        <v>8221</v>
      </c>
      <c r="B692">
        <v>11</v>
      </c>
      <c r="E692" t="s">
        <v>8219</v>
      </c>
      <c r="F692">
        <v>73</v>
      </c>
    </row>
    <row r="693" spans="1:6" x14ac:dyDescent="0.3">
      <c r="A693" t="s">
        <v>8221</v>
      </c>
      <c r="B693">
        <v>0</v>
      </c>
      <c r="E693" t="s">
        <v>8219</v>
      </c>
      <c r="F693">
        <v>294</v>
      </c>
    </row>
    <row r="694" spans="1:6" x14ac:dyDescent="0.3">
      <c r="A694" t="s">
        <v>8221</v>
      </c>
      <c r="B694">
        <v>0</v>
      </c>
      <c r="E694" t="s">
        <v>8219</v>
      </c>
      <c r="F694">
        <v>740</v>
      </c>
    </row>
    <row r="695" spans="1:6" x14ac:dyDescent="0.3">
      <c r="A695" t="s">
        <v>8221</v>
      </c>
      <c r="B695">
        <v>9</v>
      </c>
      <c r="E695" t="s">
        <v>8219</v>
      </c>
      <c r="F695">
        <v>369</v>
      </c>
    </row>
    <row r="696" spans="1:6" x14ac:dyDescent="0.3">
      <c r="A696" t="s">
        <v>8221</v>
      </c>
      <c r="B696">
        <v>0</v>
      </c>
      <c r="E696" t="s">
        <v>8219</v>
      </c>
      <c r="F696">
        <v>110</v>
      </c>
    </row>
    <row r="697" spans="1:6" x14ac:dyDescent="0.3">
      <c r="A697" t="s">
        <v>8221</v>
      </c>
      <c r="B697">
        <v>4</v>
      </c>
      <c r="E697" t="s">
        <v>8219</v>
      </c>
      <c r="F697">
        <v>455</v>
      </c>
    </row>
    <row r="698" spans="1:6" x14ac:dyDescent="0.3">
      <c r="A698" t="s">
        <v>8221</v>
      </c>
      <c r="B698">
        <v>1</v>
      </c>
      <c r="E698" t="s">
        <v>8219</v>
      </c>
      <c r="F698">
        <v>224</v>
      </c>
    </row>
    <row r="699" spans="1:6" x14ac:dyDescent="0.3">
      <c r="A699" t="s">
        <v>8221</v>
      </c>
      <c r="B699">
        <v>2</v>
      </c>
      <c r="E699" t="s">
        <v>8219</v>
      </c>
      <c r="F699">
        <v>46</v>
      </c>
    </row>
    <row r="700" spans="1:6" x14ac:dyDescent="0.3">
      <c r="A700" t="s">
        <v>8221</v>
      </c>
      <c r="B700">
        <v>0</v>
      </c>
      <c r="E700" t="s">
        <v>8219</v>
      </c>
      <c r="F700">
        <v>284</v>
      </c>
    </row>
    <row r="701" spans="1:6" x14ac:dyDescent="0.3">
      <c r="A701" t="s">
        <v>8221</v>
      </c>
      <c r="B701">
        <v>1</v>
      </c>
      <c r="E701" t="s">
        <v>8219</v>
      </c>
      <c r="F701">
        <v>98</v>
      </c>
    </row>
    <row r="702" spans="1:6" x14ac:dyDescent="0.3">
      <c r="A702" t="s">
        <v>8221</v>
      </c>
      <c r="B702">
        <v>17</v>
      </c>
      <c r="E702" t="s">
        <v>8219</v>
      </c>
      <c r="F702">
        <v>56</v>
      </c>
    </row>
    <row r="703" spans="1:6" x14ac:dyDescent="0.3">
      <c r="A703" t="s">
        <v>8221</v>
      </c>
      <c r="B703">
        <v>2</v>
      </c>
      <c r="E703" t="s">
        <v>8219</v>
      </c>
      <c r="F703">
        <v>32</v>
      </c>
    </row>
    <row r="704" spans="1:6" x14ac:dyDescent="0.3">
      <c r="A704" t="s">
        <v>8221</v>
      </c>
      <c r="B704">
        <v>3</v>
      </c>
      <c r="E704" t="s">
        <v>8219</v>
      </c>
      <c r="F704">
        <v>30</v>
      </c>
    </row>
    <row r="705" spans="1:6" x14ac:dyDescent="0.3">
      <c r="A705" t="s">
        <v>8221</v>
      </c>
      <c r="B705">
        <v>41</v>
      </c>
      <c r="E705" t="s">
        <v>8219</v>
      </c>
      <c r="F705">
        <v>70</v>
      </c>
    </row>
    <row r="706" spans="1:6" x14ac:dyDescent="0.3">
      <c r="A706" t="s">
        <v>8221</v>
      </c>
      <c r="B706">
        <v>2</v>
      </c>
      <c r="E706" t="s">
        <v>8219</v>
      </c>
      <c r="F706">
        <v>44</v>
      </c>
    </row>
    <row r="707" spans="1:6" x14ac:dyDescent="0.3">
      <c r="A707" t="s">
        <v>8221</v>
      </c>
      <c r="B707">
        <v>3</v>
      </c>
      <c r="E707" t="s">
        <v>8219</v>
      </c>
      <c r="F707">
        <v>92</v>
      </c>
    </row>
    <row r="708" spans="1:6" x14ac:dyDescent="0.3">
      <c r="A708" t="s">
        <v>8221</v>
      </c>
      <c r="B708">
        <v>8</v>
      </c>
      <c r="E708" t="s">
        <v>8219</v>
      </c>
      <c r="F708">
        <v>205</v>
      </c>
    </row>
    <row r="709" spans="1:6" x14ac:dyDescent="0.3">
      <c r="A709" t="s">
        <v>8221</v>
      </c>
      <c r="B709">
        <v>0</v>
      </c>
      <c r="E709" t="s">
        <v>8219</v>
      </c>
      <c r="F709">
        <v>23</v>
      </c>
    </row>
    <row r="710" spans="1:6" x14ac:dyDescent="0.3">
      <c r="A710" t="s">
        <v>8221</v>
      </c>
      <c r="B710">
        <v>1</v>
      </c>
      <c r="E710" t="s">
        <v>8219</v>
      </c>
      <c r="F710">
        <v>4</v>
      </c>
    </row>
    <row r="711" spans="1:6" x14ac:dyDescent="0.3">
      <c r="A711" t="s">
        <v>8221</v>
      </c>
      <c r="B711">
        <v>3</v>
      </c>
      <c r="E711" t="s">
        <v>8219</v>
      </c>
      <c r="F711">
        <v>112</v>
      </c>
    </row>
    <row r="712" spans="1:6" x14ac:dyDescent="0.3">
      <c r="A712" t="s">
        <v>8221</v>
      </c>
      <c r="B712">
        <v>4</v>
      </c>
      <c r="E712" t="s">
        <v>8219</v>
      </c>
      <c r="F712">
        <v>27</v>
      </c>
    </row>
    <row r="713" spans="1:6" x14ac:dyDescent="0.3">
      <c r="A713" t="s">
        <v>8221</v>
      </c>
      <c r="B713">
        <v>9</v>
      </c>
      <c r="E713" t="s">
        <v>8219</v>
      </c>
      <c r="F713">
        <v>11</v>
      </c>
    </row>
    <row r="714" spans="1:6" x14ac:dyDescent="0.3">
      <c r="A714" t="s">
        <v>8221</v>
      </c>
      <c r="B714">
        <v>16</v>
      </c>
      <c r="E714" t="s">
        <v>8219</v>
      </c>
      <c r="F714">
        <v>26</v>
      </c>
    </row>
    <row r="715" spans="1:6" x14ac:dyDescent="0.3">
      <c r="A715" t="s">
        <v>8221</v>
      </c>
      <c r="B715">
        <v>1</v>
      </c>
      <c r="E715" t="s">
        <v>8219</v>
      </c>
      <c r="F715">
        <v>77</v>
      </c>
    </row>
    <row r="716" spans="1:6" x14ac:dyDescent="0.3">
      <c r="A716" t="s">
        <v>8221</v>
      </c>
      <c r="B716">
        <v>7</v>
      </c>
      <c r="E716" t="s">
        <v>8219</v>
      </c>
      <c r="F716">
        <v>136</v>
      </c>
    </row>
    <row r="717" spans="1:6" x14ac:dyDescent="0.3">
      <c r="A717" t="s">
        <v>8221</v>
      </c>
      <c r="B717">
        <v>0</v>
      </c>
      <c r="E717" t="s">
        <v>8219</v>
      </c>
      <c r="F717">
        <v>157</v>
      </c>
    </row>
    <row r="718" spans="1:6" x14ac:dyDescent="0.3">
      <c r="A718" t="s">
        <v>8221</v>
      </c>
      <c r="B718">
        <v>0</v>
      </c>
      <c r="E718" t="s">
        <v>8219</v>
      </c>
      <c r="F718">
        <v>158</v>
      </c>
    </row>
    <row r="719" spans="1:6" x14ac:dyDescent="0.3">
      <c r="A719" t="s">
        <v>8221</v>
      </c>
      <c r="B719">
        <v>0</v>
      </c>
      <c r="E719" t="s">
        <v>8219</v>
      </c>
      <c r="F719">
        <v>27</v>
      </c>
    </row>
    <row r="720" spans="1:6" x14ac:dyDescent="0.3">
      <c r="A720" t="s">
        <v>8221</v>
      </c>
      <c r="B720">
        <v>0</v>
      </c>
      <c r="E720" t="s">
        <v>8219</v>
      </c>
      <c r="F720">
        <v>23</v>
      </c>
    </row>
    <row r="721" spans="1:6" x14ac:dyDescent="0.3">
      <c r="A721" t="s">
        <v>8221</v>
      </c>
      <c r="B721">
        <v>0</v>
      </c>
      <c r="E721" t="s">
        <v>8219</v>
      </c>
      <c r="F721">
        <v>17</v>
      </c>
    </row>
    <row r="722" spans="1:6" x14ac:dyDescent="0.3">
      <c r="A722" t="s">
        <v>8221</v>
      </c>
      <c r="B722">
        <v>1</v>
      </c>
      <c r="E722" t="s">
        <v>8219</v>
      </c>
      <c r="F722">
        <v>37</v>
      </c>
    </row>
    <row r="723" spans="1:6" x14ac:dyDescent="0.3">
      <c r="A723" t="s">
        <v>8221</v>
      </c>
      <c r="B723">
        <v>2</v>
      </c>
      <c r="E723" t="s">
        <v>8219</v>
      </c>
      <c r="F723">
        <v>65</v>
      </c>
    </row>
    <row r="724" spans="1:6" x14ac:dyDescent="0.3">
      <c r="A724" t="s">
        <v>8221</v>
      </c>
      <c r="B724">
        <v>1</v>
      </c>
      <c r="E724" t="s">
        <v>8219</v>
      </c>
      <c r="F724">
        <v>18</v>
      </c>
    </row>
    <row r="725" spans="1:6" x14ac:dyDescent="0.3">
      <c r="A725" t="s">
        <v>8221</v>
      </c>
      <c r="B725">
        <v>15</v>
      </c>
      <c r="E725" t="s">
        <v>8219</v>
      </c>
      <c r="F725">
        <v>25</v>
      </c>
    </row>
    <row r="726" spans="1:6" x14ac:dyDescent="0.3">
      <c r="A726" t="s">
        <v>8221</v>
      </c>
      <c r="B726">
        <v>1</v>
      </c>
      <c r="E726" t="s">
        <v>8219</v>
      </c>
      <c r="F726">
        <v>104</v>
      </c>
    </row>
    <row r="727" spans="1:6" x14ac:dyDescent="0.3">
      <c r="A727" t="s">
        <v>8221</v>
      </c>
      <c r="B727">
        <v>1</v>
      </c>
      <c r="E727" t="s">
        <v>8219</v>
      </c>
      <c r="F727">
        <v>108</v>
      </c>
    </row>
    <row r="728" spans="1:6" x14ac:dyDescent="0.3">
      <c r="A728" t="s">
        <v>8221</v>
      </c>
      <c r="B728">
        <v>0</v>
      </c>
      <c r="E728" t="s">
        <v>8219</v>
      </c>
      <c r="F728">
        <v>38</v>
      </c>
    </row>
    <row r="729" spans="1:6" x14ac:dyDescent="0.3">
      <c r="A729" t="s">
        <v>8221</v>
      </c>
      <c r="B729">
        <v>39</v>
      </c>
      <c r="E729" t="s">
        <v>8219</v>
      </c>
      <c r="F729">
        <v>88</v>
      </c>
    </row>
    <row r="730" spans="1:6" x14ac:dyDescent="0.3">
      <c r="A730" t="s">
        <v>8221</v>
      </c>
      <c r="B730">
        <v>103</v>
      </c>
      <c r="E730" t="s">
        <v>8219</v>
      </c>
      <c r="F730">
        <v>82</v>
      </c>
    </row>
    <row r="731" spans="1:6" x14ac:dyDescent="0.3">
      <c r="A731" t="s">
        <v>8221</v>
      </c>
      <c r="B731">
        <v>0</v>
      </c>
      <c r="E731" t="s">
        <v>8219</v>
      </c>
      <c r="F731">
        <v>126</v>
      </c>
    </row>
    <row r="732" spans="1:6" x14ac:dyDescent="0.3">
      <c r="A732" t="s">
        <v>8221</v>
      </c>
      <c r="B732">
        <v>39</v>
      </c>
      <c r="E732" t="s">
        <v>8219</v>
      </c>
      <c r="F732">
        <v>133</v>
      </c>
    </row>
    <row r="733" spans="1:6" x14ac:dyDescent="0.3">
      <c r="A733" t="s">
        <v>8221</v>
      </c>
      <c r="B733">
        <v>15</v>
      </c>
      <c r="E733" t="s">
        <v>8219</v>
      </c>
      <c r="F733">
        <v>47</v>
      </c>
    </row>
    <row r="734" spans="1:6" x14ac:dyDescent="0.3">
      <c r="A734" t="s">
        <v>8221</v>
      </c>
      <c r="B734">
        <v>22</v>
      </c>
      <c r="E734" t="s">
        <v>8219</v>
      </c>
      <c r="F734">
        <v>58</v>
      </c>
    </row>
    <row r="735" spans="1:6" x14ac:dyDescent="0.3">
      <c r="A735" t="s">
        <v>8221</v>
      </c>
      <c r="B735">
        <v>92</v>
      </c>
      <c r="E735" t="s">
        <v>8219</v>
      </c>
      <c r="F735">
        <v>32</v>
      </c>
    </row>
    <row r="736" spans="1:6" x14ac:dyDescent="0.3">
      <c r="A736" t="s">
        <v>8221</v>
      </c>
      <c r="B736">
        <v>25</v>
      </c>
      <c r="E736" t="s">
        <v>8219</v>
      </c>
      <c r="F736">
        <v>37</v>
      </c>
    </row>
    <row r="737" spans="1:6" x14ac:dyDescent="0.3">
      <c r="A737" t="s">
        <v>8221</v>
      </c>
      <c r="B737">
        <v>19</v>
      </c>
      <c r="E737" t="s">
        <v>8219</v>
      </c>
      <c r="F737">
        <v>87</v>
      </c>
    </row>
    <row r="738" spans="1:6" x14ac:dyDescent="0.3">
      <c r="A738" t="s">
        <v>8221</v>
      </c>
      <c r="B738">
        <v>19</v>
      </c>
      <c r="E738" t="s">
        <v>8219</v>
      </c>
      <c r="F738">
        <v>15</v>
      </c>
    </row>
    <row r="739" spans="1:6" x14ac:dyDescent="0.3">
      <c r="A739" t="s">
        <v>8221</v>
      </c>
      <c r="B739">
        <v>13</v>
      </c>
      <c r="E739" t="s">
        <v>8219</v>
      </c>
      <c r="F739">
        <v>27</v>
      </c>
    </row>
    <row r="740" spans="1:6" x14ac:dyDescent="0.3">
      <c r="A740" t="s">
        <v>8221</v>
      </c>
      <c r="B740">
        <v>124</v>
      </c>
      <c r="E740" t="s">
        <v>8219</v>
      </c>
      <c r="F740">
        <v>19</v>
      </c>
    </row>
    <row r="741" spans="1:6" x14ac:dyDescent="0.3">
      <c r="A741" t="s">
        <v>8221</v>
      </c>
      <c r="B741">
        <v>4</v>
      </c>
      <c r="E741" t="s">
        <v>8219</v>
      </c>
      <c r="F741">
        <v>17</v>
      </c>
    </row>
    <row r="742" spans="1:6" x14ac:dyDescent="0.3">
      <c r="A742" t="s">
        <v>8221</v>
      </c>
      <c r="B742">
        <v>10</v>
      </c>
      <c r="E742" t="s">
        <v>8219</v>
      </c>
      <c r="F742">
        <v>26</v>
      </c>
    </row>
    <row r="743" spans="1:6" x14ac:dyDescent="0.3">
      <c r="A743" t="s">
        <v>8221</v>
      </c>
      <c r="B743">
        <v>15</v>
      </c>
      <c r="E743" t="s">
        <v>8219</v>
      </c>
      <c r="F743">
        <v>28</v>
      </c>
    </row>
    <row r="744" spans="1:6" x14ac:dyDescent="0.3">
      <c r="A744" t="s">
        <v>8221</v>
      </c>
      <c r="B744">
        <v>38</v>
      </c>
      <c r="E744" t="s">
        <v>8219</v>
      </c>
      <c r="F744">
        <v>37</v>
      </c>
    </row>
    <row r="745" spans="1:6" x14ac:dyDescent="0.3">
      <c r="A745" t="s">
        <v>8221</v>
      </c>
      <c r="B745">
        <v>152</v>
      </c>
      <c r="E745" t="s">
        <v>8219</v>
      </c>
      <c r="F745">
        <v>128</v>
      </c>
    </row>
    <row r="746" spans="1:6" x14ac:dyDescent="0.3">
      <c r="A746" t="s">
        <v>8221</v>
      </c>
      <c r="B746">
        <v>24</v>
      </c>
      <c r="E746" t="s">
        <v>8219</v>
      </c>
      <c r="F746">
        <v>10</v>
      </c>
    </row>
    <row r="747" spans="1:6" x14ac:dyDescent="0.3">
      <c r="A747" t="s">
        <v>8221</v>
      </c>
      <c r="B747">
        <v>76</v>
      </c>
      <c r="E747" t="s">
        <v>8219</v>
      </c>
      <c r="F747">
        <v>83</v>
      </c>
    </row>
    <row r="748" spans="1:6" x14ac:dyDescent="0.3">
      <c r="A748" t="s">
        <v>8221</v>
      </c>
      <c r="B748">
        <v>185</v>
      </c>
      <c r="E748" t="s">
        <v>8219</v>
      </c>
      <c r="F748">
        <v>46</v>
      </c>
    </row>
    <row r="749" spans="1:6" x14ac:dyDescent="0.3">
      <c r="A749" t="s">
        <v>8221</v>
      </c>
      <c r="B749">
        <v>33</v>
      </c>
      <c r="E749" t="s">
        <v>8219</v>
      </c>
      <c r="F749">
        <v>90</v>
      </c>
    </row>
    <row r="750" spans="1:6" x14ac:dyDescent="0.3">
      <c r="A750" t="s">
        <v>8221</v>
      </c>
      <c r="B750">
        <v>108</v>
      </c>
      <c r="E750" t="s">
        <v>8219</v>
      </c>
      <c r="F750">
        <v>81</v>
      </c>
    </row>
    <row r="751" spans="1:6" x14ac:dyDescent="0.3">
      <c r="A751" t="s">
        <v>8221</v>
      </c>
      <c r="B751">
        <v>29</v>
      </c>
      <c r="E751" t="s">
        <v>8219</v>
      </c>
      <c r="F751">
        <v>32</v>
      </c>
    </row>
    <row r="752" spans="1:6" x14ac:dyDescent="0.3">
      <c r="A752" t="s">
        <v>8221</v>
      </c>
      <c r="B752">
        <v>24</v>
      </c>
      <c r="E752" t="s">
        <v>8219</v>
      </c>
      <c r="F752">
        <v>20</v>
      </c>
    </row>
    <row r="753" spans="1:6" x14ac:dyDescent="0.3">
      <c r="A753" t="s">
        <v>8221</v>
      </c>
      <c r="B753">
        <v>4</v>
      </c>
      <c r="E753" t="s">
        <v>8219</v>
      </c>
      <c r="F753">
        <v>70</v>
      </c>
    </row>
    <row r="754" spans="1:6" x14ac:dyDescent="0.3">
      <c r="A754" t="s">
        <v>8221</v>
      </c>
      <c r="B754">
        <v>4</v>
      </c>
      <c r="E754" t="s">
        <v>8219</v>
      </c>
      <c r="F754">
        <v>168</v>
      </c>
    </row>
    <row r="755" spans="1:6" x14ac:dyDescent="0.3">
      <c r="A755" t="s">
        <v>8221</v>
      </c>
      <c r="B755">
        <v>15</v>
      </c>
      <c r="E755" t="s">
        <v>8219</v>
      </c>
      <c r="F755">
        <v>34</v>
      </c>
    </row>
    <row r="756" spans="1:6" x14ac:dyDescent="0.3">
      <c r="A756" t="s">
        <v>8221</v>
      </c>
      <c r="B756">
        <v>4</v>
      </c>
      <c r="E756" t="s">
        <v>8219</v>
      </c>
      <c r="F756">
        <v>48</v>
      </c>
    </row>
    <row r="757" spans="1:6" x14ac:dyDescent="0.3">
      <c r="A757" t="s">
        <v>8221</v>
      </c>
      <c r="B757">
        <v>139</v>
      </c>
      <c r="E757" t="s">
        <v>8219</v>
      </c>
      <c r="F757">
        <v>48</v>
      </c>
    </row>
    <row r="758" spans="1:6" x14ac:dyDescent="0.3">
      <c r="A758" t="s">
        <v>8221</v>
      </c>
      <c r="B758">
        <v>2</v>
      </c>
      <c r="E758" t="s">
        <v>8219</v>
      </c>
      <c r="F758">
        <v>221</v>
      </c>
    </row>
    <row r="759" spans="1:6" x14ac:dyDescent="0.3">
      <c r="A759" t="s">
        <v>8221</v>
      </c>
      <c r="B759">
        <v>18</v>
      </c>
      <c r="E759" t="s">
        <v>8219</v>
      </c>
      <c r="F759">
        <v>107</v>
      </c>
    </row>
    <row r="760" spans="1:6" x14ac:dyDescent="0.3">
      <c r="A760" t="s">
        <v>8221</v>
      </c>
      <c r="B760">
        <v>81</v>
      </c>
      <c r="E760" t="s">
        <v>8219</v>
      </c>
      <c r="F760">
        <v>45</v>
      </c>
    </row>
    <row r="761" spans="1:6" x14ac:dyDescent="0.3">
      <c r="A761" t="s">
        <v>8221</v>
      </c>
      <c r="B761">
        <v>86</v>
      </c>
      <c r="E761" t="s">
        <v>8219</v>
      </c>
      <c r="F761">
        <v>36</v>
      </c>
    </row>
    <row r="762" spans="1:6" x14ac:dyDescent="0.3">
      <c r="A762" t="s">
        <v>8221</v>
      </c>
      <c r="B762">
        <v>140</v>
      </c>
      <c r="E762" t="s">
        <v>8219</v>
      </c>
      <c r="F762">
        <v>101</v>
      </c>
    </row>
    <row r="763" spans="1:6" x14ac:dyDescent="0.3">
      <c r="A763" t="s">
        <v>8221</v>
      </c>
      <c r="B763">
        <v>37</v>
      </c>
      <c r="E763" t="s">
        <v>8219</v>
      </c>
      <c r="F763">
        <v>62</v>
      </c>
    </row>
    <row r="764" spans="1:6" x14ac:dyDescent="0.3">
      <c r="A764" t="s">
        <v>8221</v>
      </c>
      <c r="B764">
        <v>6</v>
      </c>
      <c r="E764" t="s">
        <v>8219</v>
      </c>
      <c r="F764">
        <v>32</v>
      </c>
    </row>
    <row r="765" spans="1:6" x14ac:dyDescent="0.3">
      <c r="A765" t="s">
        <v>8221</v>
      </c>
      <c r="B765">
        <v>113</v>
      </c>
      <c r="E765" t="s">
        <v>8219</v>
      </c>
      <c r="F765">
        <v>89</v>
      </c>
    </row>
    <row r="766" spans="1:6" x14ac:dyDescent="0.3">
      <c r="A766" t="s">
        <v>8221</v>
      </c>
      <c r="B766">
        <v>37</v>
      </c>
      <c r="E766" t="s">
        <v>8219</v>
      </c>
      <c r="F766">
        <v>93</v>
      </c>
    </row>
    <row r="767" spans="1:6" x14ac:dyDescent="0.3">
      <c r="A767" t="s">
        <v>8221</v>
      </c>
      <c r="B767">
        <v>18</v>
      </c>
      <c r="E767" t="s">
        <v>8219</v>
      </c>
      <c r="F767">
        <v>98</v>
      </c>
    </row>
    <row r="768" spans="1:6" x14ac:dyDescent="0.3">
      <c r="A768" t="s">
        <v>8221</v>
      </c>
      <c r="B768">
        <v>75</v>
      </c>
      <c r="E768" t="s">
        <v>8219</v>
      </c>
      <c r="F768">
        <v>82</v>
      </c>
    </row>
    <row r="769" spans="1:6" x14ac:dyDescent="0.3">
      <c r="A769" t="s">
        <v>8221</v>
      </c>
      <c r="B769">
        <v>52</v>
      </c>
      <c r="E769" t="s">
        <v>8219</v>
      </c>
      <c r="F769">
        <v>116</v>
      </c>
    </row>
    <row r="770" spans="1:6" x14ac:dyDescent="0.3">
      <c r="A770" t="s">
        <v>8221</v>
      </c>
      <c r="B770">
        <v>122</v>
      </c>
      <c r="E770" t="s">
        <v>8219</v>
      </c>
      <c r="F770">
        <v>52</v>
      </c>
    </row>
    <row r="771" spans="1:6" x14ac:dyDescent="0.3">
      <c r="A771" t="s">
        <v>8221</v>
      </c>
      <c r="B771">
        <v>8</v>
      </c>
      <c r="E771" t="s">
        <v>8219</v>
      </c>
      <c r="F771">
        <v>23</v>
      </c>
    </row>
    <row r="772" spans="1:6" x14ac:dyDescent="0.3">
      <c r="A772" t="s">
        <v>8221</v>
      </c>
      <c r="B772">
        <v>8</v>
      </c>
      <c r="E772" t="s">
        <v>8219</v>
      </c>
      <c r="F772">
        <v>77</v>
      </c>
    </row>
    <row r="773" spans="1:6" x14ac:dyDescent="0.3">
      <c r="A773" t="s">
        <v>8221</v>
      </c>
      <c r="B773">
        <v>96</v>
      </c>
      <c r="E773" t="s">
        <v>8219</v>
      </c>
      <c r="F773">
        <v>49</v>
      </c>
    </row>
    <row r="774" spans="1:6" x14ac:dyDescent="0.3">
      <c r="A774" t="s">
        <v>8221</v>
      </c>
      <c r="B774">
        <v>9</v>
      </c>
      <c r="E774" t="s">
        <v>8219</v>
      </c>
      <c r="F774">
        <v>59</v>
      </c>
    </row>
    <row r="775" spans="1:6" x14ac:dyDescent="0.3">
      <c r="A775" t="s">
        <v>8221</v>
      </c>
      <c r="B775">
        <v>2</v>
      </c>
      <c r="E775" t="s">
        <v>8219</v>
      </c>
      <c r="F775">
        <v>113</v>
      </c>
    </row>
    <row r="776" spans="1:6" x14ac:dyDescent="0.3">
      <c r="A776" t="s">
        <v>8221</v>
      </c>
      <c r="B776">
        <v>26</v>
      </c>
      <c r="E776" t="s">
        <v>8219</v>
      </c>
      <c r="F776">
        <v>34</v>
      </c>
    </row>
    <row r="777" spans="1:6" x14ac:dyDescent="0.3">
      <c r="A777" t="s">
        <v>8221</v>
      </c>
      <c r="B777">
        <v>23</v>
      </c>
      <c r="E777" t="s">
        <v>8219</v>
      </c>
      <c r="F777">
        <v>42</v>
      </c>
    </row>
    <row r="778" spans="1:6" x14ac:dyDescent="0.3">
      <c r="A778" t="s">
        <v>8221</v>
      </c>
      <c r="B778">
        <v>0</v>
      </c>
      <c r="E778" t="s">
        <v>8219</v>
      </c>
      <c r="F778">
        <v>42</v>
      </c>
    </row>
    <row r="779" spans="1:6" x14ac:dyDescent="0.3">
      <c r="A779" t="s">
        <v>8221</v>
      </c>
      <c r="B779">
        <v>140</v>
      </c>
      <c r="E779" t="s">
        <v>8219</v>
      </c>
      <c r="F779">
        <v>49</v>
      </c>
    </row>
    <row r="780" spans="1:6" x14ac:dyDescent="0.3">
      <c r="A780" t="s">
        <v>8221</v>
      </c>
      <c r="B780">
        <v>0</v>
      </c>
      <c r="E780" t="s">
        <v>8219</v>
      </c>
      <c r="F780">
        <v>56</v>
      </c>
    </row>
    <row r="781" spans="1:6" x14ac:dyDescent="0.3">
      <c r="A781" t="s">
        <v>8221</v>
      </c>
      <c r="B781">
        <v>6</v>
      </c>
      <c r="E781" t="s">
        <v>8219</v>
      </c>
      <c r="F781">
        <v>25</v>
      </c>
    </row>
    <row r="782" spans="1:6" x14ac:dyDescent="0.3">
      <c r="A782" t="s">
        <v>8221</v>
      </c>
      <c r="B782">
        <v>100</v>
      </c>
      <c r="E782" t="s">
        <v>8219</v>
      </c>
      <c r="F782">
        <v>52</v>
      </c>
    </row>
    <row r="783" spans="1:6" x14ac:dyDescent="0.3">
      <c r="A783" t="s">
        <v>8221</v>
      </c>
      <c r="B783">
        <v>0</v>
      </c>
      <c r="E783" t="s">
        <v>8219</v>
      </c>
      <c r="F783">
        <v>34</v>
      </c>
    </row>
    <row r="784" spans="1:6" x14ac:dyDescent="0.3">
      <c r="A784" t="s">
        <v>8221</v>
      </c>
      <c r="B784">
        <v>4</v>
      </c>
      <c r="E784" t="s">
        <v>8219</v>
      </c>
      <c r="F784">
        <v>67</v>
      </c>
    </row>
    <row r="785" spans="1:6" x14ac:dyDescent="0.3">
      <c r="A785" t="s">
        <v>8221</v>
      </c>
      <c r="B785">
        <v>8</v>
      </c>
      <c r="E785" t="s">
        <v>8219</v>
      </c>
      <c r="F785">
        <v>70</v>
      </c>
    </row>
    <row r="786" spans="1:6" x14ac:dyDescent="0.3">
      <c r="A786" t="s">
        <v>8221</v>
      </c>
      <c r="B786">
        <v>0</v>
      </c>
      <c r="E786" t="s">
        <v>8219</v>
      </c>
      <c r="F786">
        <v>89</v>
      </c>
    </row>
    <row r="787" spans="1:6" x14ac:dyDescent="0.3">
      <c r="A787" t="s">
        <v>8221</v>
      </c>
      <c r="B787">
        <v>16</v>
      </c>
      <c r="E787" t="s">
        <v>8219</v>
      </c>
      <c r="F787">
        <v>107</v>
      </c>
    </row>
    <row r="788" spans="1:6" x14ac:dyDescent="0.3">
      <c r="A788" t="s">
        <v>8221</v>
      </c>
      <c r="B788">
        <v>2</v>
      </c>
      <c r="E788" t="s">
        <v>8219</v>
      </c>
      <c r="F788">
        <v>159</v>
      </c>
    </row>
    <row r="789" spans="1:6" x14ac:dyDescent="0.3">
      <c r="A789" t="s">
        <v>8221</v>
      </c>
      <c r="B789">
        <v>48</v>
      </c>
      <c r="E789" t="s">
        <v>8219</v>
      </c>
      <c r="F789">
        <v>181</v>
      </c>
    </row>
    <row r="790" spans="1:6" x14ac:dyDescent="0.3">
      <c r="A790" t="s">
        <v>8221</v>
      </c>
      <c r="B790">
        <v>2</v>
      </c>
      <c r="E790" t="s">
        <v>8219</v>
      </c>
      <c r="F790">
        <v>131</v>
      </c>
    </row>
    <row r="791" spans="1:6" x14ac:dyDescent="0.3">
      <c r="A791" t="s">
        <v>8221</v>
      </c>
      <c r="B791">
        <v>2</v>
      </c>
      <c r="E791" t="s">
        <v>8219</v>
      </c>
      <c r="F791">
        <v>125</v>
      </c>
    </row>
    <row r="792" spans="1:6" x14ac:dyDescent="0.3">
      <c r="A792" t="s">
        <v>8221</v>
      </c>
      <c r="B792">
        <v>1</v>
      </c>
      <c r="E792" t="s">
        <v>8219</v>
      </c>
      <c r="F792">
        <v>61</v>
      </c>
    </row>
    <row r="793" spans="1:6" x14ac:dyDescent="0.3">
      <c r="A793" t="s">
        <v>8221</v>
      </c>
      <c r="B793">
        <v>17</v>
      </c>
      <c r="E793" t="s">
        <v>8219</v>
      </c>
      <c r="F793">
        <v>90</v>
      </c>
    </row>
    <row r="794" spans="1:6" x14ac:dyDescent="0.3">
      <c r="A794" t="s">
        <v>8221</v>
      </c>
      <c r="B794">
        <v>0</v>
      </c>
      <c r="E794" t="s">
        <v>8219</v>
      </c>
      <c r="F794">
        <v>35</v>
      </c>
    </row>
    <row r="795" spans="1:6" x14ac:dyDescent="0.3">
      <c r="A795" t="s">
        <v>8221</v>
      </c>
      <c r="B795">
        <v>11</v>
      </c>
      <c r="E795" t="s">
        <v>8219</v>
      </c>
      <c r="F795">
        <v>90</v>
      </c>
    </row>
    <row r="796" spans="1:6" x14ac:dyDescent="0.3">
      <c r="A796" t="s">
        <v>8221</v>
      </c>
      <c r="B796">
        <v>95</v>
      </c>
      <c r="E796" t="s">
        <v>8219</v>
      </c>
      <c r="F796">
        <v>4</v>
      </c>
    </row>
    <row r="797" spans="1:6" x14ac:dyDescent="0.3">
      <c r="A797" t="s">
        <v>8221</v>
      </c>
      <c r="B797">
        <v>13</v>
      </c>
      <c r="E797" t="s">
        <v>8219</v>
      </c>
      <c r="F797">
        <v>120</v>
      </c>
    </row>
    <row r="798" spans="1:6" x14ac:dyDescent="0.3">
      <c r="A798" t="s">
        <v>8221</v>
      </c>
      <c r="B798">
        <v>2</v>
      </c>
      <c r="E798" t="s">
        <v>8219</v>
      </c>
      <c r="F798">
        <v>14</v>
      </c>
    </row>
    <row r="799" spans="1:6" x14ac:dyDescent="0.3">
      <c r="A799" t="s">
        <v>8221</v>
      </c>
      <c r="B799">
        <v>2</v>
      </c>
      <c r="E799" t="s">
        <v>8219</v>
      </c>
      <c r="F799">
        <v>27</v>
      </c>
    </row>
    <row r="800" spans="1:6" x14ac:dyDescent="0.3">
      <c r="A800" t="s">
        <v>8221</v>
      </c>
      <c r="B800">
        <v>3</v>
      </c>
      <c r="E800" t="s">
        <v>8219</v>
      </c>
      <c r="F800">
        <v>49</v>
      </c>
    </row>
    <row r="801" spans="1:6" x14ac:dyDescent="0.3">
      <c r="A801" t="s">
        <v>8221</v>
      </c>
      <c r="B801">
        <v>0</v>
      </c>
      <c r="E801" t="s">
        <v>8219</v>
      </c>
      <c r="F801">
        <v>102</v>
      </c>
    </row>
    <row r="802" spans="1:6" x14ac:dyDescent="0.3">
      <c r="A802" t="s">
        <v>8221</v>
      </c>
      <c r="B802">
        <v>0</v>
      </c>
      <c r="E802" t="s">
        <v>8219</v>
      </c>
      <c r="F802">
        <v>3</v>
      </c>
    </row>
    <row r="803" spans="1:6" x14ac:dyDescent="0.3">
      <c r="A803" t="s">
        <v>8221</v>
      </c>
      <c r="B803">
        <v>0</v>
      </c>
      <c r="E803" t="s">
        <v>8219</v>
      </c>
      <c r="F803">
        <v>25</v>
      </c>
    </row>
    <row r="804" spans="1:6" x14ac:dyDescent="0.3">
      <c r="A804" t="s">
        <v>8221</v>
      </c>
      <c r="B804">
        <v>2</v>
      </c>
      <c r="E804" t="s">
        <v>8219</v>
      </c>
      <c r="F804">
        <v>118</v>
      </c>
    </row>
    <row r="805" spans="1:6" x14ac:dyDescent="0.3">
      <c r="A805" t="s">
        <v>8221</v>
      </c>
      <c r="B805">
        <v>24</v>
      </c>
      <c r="E805" t="s">
        <v>8219</v>
      </c>
      <c r="F805">
        <v>57</v>
      </c>
    </row>
    <row r="806" spans="1:6" x14ac:dyDescent="0.3">
      <c r="A806" t="s">
        <v>8221</v>
      </c>
      <c r="B806">
        <v>25</v>
      </c>
      <c r="E806" t="s">
        <v>8219</v>
      </c>
      <c r="F806">
        <v>11</v>
      </c>
    </row>
    <row r="807" spans="1:6" x14ac:dyDescent="0.3">
      <c r="A807" t="s">
        <v>8221</v>
      </c>
      <c r="B807">
        <v>3</v>
      </c>
      <c r="E807" t="s">
        <v>8219</v>
      </c>
      <c r="F807">
        <v>33</v>
      </c>
    </row>
    <row r="808" spans="1:6" x14ac:dyDescent="0.3">
      <c r="A808" t="s">
        <v>8221</v>
      </c>
      <c r="B808">
        <v>41</v>
      </c>
      <c r="E808" t="s">
        <v>8219</v>
      </c>
      <c r="F808">
        <v>40</v>
      </c>
    </row>
    <row r="809" spans="1:6" x14ac:dyDescent="0.3">
      <c r="A809" t="s">
        <v>8221</v>
      </c>
      <c r="B809">
        <v>2</v>
      </c>
      <c r="E809" t="s">
        <v>8219</v>
      </c>
      <c r="F809">
        <v>50</v>
      </c>
    </row>
    <row r="810" spans="1:6" x14ac:dyDescent="0.3">
      <c r="A810" t="s">
        <v>8221</v>
      </c>
      <c r="B810">
        <v>4</v>
      </c>
      <c r="E810" t="s">
        <v>8219</v>
      </c>
      <c r="F810">
        <v>38</v>
      </c>
    </row>
    <row r="811" spans="1:6" x14ac:dyDescent="0.3">
      <c r="A811" t="s">
        <v>8221</v>
      </c>
      <c r="B811">
        <v>99</v>
      </c>
      <c r="E811" t="s">
        <v>8219</v>
      </c>
      <c r="F811">
        <v>96</v>
      </c>
    </row>
    <row r="812" spans="1:6" x14ac:dyDescent="0.3">
      <c r="A812" t="s">
        <v>8221</v>
      </c>
      <c r="B812">
        <v>4</v>
      </c>
      <c r="E812" t="s">
        <v>8219</v>
      </c>
      <c r="F812">
        <v>48</v>
      </c>
    </row>
    <row r="813" spans="1:6" x14ac:dyDescent="0.3">
      <c r="A813" t="s">
        <v>8221</v>
      </c>
      <c r="B813">
        <v>4</v>
      </c>
      <c r="E813" t="s">
        <v>8219</v>
      </c>
      <c r="F813">
        <v>33</v>
      </c>
    </row>
    <row r="814" spans="1:6" x14ac:dyDescent="0.3">
      <c r="A814" t="s">
        <v>8221</v>
      </c>
      <c r="B814">
        <v>38</v>
      </c>
      <c r="E814" t="s">
        <v>8219</v>
      </c>
      <c r="F814">
        <v>226</v>
      </c>
    </row>
    <row r="815" spans="1:6" x14ac:dyDescent="0.3">
      <c r="A815" t="s">
        <v>8221</v>
      </c>
      <c r="B815">
        <v>285</v>
      </c>
      <c r="E815" t="s">
        <v>8219</v>
      </c>
      <c r="F815">
        <v>14</v>
      </c>
    </row>
    <row r="816" spans="1:6" x14ac:dyDescent="0.3">
      <c r="A816" t="s">
        <v>8221</v>
      </c>
      <c r="B816">
        <v>1</v>
      </c>
      <c r="E816" t="s">
        <v>8219</v>
      </c>
      <c r="F816">
        <v>20</v>
      </c>
    </row>
    <row r="817" spans="1:6" x14ac:dyDescent="0.3">
      <c r="A817" t="s">
        <v>8221</v>
      </c>
      <c r="B817">
        <v>42</v>
      </c>
      <c r="E817" t="s">
        <v>8219</v>
      </c>
      <c r="F817">
        <v>25</v>
      </c>
    </row>
    <row r="818" spans="1:6" x14ac:dyDescent="0.3">
      <c r="A818" t="s">
        <v>8221</v>
      </c>
      <c r="B818">
        <v>26</v>
      </c>
      <c r="E818" t="s">
        <v>8219</v>
      </c>
      <c r="F818">
        <v>90</v>
      </c>
    </row>
    <row r="819" spans="1:6" x14ac:dyDescent="0.3">
      <c r="A819" t="s">
        <v>8221</v>
      </c>
      <c r="B819">
        <v>2</v>
      </c>
      <c r="E819" t="s">
        <v>8219</v>
      </c>
      <c r="F819">
        <v>11</v>
      </c>
    </row>
    <row r="820" spans="1:6" x14ac:dyDescent="0.3">
      <c r="A820" t="s">
        <v>8221</v>
      </c>
      <c r="B820">
        <v>4</v>
      </c>
      <c r="E820" t="s">
        <v>8219</v>
      </c>
      <c r="F820">
        <v>55</v>
      </c>
    </row>
    <row r="821" spans="1:6" x14ac:dyDescent="0.3">
      <c r="A821" t="s">
        <v>8221</v>
      </c>
      <c r="B821">
        <v>6</v>
      </c>
      <c r="E821" t="s">
        <v>8219</v>
      </c>
      <c r="F821">
        <v>30</v>
      </c>
    </row>
    <row r="822" spans="1:6" x14ac:dyDescent="0.3">
      <c r="A822" t="s">
        <v>8221</v>
      </c>
      <c r="B822">
        <v>70</v>
      </c>
      <c r="E822" t="s">
        <v>8219</v>
      </c>
      <c r="F822">
        <v>28</v>
      </c>
    </row>
    <row r="823" spans="1:6" x14ac:dyDescent="0.3">
      <c r="A823" t="s">
        <v>8221</v>
      </c>
      <c r="B823">
        <v>9</v>
      </c>
      <c r="E823" t="s">
        <v>8219</v>
      </c>
      <c r="F823">
        <v>45</v>
      </c>
    </row>
    <row r="824" spans="1:6" x14ac:dyDescent="0.3">
      <c r="A824" t="s">
        <v>8221</v>
      </c>
      <c r="B824">
        <v>8</v>
      </c>
      <c r="E824" t="s">
        <v>8219</v>
      </c>
      <c r="F824">
        <v>13</v>
      </c>
    </row>
    <row r="825" spans="1:6" x14ac:dyDescent="0.3">
      <c r="A825" t="s">
        <v>8221</v>
      </c>
      <c r="B825">
        <v>105</v>
      </c>
      <c r="E825" t="s">
        <v>8219</v>
      </c>
      <c r="F825">
        <v>40</v>
      </c>
    </row>
    <row r="826" spans="1:6" x14ac:dyDescent="0.3">
      <c r="A826" t="s">
        <v>8221</v>
      </c>
      <c r="B826">
        <v>12</v>
      </c>
      <c r="E826" t="s">
        <v>8219</v>
      </c>
      <c r="F826">
        <v>21</v>
      </c>
    </row>
    <row r="827" spans="1:6" x14ac:dyDescent="0.3">
      <c r="A827" t="s">
        <v>8221</v>
      </c>
      <c r="B827">
        <v>0</v>
      </c>
      <c r="E827" t="s">
        <v>8219</v>
      </c>
      <c r="F827">
        <v>134</v>
      </c>
    </row>
    <row r="828" spans="1:6" x14ac:dyDescent="0.3">
      <c r="A828" t="s">
        <v>8221</v>
      </c>
      <c r="B828">
        <v>16</v>
      </c>
      <c r="E828" t="s">
        <v>8219</v>
      </c>
      <c r="F828">
        <v>20</v>
      </c>
    </row>
    <row r="829" spans="1:6" x14ac:dyDescent="0.3">
      <c r="A829" t="s">
        <v>8221</v>
      </c>
      <c r="B829">
        <v>7</v>
      </c>
      <c r="E829" t="s">
        <v>8219</v>
      </c>
      <c r="F829">
        <v>19</v>
      </c>
    </row>
    <row r="830" spans="1:6" x14ac:dyDescent="0.3">
      <c r="A830" t="s">
        <v>8221</v>
      </c>
      <c r="B830">
        <v>4</v>
      </c>
      <c r="E830" t="s">
        <v>8219</v>
      </c>
      <c r="F830">
        <v>209</v>
      </c>
    </row>
    <row r="831" spans="1:6" x14ac:dyDescent="0.3">
      <c r="A831" t="s">
        <v>8221</v>
      </c>
      <c r="B831">
        <v>1</v>
      </c>
      <c r="E831" t="s">
        <v>8219</v>
      </c>
      <c r="F831">
        <v>38</v>
      </c>
    </row>
    <row r="832" spans="1:6" x14ac:dyDescent="0.3">
      <c r="A832" t="s">
        <v>8221</v>
      </c>
      <c r="B832">
        <v>28</v>
      </c>
      <c r="E832" t="s">
        <v>8219</v>
      </c>
      <c r="F832">
        <v>24</v>
      </c>
    </row>
    <row r="833" spans="1:6" x14ac:dyDescent="0.3">
      <c r="A833" t="s">
        <v>8221</v>
      </c>
      <c r="B833">
        <v>1</v>
      </c>
      <c r="E833" t="s">
        <v>8219</v>
      </c>
      <c r="F833">
        <v>8</v>
      </c>
    </row>
    <row r="834" spans="1:6" x14ac:dyDescent="0.3">
      <c r="A834" t="s">
        <v>8221</v>
      </c>
      <c r="B834">
        <v>1</v>
      </c>
      <c r="E834" t="s">
        <v>8219</v>
      </c>
      <c r="F834">
        <v>179</v>
      </c>
    </row>
    <row r="835" spans="1:6" x14ac:dyDescent="0.3">
      <c r="A835" t="s">
        <v>8221</v>
      </c>
      <c r="B835">
        <v>5</v>
      </c>
      <c r="E835" t="s">
        <v>8219</v>
      </c>
      <c r="F835">
        <v>26</v>
      </c>
    </row>
    <row r="836" spans="1:6" x14ac:dyDescent="0.3">
      <c r="A836" t="s">
        <v>8221</v>
      </c>
      <c r="B836">
        <v>3</v>
      </c>
      <c r="E836" t="s">
        <v>8219</v>
      </c>
      <c r="F836">
        <v>131</v>
      </c>
    </row>
    <row r="837" spans="1:6" x14ac:dyDescent="0.3">
      <c r="A837" t="s">
        <v>8221</v>
      </c>
      <c r="B837">
        <v>2</v>
      </c>
      <c r="E837" t="s">
        <v>8219</v>
      </c>
      <c r="F837">
        <v>14</v>
      </c>
    </row>
    <row r="838" spans="1:6" x14ac:dyDescent="0.3">
      <c r="A838" t="s">
        <v>8221</v>
      </c>
      <c r="B838">
        <v>0</v>
      </c>
      <c r="E838" t="s">
        <v>8219</v>
      </c>
      <c r="F838">
        <v>174</v>
      </c>
    </row>
    <row r="839" spans="1:6" x14ac:dyDescent="0.3">
      <c r="A839" t="s">
        <v>8221</v>
      </c>
      <c r="B839">
        <v>0</v>
      </c>
      <c r="E839" t="s">
        <v>8219</v>
      </c>
      <c r="F839">
        <v>191</v>
      </c>
    </row>
    <row r="840" spans="1:6" x14ac:dyDescent="0.3">
      <c r="A840" t="s">
        <v>8221</v>
      </c>
      <c r="B840">
        <v>3</v>
      </c>
      <c r="E840" t="s">
        <v>8219</v>
      </c>
      <c r="F840">
        <v>38</v>
      </c>
    </row>
    <row r="841" spans="1:6" x14ac:dyDescent="0.3">
      <c r="A841" t="s">
        <v>8221</v>
      </c>
      <c r="B841">
        <v>0</v>
      </c>
      <c r="E841" t="s">
        <v>8219</v>
      </c>
      <c r="F841">
        <v>22</v>
      </c>
    </row>
    <row r="842" spans="1:6" x14ac:dyDescent="0.3">
      <c r="A842" t="s">
        <v>8221</v>
      </c>
      <c r="B842">
        <v>0</v>
      </c>
      <c r="E842" t="s">
        <v>8219</v>
      </c>
      <c r="F842">
        <v>149</v>
      </c>
    </row>
    <row r="843" spans="1:6" x14ac:dyDescent="0.3">
      <c r="A843" t="s">
        <v>8221</v>
      </c>
      <c r="B843">
        <v>3</v>
      </c>
      <c r="E843" t="s">
        <v>8219</v>
      </c>
      <c r="F843">
        <v>56</v>
      </c>
    </row>
    <row r="844" spans="1:6" x14ac:dyDescent="0.3">
      <c r="A844" t="s">
        <v>8221</v>
      </c>
      <c r="B844">
        <v>7</v>
      </c>
      <c r="E844" t="s">
        <v>8219</v>
      </c>
      <c r="F844">
        <v>19</v>
      </c>
    </row>
    <row r="845" spans="1:6" x14ac:dyDescent="0.3">
      <c r="A845" t="s">
        <v>8221</v>
      </c>
      <c r="B845">
        <v>25</v>
      </c>
      <c r="E845" t="s">
        <v>8219</v>
      </c>
      <c r="F845">
        <v>70</v>
      </c>
    </row>
    <row r="846" spans="1:6" x14ac:dyDescent="0.3">
      <c r="A846" t="s">
        <v>8221</v>
      </c>
      <c r="B846">
        <v>10</v>
      </c>
      <c r="E846" t="s">
        <v>8219</v>
      </c>
      <c r="F846">
        <v>81</v>
      </c>
    </row>
    <row r="847" spans="1:6" x14ac:dyDescent="0.3">
      <c r="A847" t="s">
        <v>8221</v>
      </c>
      <c r="B847">
        <v>3</v>
      </c>
      <c r="E847" t="s">
        <v>8219</v>
      </c>
      <c r="F847">
        <v>32</v>
      </c>
    </row>
    <row r="848" spans="1:6" x14ac:dyDescent="0.3">
      <c r="A848" t="s">
        <v>8221</v>
      </c>
      <c r="B848">
        <v>5</v>
      </c>
      <c r="E848" t="s">
        <v>8219</v>
      </c>
      <c r="F848">
        <v>26</v>
      </c>
    </row>
    <row r="849" spans="1:6" x14ac:dyDescent="0.3">
      <c r="A849" t="s">
        <v>8221</v>
      </c>
      <c r="B849">
        <v>5</v>
      </c>
      <c r="E849" t="s">
        <v>8219</v>
      </c>
      <c r="F849">
        <v>105</v>
      </c>
    </row>
    <row r="850" spans="1:6" x14ac:dyDescent="0.3">
      <c r="A850" t="s">
        <v>8221</v>
      </c>
      <c r="B850">
        <v>27</v>
      </c>
      <c r="E850" t="s">
        <v>8219</v>
      </c>
      <c r="F850">
        <v>29</v>
      </c>
    </row>
    <row r="851" spans="1:6" x14ac:dyDescent="0.3">
      <c r="A851" t="s">
        <v>8221</v>
      </c>
      <c r="B851">
        <v>2</v>
      </c>
      <c r="E851" t="s">
        <v>8219</v>
      </c>
      <c r="F851">
        <v>8</v>
      </c>
    </row>
    <row r="852" spans="1:6" x14ac:dyDescent="0.3">
      <c r="A852" t="s">
        <v>8221</v>
      </c>
      <c r="B852">
        <v>236</v>
      </c>
      <c r="E852" t="s">
        <v>8219</v>
      </c>
      <c r="F852">
        <v>89</v>
      </c>
    </row>
    <row r="853" spans="1:6" x14ac:dyDescent="0.3">
      <c r="A853" t="s">
        <v>8221</v>
      </c>
      <c r="B853">
        <v>1</v>
      </c>
      <c r="E853" t="s">
        <v>8219</v>
      </c>
      <c r="F853">
        <v>44</v>
      </c>
    </row>
    <row r="854" spans="1:6" x14ac:dyDescent="0.3">
      <c r="A854" t="s">
        <v>8221</v>
      </c>
      <c r="B854">
        <v>12</v>
      </c>
      <c r="E854" t="s">
        <v>8219</v>
      </c>
      <c r="F854">
        <v>246</v>
      </c>
    </row>
    <row r="855" spans="1:6" x14ac:dyDescent="0.3">
      <c r="A855" t="s">
        <v>8221</v>
      </c>
      <c r="B855">
        <v>4</v>
      </c>
      <c r="E855" t="s">
        <v>8219</v>
      </c>
      <c r="F855">
        <v>120</v>
      </c>
    </row>
    <row r="856" spans="1:6" x14ac:dyDescent="0.3">
      <c r="A856" t="s">
        <v>8221</v>
      </c>
      <c r="B856">
        <v>3</v>
      </c>
      <c r="E856" t="s">
        <v>8219</v>
      </c>
      <c r="F856">
        <v>26</v>
      </c>
    </row>
    <row r="857" spans="1:6" x14ac:dyDescent="0.3">
      <c r="A857" t="s">
        <v>8221</v>
      </c>
      <c r="B857">
        <v>99</v>
      </c>
      <c r="E857" t="s">
        <v>8219</v>
      </c>
      <c r="F857">
        <v>45</v>
      </c>
    </row>
    <row r="858" spans="1:6" x14ac:dyDescent="0.3">
      <c r="A858" t="s">
        <v>8221</v>
      </c>
      <c r="B858">
        <v>3</v>
      </c>
      <c r="E858" t="s">
        <v>8219</v>
      </c>
      <c r="F858">
        <v>20</v>
      </c>
    </row>
    <row r="859" spans="1:6" x14ac:dyDescent="0.3">
      <c r="A859" t="s">
        <v>8221</v>
      </c>
      <c r="B859">
        <v>3</v>
      </c>
      <c r="E859" t="s">
        <v>8219</v>
      </c>
      <c r="F859">
        <v>47</v>
      </c>
    </row>
    <row r="860" spans="1:6" x14ac:dyDescent="0.3">
      <c r="A860" t="s">
        <v>8221</v>
      </c>
      <c r="B860">
        <v>22</v>
      </c>
      <c r="E860" t="s">
        <v>8219</v>
      </c>
      <c r="F860">
        <v>13</v>
      </c>
    </row>
    <row r="861" spans="1:6" x14ac:dyDescent="0.3">
      <c r="A861" t="s">
        <v>8221</v>
      </c>
      <c r="B861">
        <v>4</v>
      </c>
      <c r="E861" t="s">
        <v>8219</v>
      </c>
      <c r="F861">
        <v>183</v>
      </c>
    </row>
    <row r="862" spans="1:6" x14ac:dyDescent="0.3">
      <c r="A862" t="s">
        <v>8221</v>
      </c>
      <c r="B862">
        <v>534</v>
      </c>
      <c r="E862" t="s">
        <v>8219</v>
      </c>
      <c r="F862">
        <v>21</v>
      </c>
    </row>
    <row r="863" spans="1:6" x14ac:dyDescent="0.3">
      <c r="A863" t="s">
        <v>8221</v>
      </c>
      <c r="B863">
        <v>12</v>
      </c>
      <c r="E863" t="s">
        <v>8219</v>
      </c>
      <c r="F863">
        <v>42</v>
      </c>
    </row>
    <row r="864" spans="1:6" x14ac:dyDescent="0.3">
      <c r="A864" t="s">
        <v>8221</v>
      </c>
      <c r="B864">
        <v>56</v>
      </c>
      <c r="E864" t="s">
        <v>8219</v>
      </c>
      <c r="F864">
        <v>54</v>
      </c>
    </row>
    <row r="865" spans="1:6" x14ac:dyDescent="0.3">
      <c r="A865" t="s">
        <v>8221</v>
      </c>
      <c r="B865">
        <v>11</v>
      </c>
      <c r="E865" t="s">
        <v>8219</v>
      </c>
      <c r="F865">
        <v>38</v>
      </c>
    </row>
    <row r="866" spans="1:6" x14ac:dyDescent="0.3">
      <c r="A866" t="s">
        <v>8221</v>
      </c>
      <c r="B866">
        <v>0</v>
      </c>
      <c r="E866" t="s">
        <v>8219</v>
      </c>
      <c r="F866">
        <v>64</v>
      </c>
    </row>
    <row r="867" spans="1:6" x14ac:dyDescent="0.3">
      <c r="A867" t="s">
        <v>8221</v>
      </c>
      <c r="B867">
        <v>12</v>
      </c>
      <c r="E867" t="s">
        <v>8219</v>
      </c>
      <c r="F867">
        <v>13</v>
      </c>
    </row>
    <row r="868" spans="1:6" x14ac:dyDescent="0.3">
      <c r="A868" t="s">
        <v>8221</v>
      </c>
      <c r="B868">
        <v>5</v>
      </c>
      <c r="E868" t="s">
        <v>8219</v>
      </c>
      <c r="F868">
        <v>33</v>
      </c>
    </row>
    <row r="869" spans="1:6" x14ac:dyDescent="0.3">
      <c r="A869" t="s">
        <v>8221</v>
      </c>
      <c r="B869">
        <v>24</v>
      </c>
      <c r="E869" t="s">
        <v>8219</v>
      </c>
      <c r="F869">
        <v>52</v>
      </c>
    </row>
    <row r="870" spans="1:6" x14ac:dyDescent="0.3">
      <c r="A870" t="s">
        <v>8221</v>
      </c>
      <c r="B870">
        <v>89</v>
      </c>
      <c r="E870" t="s">
        <v>8219</v>
      </c>
      <c r="F870">
        <v>107</v>
      </c>
    </row>
    <row r="871" spans="1:6" x14ac:dyDescent="0.3">
      <c r="A871" t="s">
        <v>8221</v>
      </c>
      <c r="B871">
        <v>1</v>
      </c>
      <c r="E871" t="s">
        <v>8219</v>
      </c>
      <c r="F871">
        <v>11</v>
      </c>
    </row>
    <row r="872" spans="1:6" x14ac:dyDescent="0.3">
      <c r="A872" t="s">
        <v>8221</v>
      </c>
      <c r="B872">
        <v>55</v>
      </c>
      <c r="E872" t="s">
        <v>8219</v>
      </c>
      <c r="F872">
        <v>34</v>
      </c>
    </row>
    <row r="873" spans="1:6" x14ac:dyDescent="0.3">
      <c r="A873" t="s">
        <v>8221</v>
      </c>
      <c r="B873">
        <v>2</v>
      </c>
      <c r="E873" t="s">
        <v>8219</v>
      </c>
      <c r="F873">
        <v>75</v>
      </c>
    </row>
    <row r="874" spans="1:6" x14ac:dyDescent="0.3">
      <c r="A874" t="s">
        <v>8221</v>
      </c>
      <c r="B874">
        <v>0</v>
      </c>
      <c r="E874" t="s">
        <v>8219</v>
      </c>
      <c r="F874">
        <v>26</v>
      </c>
    </row>
    <row r="875" spans="1:6" x14ac:dyDescent="0.3">
      <c r="A875" t="s">
        <v>8221</v>
      </c>
      <c r="B875">
        <v>4</v>
      </c>
      <c r="E875" t="s">
        <v>8219</v>
      </c>
      <c r="F875">
        <v>50</v>
      </c>
    </row>
    <row r="876" spans="1:6" x14ac:dyDescent="0.3">
      <c r="A876" t="s">
        <v>8221</v>
      </c>
      <c r="B876">
        <v>6</v>
      </c>
      <c r="E876" t="s">
        <v>8219</v>
      </c>
      <c r="F876">
        <v>80</v>
      </c>
    </row>
    <row r="877" spans="1:6" x14ac:dyDescent="0.3">
      <c r="A877" t="s">
        <v>8221</v>
      </c>
      <c r="B877">
        <v>4</v>
      </c>
      <c r="E877" t="s">
        <v>8219</v>
      </c>
      <c r="F877">
        <v>110</v>
      </c>
    </row>
    <row r="878" spans="1:6" x14ac:dyDescent="0.3">
      <c r="A878" t="s">
        <v>8221</v>
      </c>
      <c r="B878">
        <v>4</v>
      </c>
      <c r="E878" t="s">
        <v>8219</v>
      </c>
      <c r="F878">
        <v>77</v>
      </c>
    </row>
    <row r="879" spans="1:6" x14ac:dyDescent="0.3">
      <c r="A879" t="s">
        <v>8221</v>
      </c>
      <c r="B879">
        <v>2</v>
      </c>
      <c r="E879" t="s">
        <v>8219</v>
      </c>
      <c r="F879">
        <v>50</v>
      </c>
    </row>
    <row r="880" spans="1:6" x14ac:dyDescent="0.3">
      <c r="A880" t="s">
        <v>8221</v>
      </c>
      <c r="B880">
        <v>5</v>
      </c>
      <c r="E880" t="s">
        <v>8219</v>
      </c>
      <c r="F880">
        <v>145</v>
      </c>
    </row>
    <row r="881" spans="1:6" x14ac:dyDescent="0.3">
      <c r="A881" t="s">
        <v>8221</v>
      </c>
      <c r="B881">
        <v>83</v>
      </c>
      <c r="E881" t="s">
        <v>8219</v>
      </c>
      <c r="F881">
        <v>29</v>
      </c>
    </row>
    <row r="882" spans="1:6" x14ac:dyDescent="0.3">
      <c r="A882" t="s">
        <v>8221</v>
      </c>
      <c r="B882">
        <v>57</v>
      </c>
      <c r="E882" t="s">
        <v>8219</v>
      </c>
      <c r="F882">
        <v>114</v>
      </c>
    </row>
    <row r="883" spans="1:6" x14ac:dyDescent="0.3">
      <c r="A883" t="s">
        <v>8221</v>
      </c>
      <c r="B883">
        <v>311</v>
      </c>
      <c r="E883" t="s">
        <v>8219</v>
      </c>
      <c r="F883">
        <v>96</v>
      </c>
    </row>
    <row r="884" spans="1:6" x14ac:dyDescent="0.3">
      <c r="A884" t="s">
        <v>8221</v>
      </c>
      <c r="B884">
        <v>2</v>
      </c>
      <c r="E884" t="s">
        <v>8219</v>
      </c>
      <c r="F884">
        <v>31</v>
      </c>
    </row>
    <row r="885" spans="1:6" x14ac:dyDescent="0.3">
      <c r="A885" t="s">
        <v>8221</v>
      </c>
      <c r="B885">
        <v>16</v>
      </c>
      <c r="E885" t="s">
        <v>8219</v>
      </c>
      <c r="F885">
        <v>4883</v>
      </c>
    </row>
    <row r="886" spans="1:6" x14ac:dyDescent="0.3">
      <c r="A886" t="s">
        <v>8221</v>
      </c>
      <c r="B886">
        <v>9</v>
      </c>
      <c r="E886" t="s">
        <v>8219</v>
      </c>
      <c r="F886">
        <v>95</v>
      </c>
    </row>
    <row r="887" spans="1:6" x14ac:dyDescent="0.3">
      <c r="A887" t="s">
        <v>8221</v>
      </c>
      <c r="B887">
        <v>1</v>
      </c>
      <c r="E887" t="s">
        <v>8219</v>
      </c>
      <c r="F887">
        <v>2478</v>
      </c>
    </row>
    <row r="888" spans="1:6" x14ac:dyDescent="0.3">
      <c r="A888" t="s">
        <v>8221</v>
      </c>
      <c r="B888">
        <v>12</v>
      </c>
      <c r="E888" t="s">
        <v>8219</v>
      </c>
      <c r="F888">
        <v>1789</v>
      </c>
    </row>
    <row r="889" spans="1:6" x14ac:dyDescent="0.3">
      <c r="A889" t="s">
        <v>8221</v>
      </c>
      <c r="B889">
        <v>0</v>
      </c>
      <c r="E889" t="s">
        <v>8219</v>
      </c>
      <c r="F889">
        <v>680</v>
      </c>
    </row>
    <row r="890" spans="1:6" x14ac:dyDescent="0.3">
      <c r="A890" t="s">
        <v>8221</v>
      </c>
      <c r="B890">
        <v>20</v>
      </c>
      <c r="E890" t="s">
        <v>8219</v>
      </c>
      <c r="F890">
        <v>70</v>
      </c>
    </row>
    <row r="891" spans="1:6" x14ac:dyDescent="0.3">
      <c r="A891" t="s">
        <v>8221</v>
      </c>
      <c r="B891">
        <v>16</v>
      </c>
      <c r="E891" t="s">
        <v>8219</v>
      </c>
      <c r="F891">
        <v>23</v>
      </c>
    </row>
    <row r="892" spans="1:6" x14ac:dyDescent="0.3">
      <c r="A892" t="s">
        <v>8221</v>
      </c>
      <c r="B892">
        <v>33</v>
      </c>
      <c r="E892" t="s">
        <v>8219</v>
      </c>
      <c r="F892">
        <v>4245</v>
      </c>
    </row>
    <row r="893" spans="1:6" x14ac:dyDescent="0.3">
      <c r="A893" t="s">
        <v>8221</v>
      </c>
      <c r="B893">
        <v>2</v>
      </c>
      <c r="E893" t="s">
        <v>8219</v>
      </c>
      <c r="F893">
        <v>943</v>
      </c>
    </row>
    <row r="894" spans="1:6" x14ac:dyDescent="0.3">
      <c r="A894" t="s">
        <v>8221</v>
      </c>
      <c r="B894">
        <v>6</v>
      </c>
      <c r="E894" t="s">
        <v>8219</v>
      </c>
      <c r="F894">
        <v>1876</v>
      </c>
    </row>
    <row r="895" spans="1:6" x14ac:dyDescent="0.3">
      <c r="A895" t="s">
        <v>8221</v>
      </c>
      <c r="B895">
        <v>0</v>
      </c>
      <c r="E895" t="s">
        <v>8219</v>
      </c>
      <c r="F895">
        <v>834</v>
      </c>
    </row>
    <row r="896" spans="1:6" x14ac:dyDescent="0.3">
      <c r="A896" t="s">
        <v>8221</v>
      </c>
      <c r="B896">
        <v>3</v>
      </c>
      <c r="E896" t="s">
        <v>8219</v>
      </c>
      <c r="F896">
        <v>682</v>
      </c>
    </row>
    <row r="897" spans="1:6" x14ac:dyDescent="0.3">
      <c r="A897" t="s">
        <v>8221</v>
      </c>
      <c r="B897">
        <v>0</v>
      </c>
      <c r="E897" t="s">
        <v>8219</v>
      </c>
      <c r="F897">
        <v>147</v>
      </c>
    </row>
    <row r="898" spans="1:6" x14ac:dyDescent="0.3">
      <c r="A898" t="s">
        <v>8221</v>
      </c>
      <c r="B898">
        <v>3</v>
      </c>
      <c r="E898" t="s">
        <v>8219</v>
      </c>
      <c r="F898">
        <v>415</v>
      </c>
    </row>
    <row r="899" spans="1:6" x14ac:dyDescent="0.3">
      <c r="A899" t="s">
        <v>8221</v>
      </c>
      <c r="B899">
        <v>13</v>
      </c>
      <c r="E899" t="s">
        <v>8219</v>
      </c>
      <c r="F899">
        <v>290</v>
      </c>
    </row>
    <row r="900" spans="1:6" x14ac:dyDescent="0.3">
      <c r="A900" t="s">
        <v>8221</v>
      </c>
      <c r="B900">
        <v>6</v>
      </c>
      <c r="E900" t="s">
        <v>8219</v>
      </c>
      <c r="F900">
        <v>365</v>
      </c>
    </row>
    <row r="901" spans="1:6" x14ac:dyDescent="0.3">
      <c r="A901" t="s">
        <v>8221</v>
      </c>
      <c r="B901">
        <v>1</v>
      </c>
      <c r="E901" t="s">
        <v>8219</v>
      </c>
      <c r="F901">
        <v>660</v>
      </c>
    </row>
    <row r="902" spans="1:6" x14ac:dyDescent="0.3">
      <c r="A902" t="s">
        <v>8221</v>
      </c>
      <c r="B902">
        <v>0</v>
      </c>
      <c r="E902" t="s">
        <v>8219</v>
      </c>
      <c r="F902">
        <v>1356</v>
      </c>
    </row>
    <row r="903" spans="1:6" x14ac:dyDescent="0.3">
      <c r="A903" t="s">
        <v>8221</v>
      </c>
      <c r="B903">
        <v>5</v>
      </c>
      <c r="E903" t="s">
        <v>8219</v>
      </c>
      <c r="F903">
        <v>424</v>
      </c>
    </row>
    <row r="904" spans="1:6" x14ac:dyDescent="0.3">
      <c r="A904" t="s">
        <v>8221</v>
      </c>
      <c r="B904">
        <v>0</v>
      </c>
      <c r="E904" t="s">
        <v>8219</v>
      </c>
      <c r="F904">
        <v>33</v>
      </c>
    </row>
    <row r="905" spans="1:6" x14ac:dyDescent="0.3">
      <c r="A905" t="s">
        <v>8221</v>
      </c>
      <c r="B905">
        <v>36</v>
      </c>
      <c r="E905" t="s">
        <v>8219</v>
      </c>
      <c r="F905">
        <v>1633</v>
      </c>
    </row>
    <row r="906" spans="1:6" x14ac:dyDescent="0.3">
      <c r="A906" t="s">
        <v>8221</v>
      </c>
      <c r="B906">
        <v>1</v>
      </c>
      <c r="E906" t="s">
        <v>8219</v>
      </c>
      <c r="F906">
        <v>306</v>
      </c>
    </row>
    <row r="907" spans="1:6" x14ac:dyDescent="0.3">
      <c r="A907" t="s">
        <v>8221</v>
      </c>
      <c r="B907">
        <v>1</v>
      </c>
      <c r="E907" t="s">
        <v>8219</v>
      </c>
      <c r="F907">
        <v>205</v>
      </c>
    </row>
    <row r="908" spans="1:6" x14ac:dyDescent="0.3">
      <c r="A908" t="s">
        <v>8221</v>
      </c>
      <c r="B908">
        <v>1</v>
      </c>
      <c r="E908" t="s">
        <v>8219</v>
      </c>
      <c r="F908">
        <v>1281</v>
      </c>
    </row>
    <row r="909" spans="1:6" x14ac:dyDescent="0.3">
      <c r="A909" t="s">
        <v>8221</v>
      </c>
      <c r="B909">
        <v>9</v>
      </c>
      <c r="E909" t="s">
        <v>8219</v>
      </c>
      <c r="F909">
        <v>103</v>
      </c>
    </row>
    <row r="910" spans="1:6" x14ac:dyDescent="0.3">
      <c r="A910" t="s">
        <v>8221</v>
      </c>
      <c r="B910">
        <v>1</v>
      </c>
      <c r="E910" t="s">
        <v>8219</v>
      </c>
      <c r="F910">
        <v>1513</v>
      </c>
    </row>
    <row r="911" spans="1:6" x14ac:dyDescent="0.3">
      <c r="A911" t="s">
        <v>8221</v>
      </c>
      <c r="B911">
        <v>0</v>
      </c>
      <c r="E911" t="s">
        <v>8219</v>
      </c>
      <c r="F911">
        <v>405</v>
      </c>
    </row>
    <row r="912" spans="1:6" x14ac:dyDescent="0.3">
      <c r="A912" t="s">
        <v>8221</v>
      </c>
      <c r="B912">
        <v>1</v>
      </c>
      <c r="E912" t="s">
        <v>8219</v>
      </c>
      <c r="F912">
        <v>510</v>
      </c>
    </row>
    <row r="913" spans="1:6" x14ac:dyDescent="0.3">
      <c r="A913" t="s">
        <v>8221</v>
      </c>
      <c r="B913">
        <v>1</v>
      </c>
      <c r="E913" t="s">
        <v>8219</v>
      </c>
      <c r="F913">
        <v>1887</v>
      </c>
    </row>
    <row r="914" spans="1:6" x14ac:dyDescent="0.3">
      <c r="A914" t="s">
        <v>8221</v>
      </c>
      <c r="B914">
        <v>4</v>
      </c>
      <c r="E914" t="s">
        <v>8219</v>
      </c>
      <c r="F914">
        <v>701</v>
      </c>
    </row>
    <row r="915" spans="1:6" x14ac:dyDescent="0.3">
      <c r="A915" t="s">
        <v>8221</v>
      </c>
      <c r="B915">
        <v>2</v>
      </c>
      <c r="E915" t="s">
        <v>8219</v>
      </c>
      <c r="F915">
        <v>3863</v>
      </c>
    </row>
    <row r="916" spans="1:6" x14ac:dyDescent="0.3">
      <c r="A916" t="s">
        <v>8221</v>
      </c>
      <c r="B916">
        <v>2</v>
      </c>
      <c r="E916" t="s">
        <v>8219</v>
      </c>
      <c r="F916">
        <v>238</v>
      </c>
    </row>
    <row r="917" spans="1:6" x14ac:dyDescent="0.3">
      <c r="A917" t="s">
        <v>8221</v>
      </c>
      <c r="B917">
        <v>2</v>
      </c>
      <c r="E917" t="s">
        <v>8219</v>
      </c>
      <c r="F917">
        <v>2051</v>
      </c>
    </row>
    <row r="918" spans="1:6" x14ac:dyDescent="0.3">
      <c r="A918" t="s">
        <v>8221</v>
      </c>
      <c r="B918">
        <v>0</v>
      </c>
      <c r="E918" t="s">
        <v>8219</v>
      </c>
      <c r="F918">
        <v>402</v>
      </c>
    </row>
    <row r="919" spans="1:6" x14ac:dyDescent="0.3">
      <c r="A919" t="s">
        <v>8221</v>
      </c>
      <c r="B919">
        <v>2</v>
      </c>
      <c r="E919" t="s">
        <v>8219</v>
      </c>
      <c r="F919">
        <v>253</v>
      </c>
    </row>
    <row r="920" spans="1:6" x14ac:dyDescent="0.3">
      <c r="A920" t="s">
        <v>8221</v>
      </c>
      <c r="B920">
        <v>4</v>
      </c>
      <c r="E920" t="s">
        <v>8219</v>
      </c>
      <c r="F920">
        <v>473</v>
      </c>
    </row>
    <row r="921" spans="1:6" x14ac:dyDescent="0.3">
      <c r="A921" t="s">
        <v>8221</v>
      </c>
      <c r="B921">
        <v>2</v>
      </c>
      <c r="E921" t="s">
        <v>8219</v>
      </c>
      <c r="F921">
        <v>821</v>
      </c>
    </row>
    <row r="922" spans="1:6" x14ac:dyDescent="0.3">
      <c r="A922" t="s">
        <v>8221</v>
      </c>
      <c r="B922">
        <v>0</v>
      </c>
      <c r="E922" t="s">
        <v>8219</v>
      </c>
      <c r="F922">
        <v>388</v>
      </c>
    </row>
    <row r="923" spans="1:6" x14ac:dyDescent="0.3">
      <c r="A923" t="s">
        <v>8221</v>
      </c>
      <c r="B923">
        <v>1</v>
      </c>
      <c r="E923" t="s">
        <v>8219</v>
      </c>
      <c r="F923">
        <v>813</v>
      </c>
    </row>
    <row r="924" spans="1:6" x14ac:dyDescent="0.3">
      <c r="A924" t="s">
        <v>8221</v>
      </c>
      <c r="B924">
        <v>0</v>
      </c>
      <c r="E924" t="s">
        <v>8219</v>
      </c>
      <c r="F924">
        <v>1945</v>
      </c>
    </row>
    <row r="925" spans="1:6" x14ac:dyDescent="0.3">
      <c r="A925" t="s">
        <v>8221</v>
      </c>
      <c r="B925">
        <v>2</v>
      </c>
      <c r="E925" t="s">
        <v>8219</v>
      </c>
      <c r="F925">
        <v>1637</v>
      </c>
    </row>
    <row r="926" spans="1:6" x14ac:dyDescent="0.3">
      <c r="A926" t="s">
        <v>8221</v>
      </c>
      <c r="B926">
        <v>7</v>
      </c>
      <c r="E926" t="s">
        <v>8219</v>
      </c>
      <c r="F926">
        <v>1375</v>
      </c>
    </row>
    <row r="927" spans="1:6" x14ac:dyDescent="0.3">
      <c r="A927" t="s">
        <v>8221</v>
      </c>
      <c r="B927">
        <v>5</v>
      </c>
      <c r="E927" t="s">
        <v>8219</v>
      </c>
      <c r="F927">
        <v>17</v>
      </c>
    </row>
    <row r="928" spans="1:6" x14ac:dyDescent="0.3">
      <c r="A928" t="s">
        <v>8221</v>
      </c>
      <c r="B928">
        <v>0</v>
      </c>
      <c r="E928" t="s">
        <v>8219</v>
      </c>
      <c r="F928">
        <v>354</v>
      </c>
    </row>
    <row r="929" spans="1:6" x14ac:dyDescent="0.3">
      <c r="A929" t="s">
        <v>8221</v>
      </c>
      <c r="B929">
        <v>0</v>
      </c>
      <c r="E929" t="s">
        <v>8219</v>
      </c>
      <c r="F929">
        <v>191</v>
      </c>
    </row>
    <row r="930" spans="1:6" x14ac:dyDescent="0.3">
      <c r="A930" t="s">
        <v>8221</v>
      </c>
      <c r="B930">
        <v>0</v>
      </c>
      <c r="E930" t="s">
        <v>8219</v>
      </c>
      <c r="F930">
        <v>303</v>
      </c>
    </row>
    <row r="931" spans="1:6" x14ac:dyDescent="0.3">
      <c r="A931" t="s">
        <v>8221</v>
      </c>
      <c r="B931">
        <v>2</v>
      </c>
      <c r="E931" t="s">
        <v>8219</v>
      </c>
      <c r="F931">
        <v>137</v>
      </c>
    </row>
    <row r="932" spans="1:6" x14ac:dyDescent="0.3">
      <c r="A932" t="s">
        <v>8221</v>
      </c>
      <c r="B932">
        <v>0</v>
      </c>
      <c r="E932" t="s">
        <v>8219</v>
      </c>
      <c r="F932">
        <v>41</v>
      </c>
    </row>
    <row r="933" spans="1:6" x14ac:dyDescent="0.3">
      <c r="A933" t="s">
        <v>8221</v>
      </c>
      <c r="B933">
        <v>0</v>
      </c>
      <c r="E933" t="s">
        <v>8219</v>
      </c>
      <c r="F933">
        <v>398</v>
      </c>
    </row>
    <row r="934" spans="1:6" x14ac:dyDescent="0.3">
      <c r="A934" t="s">
        <v>8221</v>
      </c>
      <c r="B934">
        <v>28</v>
      </c>
      <c r="E934" t="s">
        <v>8219</v>
      </c>
      <c r="F934">
        <v>1737</v>
      </c>
    </row>
    <row r="935" spans="1:6" x14ac:dyDescent="0.3">
      <c r="A935" t="s">
        <v>8221</v>
      </c>
      <c r="B935">
        <v>2</v>
      </c>
      <c r="E935" t="s">
        <v>8219</v>
      </c>
      <c r="F935">
        <v>971</v>
      </c>
    </row>
    <row r="936" spans="1:6" x14ac:dyDescent="0.3">
      <c r="A936" t="s">
        <v>8221</v>
      </c>
      <c r="B936">
        <v>0</v>
      </c>
      <c r="E936" t="s">
        <v>8219</v>
      </c>
      <c r="F936">
        <v>183</v>
      </c>
    </row>
    <row r="937" spans="1:6" x14ac:dyDescent="0.3">
      <c r="A937" t="s">
        <v>8221</v>
      </c>
      <c r="B937">
        <v>0</v>
      </c>
      <c r="E937" t="s">
        <v>8219</v>
      </c>
      <c r="F937">
        <v>4562</v>
      </c>
    </row>
    <row r="938" spans="1:6" x14ac:dyDescent="0.3">
      <c r="A938" t="s">
        <v>8221</v>
      </c>
      <c r="B938">
        <v>0</v>
      </c>
      <c r="E938" t="s">
        <v>8219</v>
      </c>
      <c r="F938">
        <v>26457</v>
      </c>
    </row>
    <row r="939" spans="1:6" x14ac:dyDescent="0.3">
      <c r="A939" t="s">
        <v>8221</v>
      </c>
      <c r="B939">
        <v>4</v>
      </c>
      <c r="E939" t="s">
        <v>8219</v>
      </c>
      <c r="F939">
        <v>162</v>
      </c>
    </row>
    <row r="940" spans="1:6" x14ac:dyDescent="0.3">
      <c r="A940" t="s">
        <v>8221</v>
      </c>
      <c r="B940">
        <v>12</v>
      </c>
      <c r="E940" t="s">
        <v>8219</v>
      </c>
      <c r="F940">
        <v>479</v>
      </c>
    </row>
    <row r="941" spans="1:6" x14ac:dyDescent="0.3">
      <c r="A941" t="s">
        <v>8221</v>
      </c>
      <c r="B941">
        <v>0</v>
      </c>
      <c r="E941" t="s">
        <v>8219</v>
      </c>
      <c r="F941">
        <v>426</v>
      </c>
    </row>
    <row r="942" spans="1:6" x14ac:dyDescent="0.3">
      <c r="A942" t="s">
        <v>8221</v>
      </c>
      <c r="B942">
        <v>33</v>
      </c>
      <c r="E942" t="s">
        <v>8219</v>
      </c>
      <c r="F942">
        <v>450</v>
      </c>
    </row>
    <row r="943" spans="1:6" x14ac:dyDescent="0.3">
      <c r="A943" t="s">
        <v>8221</v>
      </c>
      <c r="B943">
        <v>0</v>
      </c>
      <c r="E943" t="s">
        <v>8219</v>
      </c>
      <c r="F943">
        <v>1780</v>
      </c>
    </row>
    <row r="944" spans="1:6" x14ac:dyDescent="0.3">
      <c r="A944" t="s">
        <v>8221</v>
      </c>
      <c r="B944">
        <v>4</v>
      </c>
      <c r="E944" t="s">
        <v>8219</v>
      </c>
      <c r="F944">
        <v>122</v>
      </c>
    </row>
    <row r="945" spans="1:6" x14ac:dyDescent="0.3">
      <c r="A945" t="s">
        <v>8221</v>
      </c>
      <c r="B945">
        <v>0</v>
      </c>
      <c r="E945" t="s">
        <v>8219</v>
      </c>
      <c r="F945">
        <v>95</v>
      </c>
    </row>
    <row r="946" spans="1:6" x14ac:dyDescent="0.3">
      <c r="A946" t="s">
        <v>8221</v>
      </c>
      <c r="B946">
        <v>11</v>
      </c>
      <c r="E946" t="s">
        <v>8219</v>
      </c>
      <c r="F946">
        <v>325</v>
      </c>
    </row>
    <row r="947" spans="1:6" x14ac:dyDescent="0.3">
      <c r="A947" t="s">
        <v>8221</v>
      </c>
      <c r="B947">
        <v>1</v>
      </c>
      <c r="E947" t="s">
        <v>8219</v>
      </c>
      <c r="F947">
        <v>353</v>
      </c>
    </row>
    <row r="948" spans="1:6" x14ac:dyDescent="0.3">
      <c r="A948" t="s">
        <v>8221</v>
      </c>
      <c r="B948">
        <v>5</v>
      </c>
      <c r="E948" t="s">
        <v>8219</v>
      </c>
      <c r="F948">
        <v>105</v>
      </c>
    </row>
    <row r="949" spans="1:6" x14ac:dyDescent="0.3">
      <c r="A949" t="s">
        <v>8221</v>
      </c>
      <c r="B949">
        <v>0</v>
      </c>
      <c r="E949" t="s">
        <v>8219</v>
      </c>
      <c r="F949">
        <v>729</v>
      </c>
    </row>
    <row r="950" spans="1:6" x14ac:dyDescent="0.3">
      <c r="A950" t="s">
        <v>8221</v>
      </c>
      <c r="B950">
        <v>1</v>
      </c>
      <c r="E950" t="s">
        <v>8219</v>
      </c>
      <c r="F950">
        <v>454</v>
      </c>
    </row>
    <row r="951" spans="1:6" x14ac:dyDescent="0.3">
      <c r="A951" t="s">
        <v>8221</v>
      </c>
      <c r="B951">
        <v>1</v>
      </c>
      <c r="E951" t="s">
        <v>8219</v>
      </c>
      <c r="F951">
        <v>539</v>
      </c>
    </row>
    <row r="952" spans="1:6" x14ac:dyDescent="0.3">
      <c r="A952" t="s">
        <v>8221</v>
      </c>
      <c r="B952">
        <v>6</v>
      </c>
      <c r="E952" t="s">
        <v>8219</v>
      </c>
      <c r="F952">
        <v>79</v>
      </c>
    </row>
    <row r="953" spans="1:6" x14ac:dyDescent="0.3">
      <c r="A953" t="s">
        <v>8221</v>
      </c>
      <c r="B953">
        <v>8</v>
      </c>
      <c r="E953" t="s">
        <v>8219</v>
      </c>
      <c r="F953">
        <v>94</v>
      </c>
    </row>
    <row r="954" spans="1:6" x14ac:dyDescent="0.3">
      <c r="A954" t="s">
        <v>8221</v>
      </c>
      <c r="B954">
        <v>1</v>
      </c>
      <c r="E954" t="s">
        <v>8219</v>
      </c>
      <c r="F954">
        <v>625</v>
      </c>
    </row>
    <row r="955" spans="1:6" x14ac:dyDescent="0.3">
      <c r="A955" t="s">
        <v>8221</v>
      </c>
      <c r="B955">
        <v>0</v>
      </c>
      <c r="E955" t="s">
        <v>8219</v>
      </c>
      <c r="F955">
        <v>508</v>
      </c>
    </row>
    <row r="956" spans="1:6" x14ac:dyDescent="0.3">
      <c r="A956" t="s">
        <v>8221</v>
      </c>
      <c r="B956">
        <v>2</v>
      </c>
      <c r="E956" t="s">
        <v>8219</v>
      </c>
      <c r="F956">
        <v>531</v>
      </c>
    </row>
    <row r="957" spans="1:6" x14ac:dyDescent="0.3">
      <c r="A957" t="s">
        <v>8221</v>
      </c>
      <c r="B957">
        <v>1</v>
      </c>
      <c r="E957" t="s">
        <v>8219</v>
      </c>
      <c r="F957">
        <v>158</v>
      </c>
    </row>
    <row r="958" spans="1:6" x14ac:dyDescent="0.3">
      <c r="A958" t="s">
        <v>8221</v>
      </c>
      <c r="B958">
        <v>0</v>
      </c>
      <c r="E958" t="s">
        <v>8219</v>
      </c>
      <c r="F958">
        <v>508</v>
      </c>
    </row>
    <row r="959" spans="1:6" x14ac:dyDescent="0.3">
      <c r="A959" t="s">
        <v>8221</v>
      </c>
      <c r="B959">
        <v>1</v>
      </c>
      <c r="E959" t="s">
        <v>8219</v>
      </c>
      <c r="F959">
        <v>644</v>
      </c>
    </row>
    <row r="960" spans="1:6" x14ac:dyDescent="0.3">
      <c r="A960" t="s">
        <v>8221</v>
      </c>
      <c r="B960">
        <v>19</v>
      </c>
      <c r="E960" t="s">
        <v>8219</v>
      </c>
      <c r="F960">
        <v>848</v>
      </c>
    </row>
    <row r="961" spans="1:6" x14ac:dyDescent="0.3">
      <c r="A961" t="s">
        <v>8221</v>
      </c>
      <c r="B961">
        <v>27</v>
      </c>
      <c r="E961" t="s">
        <v>8219</v>
      </c>
      <c r="F961">
        <v>429</v>
      </c>
    </row>
    <row r="962" spans="1:6" x14ac:dyDescent="0.3">
      <c r="A962" t="s">
        <v>8221</v>
      </c>
      <c r="B962">
        <v>7</v>
      </c>
      <c r="E962" t="s">
        <v>8219</v>
      </c>
      <c r="F962">
        <v>204</v>
      </c>
    </row>
    <row r="963" spans="1:6" x14ac:dyDescent="0.3">
      <c r="A963" t="s">
        <v>8221</v>
      </c>
      <c r="B963">
        <v>14</v>
      </c>
      <c r="E963" t="s">
        <v>8219</v>
      </c>
      <c r="F963">
        <v>379</v>
      </c>
    </row>
    <row r="964" spans="1:6" x14ac:dyDescent="0.3">
      <c r="A964" t="s">
        <v>8221</v>
      </c>
      <c r="B964">
        <v>5</v>
      </c>
      <c r="E964" t="s">
        <v>8219</v>
      </c>
      <c r="F964">
        <v>271</v>
      </c>
    </row>
    <row r="965" spans="1:6" x14ac:dyDescent="0.3">
      <c r="A965" t="s">
        <v>8221</v>
      </c>
      <c r="B965">
        <v>30</v>
      </c>
      <c r="E965" t="s">
        <v>8219</v>
      </c>
      <c r="F965">
        <v>120</v>
      </c>
    </row>
    <row r="966" spans="1:6" x14ac:dyDescent="0.3">
      <c r="A966" t="s">
        <v>8221</v>
      </c>
      <c r="B966">
        <v>1</v>
      </c>
      <c r="E966" t="s">
        <v>8219</v>
      </c>
      <c r="F966">
        <v>140</v>
      </c>
    </row>
    <row r="967" spans="1:6" x14ac:dyDescent="0.3">
      <c r="A967" t="s">
        <v>8221</v>
      </c>
      <c r="B967">
        <v>0</v>
      </c>
      <c r="E967" t="s">
        <v>8219</v>
      </c>
      <c r="F967">
        <v>193</v>
      </c>
    </row>
    <row r="968" spans="1:6" x14ac:dyDescent="0.3">
      <c r="A968" t="s">
        <v>8221</v>
      </c>
      <c r="B968">
        <v>60</v>
      </c>
      <c r="E968" t="s">
        <v>8219</v>
      </c>
      <c r="F968">
        <v>180</v>
      </c>
    </row>
    <row r="969" spans="1:6" x14ac:dyDescent="0.3">
      <c r="A969" t="s">
        <v>8221</v>
      </c>
      <c r="B969">
        <v>84</v>
      </c>
      <c r="E969" t="s">
        <v>8219</v>
      </c>
      <c r="F969">
        <v>263</v>
      </c>
    </row>
    <row r="970" spans="1:6" x14ac:dyDescent="0.3">
      <c r="A970" t="s">
        <v>8221</v>
      </c>
      <c r="B970">
        <v>47</v>
      </c>
      <c r="E970" t="s">
        <v>8219</v>
      </c>
      <c r="F970">
        <v>217</v>
      </c>
    </row>
    <row r="971" spans="1:6" x14ac:dyDescent="0.3">
      <c r="A971" t="s">
        <v>8221</v>
      </c>
      <c r="B971">
        <v>66</v>
      </c>
      <c r="E971" t="s">
        <v>8219</v>
      </c>
      <c r="F971">
        <v>443</v>
      </c>
    </row>
    <row r="972" spans="1:6" x14ac:dyDescent="0.3">
      <c r="A972" t="s">
        <v>8221</v>
      </c>
      <c r="B972">
        <v>171</v>
      </c>
      <c r="E972" t="s">
        <v>8219</v>
      </c>
      <c r="F972">
        <v>1373</v>
      </c>
    </row>
    <row r="973" spans="1:6" x14ac:dyDescent="0.3">
      <c r="A973" t="s">
        <v>8221</v>
      </c>
      <c r="B973">
        <v>29</v>
      </c>
      <c r="E973" t="s">
        <v>8219</v>
      </c>
      <c r="F973">
        <v>742</v>
      </c>
    </row>
    <row r="974" spans="1:6" x14ac:dyDescent="0.3">
      <c r="A974" t="s">
        <v>8221</v>
      </c>
      <c r="B974">
        <v>9</v>
      </c>
      <c r="E974" t="s">
        <v>8219</v>
      </c>
      <c r="F974">
        <v>170</v>
      </c>
    </row>
    <row r="975" spans="1:6" x14ac:dyDescent="0.3">
      <c r="A975" t="s">
        <v>8221</v>
      </c>
      <c r="B975">
        <v>27</v>
      </c>
      <c r="E975" t="s">
        <v>8219</v>
      </c>
      <c r="F975">
        <v>242</v>
      </c>
    </row>
    <row r="976" spans="1:6" x14ac:dyDescent="0.3">
      <c r="A976" t="s">
        <v>8221</v>
      </c>
      <c r="B976">
        <v>2</v>
      </c>
      <c r="E976" t="s">
        <v>8219</v>
      </c>
      <c r="F976">
        <v>541</v>
      </c>
    </row>
    <row r="977" spans="1:6" x14ac:dyDescent="0.3">
      <c r="A977" t="s">
        <v>8221</v>
      </c>
      <c r="B977">
        <v>3</v>
      </c>
      <c r="E977" t="s">
        <v>8219</v>
      </c>
      <c r="F977">
        <v>121</v>
      </c>
    </row>
    <row r="978" spans="1:6" x14ac:dyDescent="0.3">
      <c r="A978" t="s">
        <v>8221</v>
      </c>
      <c r="B978">
        <v>4</v>
      </c>
      <c r="E978" t="s">
        <v>8219</v>
      </c>
      <c r="F978">
        <v>621</v>
      </c>
    </row>
    <row r="979" spans="1:6" x14ac:dyDescent="0.3">
      <c r="A979" t="s">
        <v>8221</v>
      </c>
      <c r="B979">
        <v>2</v>
      </c>
      <c r="E979" t="s">
        <v>8219</v>
      </c>
      <c r="F979">
        <v>101</v>
      </c>
    </row>
    <row r="980" spans="1:6" x14ac:dyDescent="0.3">
      <c r="A980" t="s">
        <v>8221</v>
      </c>
      <c r="B980">
        <v>20</v>
      </c>
      <c r="E980" t="s">
        <v>8219</v>
      </c>
      <c r="F980">
        <v>554</v>
      </c>
    </row>
    <row r="981" spans="1:6" x14ac:dyDescent="0.3">
      <c r="A981" t="s">
        <v>8221</v>
      </c>
      <c r="B981">
        <v>3</v>
      </c>
      <c r="E981" t="s">
        <v>8219</v>
      </c>
      <c r="F981">
        <v>666</v>
      </c>
    </row>
    <row r="982" spans="1:6" x14ac:dyDescent="0.3">
      <c r="A982" t="s">
        <v>8221</v>
      </c>
      <c r="B982">
        <v>4</v>
      </c>
      <c r="E982" t="s">
        <v>8219</v>
      </c>
      <c r="F982">
        <v>410</v>
      </c>
    </row>
    <row r="983" spans="1:6" x14ac:dyDescent="0.3">
      <c r="A983" t="s">
        <v>8221</v>
      </c>
      <c r="B983">
        <v>1</v>
      </c>
      <c r="E983" t="s">
        <v>8219</v>
      </c>
      <c r="F983">
        <v>375</v>
      </c>
    </row>
    <row r="984" spans="1:6" x14ac:dyDescent="0.3">
      <c r="A984" t="s">
        <v>8221</v>
      </c>
      <c r="B984">
        <v>0</v>
      </c>
      <c r="E984" t="s">
        <v>8219</v>
      </c>
      <c r="F984">
        <v>1364</v>
      </c>
    </row>
    <row r="985" spans="1:6" x14ac:dyDescent="0.3">
      <c r="A985" t="s">
        <v>8221</v>
      </c>
      <c r="B985">
        <v>0</v>
      </c>
      <c r="E985" t="s">
        <v>8219</v>
      </c>
      <c r="F985">
        <v>35</v>
      </c>
    </row>
    <row r="986" spans="1:6" x14ac:dyDescent="0.3">
      <c r="A986" t="s">
        <v>8221</v>
      </c>
      <c r="B986">
        <v>14</v>
      </c>
      <c r="E986" t="s">
        <v>8219</v>
      </c>
      <c r="F986">
        <v>203</v>
      </c>
    </row>
    <row r="987" spans="1:6" x14ac:dyDescent="0.3">
      <c r="A987" t="s">
        <v>8221</v>
      </c>
      <c r="B987">
        <v>1</v>
      </c>
      <c r="E987" t="s">
        <v>8219</v>
      </c>
      <c r="F987">
        <v>49</v>
      </c>
    </row>
    <row r="988" spans="1:6" x14ac:dyDescent="0.3">
      <c r="A988" t="s">
        <v>8221</v>
      </c>
      <c r="B988">
        <v>118</v>
      </c>
      <c r="E988" t="s">
        <v>8219</v>
      </c>
      <c r="F988">
        <v>5812</v>
      </c>
    </row>
    <row r="989" spans="1:6" x14ac:dyDescent="0.3">
      <c r="A989" t="s">
        <v>8221</v>
      </c>
      <c r="B989">
        <v>2</v>
      </c>
      <c r="E989" t="s">
        <v>8219</v>
      </c>
      <c r="F989">
        <v>1556</v>
      </c>
    </row>
    <row r="990" spans="1:6" x14ac:dyDescent="0.3">
      <c r="A990" t="s">
        <v>8221</v>
      </c>
      <c r="B990">
        <v>1</v>
      </c>
      <c r="E990" t="s">
        <v>8219</v>
      </c>
      <c r="F990">
        <v>65</v>
      </c>
    </row>
    <row r="991" spans="1:6" x14ac:dyDescent="0.3">
      <c r="A991" t="s">
        <v>8221</v>
      </c>
      <c r="B991">
        <v>3</v>
      </c>
      <c r="E991" t="s">
        <v>8219</v>
      </c>
      <c r="F991">
        <v>10</v>
      </c>
    </row>
    <row r="992" spans="1:6" x14ac:dyDescent="0.3">
      <c r="A992" t="s">
        <v>8221</v>
      </c>
      <c r="B992">
        <v>1</v>
      </c>
      <c r="E992" t="s">
        <v>8219</v>
      </c>
      <c r="F992">
        <v>76</v>
      </c>
    </row>
    <row r="993" spans="1:6" x14ac:dyDescent="0.3">
      <c r="A993" t="s">
        <v>8221</v>
      </c>
      <c r="B993">
        <v>3</v>
      </c>
      <c r="E993" t="s">
        <v>8219</v>
      </c>
      <c r="F993">
        <v>263</v>
      </c>
    </row>
    <row r="994" spans="1:6" x14ac:dyDescent="0.3">
      <c r="A994" t="s">
        <v>8221</v>
      </c>
      <c r="B994">
        <v>38</v>
      </c>
      <c r="E994" t="s">
        <v>8219</v>
      </c>
      <c r="F994">
        <v>1530</v>
      </c>
    </row>
    <row r="995" spans="1:6" x14ac:dyDescent="0.3">
      <c r="A995" t="s">
        <v>8221</v>
      </c>
      <c r="B995">
        <v>52</v>
      </c>
      <c r="E995" t="s">
        <v>8219</v>
      </c>
      <c r="F995">
        <v>278</v>
      </c>
    </row>
    <row r="996" spans="1:6" x14ac:dyDescent="0.3">
      <c r="A996" t="s">
        <v>8221</v>
      </c>
      <c r="B996">
        <v>2</v>
      </c>
      <c r="E996" t="s">
        <v>8219</v>
      </c>
      <c r="F996">
        <v>350</v>
      </c>
    </row>
    <row r="997" spans="1:6" x14ac:dyDescent="0.3">
      <c r="A997" t="s">
        <v>8221</v>
      </c>
      <c r="B997">
        <v>0</v>
      </c>
      <c r="E997" t="s">
        <v>8219</v>
      </c>
      <c r="F997">
        <v>470</v>
      </c>
    </row>
    <row r="998" spans="1:6" x14ac:dyDescent="0.3">
      <c r="A998" t="s">
        <v>8221</v>
      </c>
      <c r="B998">
        <v>4</v>
      </c>
      <c r="E998" t="s">
        <v>8219</v>
      </c>
      <c r="F998">
        <v>3</v>
      </c>
    </row>
    <row r="999" spans="1:6" x14ac:dyDescent="0.3">
      <c r="A999" t="s">
        <v>8221</v>
      </c>
      <c r="B999">
        <v>4</v>
      </c>
      <c r="E999" t="s">
        <v>8219</v>
      </c>
      <c r="F999">
        <v>8200</v>
      </c>
    </row>
    <row r="1000" spans="1:6" x14ac:dyDescent="0.3">
      <c r="A1000" t="s">
        <v>8221</v>
      </c>
      <c r="B1000">
        <v>18</v>
      </c>
      <c r="E1000" t="s">
        <v>8219</v>
      </c>
      <c r="F1000">
        <v>8359</v>
      </c>
    </row>
    <row r="1001" spans="1:6" x14ac:dyDescent="0.3">
      <c r="A1001" t="s">
        <v>8221</v>
      </c>
      <c r="B1001">
        <v>0</v>
      </c>
      <c r="E1001" t="s">
        <v>8219</v>
      </c>
      <c r="F1001">
        <v>188</v>
      </c>
    </row>
    <row r="1002" spans="1:6" x14ac:dyDescent="0.3">
      <c r="A1002" t="s">
        <v>8221</v>
      </c>
      <c r="B1002">
        <v>22</v>
      </c>
      <c r="E1002" t="s">
        <v>8219</v>
      </c>
      <c r="F1002">
        <v>48</v>
      </c>
    </row>
    <row r="1003" spans="1:6" x14ac:dyDescent="0.3">
      <c r="A1003" t="s">
        <v>8221</v>
      </c>
      <c r="B1003">
        <v>49</v>
      </c>
      <c r="E1003" t="s">
        <v>8219</v>
      </c>
      <c r="F1003">
        <v>607</v>
      </c>
    </row>
    <row r="1004" spans="1:6" x14ac:dyDescent="0.3">
      <c r="A1004" t="s">
        <v>8221</v>
      </c>
      <c r="B1004">
        <v>19</v>
      </c>
      <c r="E1004" t="s">
        <v>8219</v>
      </c>
      <c r="F1004">
        <v>50</v>
      </c>
    </row>
    <row r="1005" spans="1:6" x14ac:dyDescent="0.3">
      <c r="A1005" t="s">
        <v>8221</v>
      </c>
      <c r="B1005">
        <v>4</v>
      </c>
      <c r="E1005" t="s">
        <v>8219</v>
      </c>
      <c r="F1005">
        <v>55</v>
      </c>
    </row>
    <row r="1006" spans="1:6" x14ac:dyDescent="0.3">
      <c r="A1006" t="s">
        <v>8221</v>
      </c>
      <c r="B1006">
        <v>4</v>
      </c>
      <c r="E1006" t="s">
        <v>8219</v>
      </c>
      <c r="F1006">
        <v>38</v>
      </c>
    </row>
    <row r="1007" spans="1:6" x14ac:dyDescent="0.3">
      <c r="A1007" t="s">
        <v>8221</v>
      </c>
      <c r="B1007">
        <v>2</v>
      </c>
      <c r="E1007" t="s">
        <v>8219</v>
      </c>
      <c r="F1007">
        <v>25</v>
      </c>
    </row>
    <row r="1008" spans="1:6" x14ac:dyDescent="0.3">
      <c r="A1008" t="s">
        <v>8221</v>
      </c>
      <c r="B1008">
        <v>0</v>
      </c>
      <c r="E1008" t="s">
        <v>8219</v>
      </c>
      <c r="F1008">
        <v>46</v>
      </c>
    </row>
    <row r="1009" spans="1:6" x14ac:dyDescent="0.3">
      <c r="A1009" t="s">
        <v>8221</v>
      </c>
      <c r="B1009">
        <v>0</v>
      </c>
      <c r="E1009" t="s">
        <v>8219</v>
      </c>
      <c r="F1009">
        <v>83</v>
      </c>
    </row>
    <row r="1010" spans="1:6" x14ac:dyDescent="0.3">
      <c r="A1010" t="s">
        <v>8221</v>
      </c>
      <c r="B1010">
        <v>14</v>
      </c>
      <c r="E1010" t="s">
        <v>8219</v>
      </c>
      <c r="F1010">
        <v>35</v>
      </c>
    </row>
    <row r="1011" spans="1:6" x14ac:dyDescent="0.3">
      <c r="A1011" t="s">
        <v>8221</v>
      </c>
      <c r="B1011">
        <v>8</v>
      </c>
      <c r="E1011" t="s">
        <v>8219</v>
      </c>
      <c r="F1011">
        <v>25</v>
      </c>
    </row>
    <row r="1012" spans="1:6" x14ac:dyDescent="0.3">
      <c r="A1012" t="s">
        <v>8221</v>
      </c>
      <c r="B1012">
        <v>0</v>
      </c>
      <c r="E1012" t="s">
        <v>8219</v>
      </c>
      <c r="F1012">
        <v>75</v>
      </c>
    </row>
    <row r="1013" spans="1:6" x14ac:dyDescent="0.3">
      <c r="A1013" t="s">
        <v>8221</v>
      </c>
      <c r="B1013">
        <v>15</v>
      </c>
      <c r="E1013" t="s">
        <v>8219</v>
      </c>
      <c r="F1013">
        <v>62</v>
      </c>
    </row>
    <row r="1014" spans="1:6" x14ac:dyDescent="0.3">
      <c r="A1014" t="s">
        <v>8221</v>
      </c>
      <c r="B1014">
        <v>33</v>
      </c>
      <c r="E1014" t="s">
        <v>8219</v>
      </c>
      <c r="F1014">
        <v>160</v>
      </c>
    </row>
    <row r="1015" spans="1:6" x14ac:dyDescent="0.3">
      <c r="A1015" t="s">
        <v>8221</v>
      </c>
      <c r="B1015">
        <v>2</v>
      </c>
      <c r="E1015" t="s">
        <v>8219</v>
      </c>
      <c r="F1015">
        <v>246</v>
      </c>
    </row>
    <row r="1016" spans="1:6" x14ac:dyDescent="0.3">
      <c r="A1016" t="s">
        <v>8221</v>
      </c>
      <c r="B1016">
        <v>6</v>
      </c>
      <c r="E1016" t="s">
        <v>8219</v>
      </c>
      <c r="F1016">
        <v>55</v>
      </c>
    </row>
    <row r="1017" spans="1:6" x14ac:dyDescent="0.3">
      <c r="A1017" t="s">
        <v>8221</v>
      </c>
      <c r="B1017">
        <v>2</v>
      </c>
      <c r="E1017" t="s">
        <v>8219</v>
      </c>
      <c r="F1017">
        <v>23</v>
      </c>
    </row>
    <row r="1018" spans="1:6" x14ac:dyDescent="0.3">
      <c r="A1018" t="s">
        <v>8221</v>
      </c>
      <c r="B1018">
        <v>0</v>
      </c>
      <c r="E1018" t="s">
        <v>8219</v>
      </c>
      <c r="F1018">
        <v>72</v>
      </c>
    </row>
    <row r="1019" spans="1:6" x14ac:dyDescent="0.3">
      <c r="A1019" t="s">
        <v>8221</v>
      </c>
      <c r="B1019">
        <v>4</v>
      </c>
      <c r="E1019" t="s">
        <v>8219</v>
      </c>
      <c r="F1019">
        <v>22</v>
      </c>
    </row>
    <row r="1020" spans="1:6" x14ac:dyDescent="0.3">
      <c r="A1020" t="s">
        <v>8221</v>
      </c>
      <c r="B1020">
        <v>1</v>
      </c>
      <c r="E1020" t="s">
        <v>8219</v>
      </c>
      <c r="F1020">
        <v>14</v>
      </c>
    </row>
    <row r="1021" spans="1:6" x14ac:dyDescent="0.3">
      <c r="A1021" t="s">
        <v>8221</v>
      </c>
      <c r="B1021">
        <v>3</v>
      </c>
      <c r="E1021" t="s">
        <v>8219</v>
      </c>
      <c r="F1021">
        <v>38</v>
      </c>
    </row>
    <row r="1022" spans="1:6" x14ac:dyDescent="0.3">
      <c r="A1022" t="s">
        <v>8221</v>
      </c>
      <c r="B1022">
        <v>4</v>
      </c>
      <c r="E1022" t="s">
        <v>8219</v>
      </c>
      <c r="F1022">
        <v>32</v>
      </c>
    </row>
    <row r="1023" spans="1:6" x14ac:dyDescent="0.3">
      <c r="A1023" t="s">
        <v>8221</v>
      </c>
      <c r="B1023">
        <v>0</v>
      </c>
      <c r="E1023" t="s">
        <v>8219</v>
      </c>
      <c r="F1023">
        <v>63</v>
      </c>
    </row>
    <row r="1024" spans="1:6" x14ac:dyDescent="0.3">
      <c r="A1024" t="s">
        <v>8221</v>
      </c>
      <c r="B1024">
        <v>4</v>
      </c>
      <c r="E1024" t="s">
        <v>8219</v>
      </c>
      <c r="F1024">
        <v>27</v>
      </c>
    </row>
    <row r="1025" spans="1:6" x14ac:dyDescent="0.3">
      <c r="A1025" t="s">
        <v>8221</v>
      </c>
      <c r="B1025">
        <v>3</v>
      </c>
      <c r="E1025" t="s">
        <v>8219</v>
      </c>
      <c r="F1025">
        <v>44</v>
      </c>
    </row>
    <row r="1026" spans="1:6" x14ac:dyDescent="0.3">
      <c r="A1026" t="s">
        <v>8221</v>
      </c>
      <c r="B1026">
        <v>34</v>
      </c>
      <c r="E1026" t="s">
        <v>8219</v>
      </c>
      <c r="F1026">
        <v>38</v>
      </c>
    </row>
    <row r="1027" spans="1:6" x14ac:dyDescent="0.3">
      <c r="A1027" t="s">
        <v>8221</v>
      </c>
      <c r="B1027">
        <v>2</v>
      </c>
      <c r="E1027" t="s">
        <v>8219</v>
      </c>
      <c r="F1027">
        <v>115</v>
      </c>
    </row>
    <row r="1028" spans="1:6" x14ac:dyDescent="0.3">
      <c r="A1028" t="s">
        <v>8221</v>
      </c>
      <c r="B1028">
        <v>33</v>
      </c>
      <c r="E1028" t="s">
        <v>8219</v>
      </c>
      <c r="F1028">
        <v>37</v>
      </c>
    </row>
    <row r="1029" spans="1:6" x14ac:dyDescent="0.3">
      <c r="A1029" t="s">
        <v>8221</v>
      </c>
      <c r="B1029">
        <v>0</v>
      </c>
      <c r="E1029" t="s">
        <v>8219</v>
      </c>
      <c r="F1029">
        <v>99</v>
      </c>
    </row>
    <row r="1030" spans="1:6" x14ac:dyDescent="0.3">
      <c r="A1030" t="s">
        <v>8221</v>
      </c>
      <c r="B1030">
        <v>0</v>
      </c>
      <c r="E1030" t="s">
        <v>8219</v>
      </c>
      <c r="F1030">
        <v>44</v>
      </c>
    </row>
    <row r="1031" spans="1:6" x14ac:dyDescent="0.3">
      <c r="A1031" t="s">
        <v>8221</v>
      </c>
      <c r="B1031">
        <v>1</v>
      </c>
      <c r="E1031" t="s">
        <v>8219</v>
      </c>
      <c r="F1031">
        <v>58</v>
      </c>
    </row>
    <row r="1032" spans="1:6" x14ac:dyDescent="0.3">
      <c r="A1032" t="s">
        <v>8221</v>
      </c>
      <c r="B1032">
        <v>13</v>
      </c>
      <c r="E1032" t="s">
        <v>8219</v>
      </c>
      <c r="F1032">
        <v>191</v>
      </c>
    </row>
    <row r="1033" spans="1:6" x14ac:dyDescent="0.3">
      <c r="A1033" t="s">
        <v>8221</v>
      </c>
      <c r="B1033">
        <v>2</v>
      </c>
      <c r="E1033" t="s">
        <v>8219</v>
      </c>
      <c r="F1033">
        <v>40</v>
      </c>
    </row>
    <row r="1034" spans="1:6" x14ac:dyDescent="0.3">
      <c r="A1034" t="s">
        <v>8221</v>
      </c>
      <c r="B1034">
        <v>36</v>
      </c>
      <c r="E1034" t="s">
        <v>8219</v>
      </c>
      <c r="F1034">
        <v>38</v>
      </c>
    </row>
    <row r="1035" spans="1:6" x14ac:dyDescent="0.3">
      <c r="A1035" t="s">
        <v>8221</v>
      </c>
      <c r="B1035">
        <v>1</v>
      </c>
      <c r="E1035" t="s">
        <v>8219</v>
      </c>
      <c r="F1035">
        <v>39</v>
      </c>
    </row>
    <row r="1036" spans="1:6" x14ac:dyDescent="0.3">
      <c r="A1036" t="s">
        <v>8221</v>
      </c>
      <c r="B1036">
        <v>15</v>
      </c>
      <c r="E1036" t="s">
        <v>8219</v>
      </c>
      <c r="F1036">
        <v>11</v>
      </c>
    </row>
    <row r="1037" spans="1:6" x14ac:dyDescent="0.3">
      <c r="A1037" t="s">
        <v>8221</v>
      </c>
      <c r="B1037">
        <v>1</v>
      </c>
      <c r="E1037" t="s">
        <v>8219</v>
      </c>
      <c r="F1037">
        <v>107</v>
      </c>
    </row>
    <row r="1038" spans="1:6" x14ac:dyDescent="0.3">
      <c r="A1038" t="s">
        <v>8221</v>
      </c>
      <c r="B1038">
        <v>0</v>
      </c>
      <c r="E1038" t="s">
        <v>8219</v>
      </c>
      <c r="F1038">
        <v>147</v>
      </c>
    </row>
    <row r="1039" spans="1:6" x14ac:dyDescent="0.3">
      <c r="A1039" t="s">
        <v>8221</v>
      </c>
      <c r="B1039">
        <v>1</v>
      </c>
      <c r="E1039" t="s">
        <v>8219</v>
      </c>
      <c r="F1039">
        <v>36</v>
      </c>
    </row>
    <row r="1040" spans="1:6" x14ac:dyDescent="0.3">
      <c r="A1040" t="s">
        <v>8221</v>
      </c>
      <c r="B1040">
        <v>0</v>
      </c>
      <c r="E1040" t="s">
        <v>8219</v>
      </c>
      <c r="F1040">
        <v>92</v>
      </c>
    </row>
    <row r="1041" spans="1:6" x14ac:dyDescent="0.3">
      <c r="A1041" t="s">
        <v>8221</v>
      </c>
      <c r="B1041">
        <v>0</v>
      </c>
      <c r="E1041" t="s">
        <v>8219</v>
      </c>
      <c r="F1041">
        <v>35</v>
      </c>
    </row>
    <row r="1042" spans="1:6" x14ac:dyDescent="0.3">
      <c r="A1042" t="s">
        <v>8221</v>
      </c>
      <c r="B1042">
        <v>1</v>
      </c>
      <c r="E1042" t="s">
        <v>8219</v>
      </c>
      <c r="F1042">
        <v>17</v>
      </c>
    </row>
    <row r="1043" spans="1:6" x14ac:dyDescent="0.3">
      <c r="A1043" t="s">
        <v>8221</v>
      </c>
      <c r="B1043">
        <v>39</v>
      </c>
      <c r="E1043" t="s">
        <v>8219</v>
      </c>
      <c r="F1043">
        <v>22</v>
      </c>
    </row>
    <row r="1044" spans="1:6" x14ac:dyDescent="0.3">
      <c r="A1044" t="s">
        <v>8221</v>
      </c>
      <c r="B1044">
        <v>0</v>
      </c>
      <c r="E1044" t="s">
        <v>8219</v>
      </c>
      <c r="F1044">
        <v>69</v>
      </c>
    </row>
    <row r="1045" spans="1:6" x14ac:dyDescent="0.3">
      <c r="A1045" t="s">
        <v>8221</v>
      </c>
      <c r="B1045">
        <v>0</v>
      </c>
      <c r="E1045" t="s">
        <v>8219</v>
      </c>
      <c r="F1045">
        <v>13</v>
      </c>
    </row>
    <row r="1046" spans="1:6" x14ac:dyDescent="0.3">
      <c r="A1046" t="s">
        <v>8221</v>
      </c>
      <c r="B1046">
        <v>3</v>
      </c>
      <c r="E1046" t="s">
        <v>8219</v>
      </c>
      <c r="F1046">
        <v>58</v>
      </c>
    </row>
    <row r="1047" spans="1:6" x14ac:dyDescent="0.3">
      <c r="A1047" t="s">
        <v>8221</v>
      </c>
      <c r="B1047">
        <v>1</v>
      </c>
      <c r="E1047" t="s">
        <v>8219</v>
      </c>
      <c r="F1047">
        <v>44</v>
      </c>
    </row>
    <row r="1048" spans="1:6" x14ac:dyDescent="0.3">
      <c r="A1048" t="s">
        <v>8221</v>
      </c>
      <c r="B1048">
        <v>13</v>
      </c>
      <c r="E1048" t="s">
        <v>8219</v>
      </c>
      <c r="F1048">
        <v>83</v>
      </c>
    </row>
    <row r="1049" spans="1:6" x14ac:dyDescent="0.3">
      <c r="A1049" t="s">
        <v>8221</v>
      </c>
      <c r="B1049">
        <v>0</v>
      </c>
      <c r="E1049" t="s">
        <v>8219</v>
      </c>
      <c r="F1049">
        <v>117</v>
      </c>
    </row>
    <row r="1050" spans="1:6" x14ac:dyDescent="0.3">
      <c r="A1050" t="s">
        <v>8221</v>
      </c>
      <c r="B1050">
        <v>6</v>
      </c>
      <c r="E1050" t="s">
        <v>8219</v>
      </c>
      <c r="F1050">
        <v>32</v>
      </c>
    </row>
    <row r="1051" spans="1:6" x14ac:dyDescent="0.3">
      <c r="A1051" t="s">
        <v>8221</v>
      </c>
      <c r="B1051">
        <v>0</v>
      </c>
      <c r="E1051" t="s">
        <v>8219</v>
      </c>
      <c r="F1051">
        <v>8</v>
      </c>
    </row>
    <row r="1052" spans="1:6" x14ac:dyDescent="0.3">
      <c r="A1052" t="s">
        <v>8221</v>
      </c>
      <c r="B1052">
        <v>14</v>
      </c>
      <c r="E1052" t="s">
        <v>8219</v>
      </c>
      <c r="F1052">
        <v>340</v>
      </c>
    </row>
    <row r="1053" spans="1:6" x14ac:dyDescent="0.3">
      <c r="A1053" t="s">
        <v>8221</v>
      </c>
      <c r="B1053">
        <v>5</v>
      </c>
      <c r="E1053" t="s">
        <v>8219</v>
      </c>
      <c r="F1053">
        <v>7</v>
      </c>
    </row>
    <row r="1054" spans="1:6" x14ac:dyDescent="0.3">
      <c r="A1054" t="s">
        <v>8221</v>
      </c>
      <c r="B1054">
        <v>6</v>
      </c>
      <c r="E1054" t="s">
        <v>8219</v>
      </c>
      <c r="F1054">
        <v>19</v>
      </c>
    </row>
    <row r="1055" spans="1:6" x14ac:dyDescent="0.3">
      <c r="A1055" t="s">
        <v>8221</v>
      </c>
      <c r="B1055">
        <v>15</v>
      </c>
      <c r="E1055" t="s">
        <v>8219</v>
      </c>
      <c r="F1055">
        <v>47</v>
      </c>
    </row>
    <row r="1056" spans="1:6" x14ac:dyDescent="0.3">
      <c r="A1056" t="s">
        <v>8221</v>
      </c>
      <c r="B1056">
        <v>0</v>
      </c>
      <c r="E1056" t="s">
        <v>8219</v>
      </c>
      <c r="F1056">
        <v>13</v>
      </c>
    </row>
    <row r="1057" spans="1:6" x14ac:dyDescent="0.3">
      <c r="A1057" t="s">
        <v>8221</v>
      </c>
      <c r="B1057">
        <v>1</v>
      </c>
      <c r="E1057" t="s">
        <v>8219</v>
      </c>
      <c r="F1057">
        <v>90</v>
      </c>
    </row>
    <row r="1058" spans="1:6" x14ac:dyDescent="0.3">
      <c r="A1058" t="s">
        <v>8221</v>
      </c>
      <c r="B1058">
        <v>9</v>
      </c>
      <c r="E1058" t="s">
        <v>8219</v>
      </c>
      <c r="F1058">
        <v>63</v>
      </c>
    </row>
    <row r="1059" spans="1:6" x14ac:dyDescent="0.3">
      <c r="A1059" t="s">
        <v>8221</v>
      </c>
      <c r="B1059">
        <v>3</v>
      </c>
      <c r="E1059" t="s">
        <v>8219</v>
      </c>
      <c r="F1059">
        <v>26</v>
      </c>
    </row>
    <row r="1060" spans="1:6" x14ac:dyDescent="0.3">
      <c r="A1060" t="s">
        <v>8221</v>
      </c>
      <c r="B1060">
        <v>3</v>
      </c>
      <c r="E1060" t="s">
        <v>8219</v>
      </c>
      <c r="F1060">
        <v>71</v>
      </c>
    </row>
    <row r="1061" spans="1:6" x14ac:dyDescent="0.3">
      <c r="A1061" t="s">
        <v>8221</v>
      </c>
      <c r="B1061">
        <v>1</v>
      </c>
      <c r="E1061" t="s">
        <v>8219</v>
      </c>
      <c r="F1061">
        <v>38</v>
      </c>
    </row>
    <row r="1062" spans="1:6" x14ac:dyDescent="0.3">
      <c r="A1062" t="s">
        <v>8221</v>
      </c>
      <c r="B1062">
        <v>3</v>
      </c>
      <c r="E1062" t="s">
        <v>8219</v>
      </c>
      <c r="F1062">
        <v>859</v>
      </c>
    </row>
    <row r="1063" spans="1:6" x14ac:dyDescent="0.3">
      <c r="A1063" t="s">
        <v>8221</v>
      </c>
      <c r="B1063">
        <v>0</v>
      </c>
      <c r="E1063" t="s">
        <v>8219</v>
      </c>
      <c r="F1063">
        <v>21</v>
      </c>
    </row>
    <row r="1064" spans="1:6" x14ac:dyDescent="0.3">
      <c r="A1064" t="s">
        <v>8221</v>
      </c>
      <c r="B1064">
        <v>2</v>
      </c>
      <c r="E1064" t="s">
        <v>8219</v>
      </c>
      <c r="F1064">
        <v>78</v>
      </c>
    </row>
    <row r="1065" spans="1:6" x14ac:dyDescent="0.3">
      <c r="A1065" t="s">
        <v>8221</v>
      </c>
      <c r="B1065">
        <v>10</v>
      </c>
      <c r="E1065" t="s">
        <v>8219</v>
      </c>
      <c r="F1065">
        <v>53</v>
      </c>
    </row>
    <row r="1066" spans="1:6" x14ac:dyDescent="0.3">
      <c r="A1066" t="s">
        <v>8221</v>
      </c>
      <c r="B1066">
        <v>60</v>
      </c>
      <c r="E1066" t="s">
        <v>8219</v>
      </c>
      <c r="F1066">
        <v>356</v>
      </c>
    </row>
    <row r="1067" spans="1:6" x14ac:dyDescent="0.3">
      <c r="A1067" t="s">
        <v>8221</v>
      </c>
      <c r="B1067">
        <v>5</v>
      </c>
      <c r="E1067" t="s">
        <v>8219</v>
      </c>
      <c r="F1067">
        <v>279</v>
      </c>
    </row>
    <row r="1068" spans="1:6" x14ac:dyDescent="0.3">
      <c r="A1068" t="s">
        <v>8221</v>
      </c>
      <c r="B1068">
        <v>9</v>
      </c>
      <c r="E1068" t="s">
        <v>8219</v>
      </c>
      <c r="F1068">
        <v>266</v>
      </c>
    </row>
    <row r="1069" spans="1:6" x14ac:dyDescent="0.3">
      <c r="A1069" t="s">
        <v>8221</v>
      </c>
      <c r="B1069">
        <v>13</v>
      </c>
      <c r="E1069" t="s">
        <v>8219</v>
      </c>
      <c r="F1069">
        <v>623</v>
      </c>
    </row>
    <row r="1070" spans="1:6" x14ac:dyDescent="0.3">
      <c r="A1070" t="s">
        <v>8221</v>
      </c>
      <c r="B1070">
        <v>0</v>
      </c>
      <c r="E1070" t="s">
        <v>8219</v>
      </c>
      <c r="F1070">
        <v>392</v>
      </c>
    </row>
    <row r="1071" spans="1:6" x14ac:dyDescent="0.3">
      <c r="A1071" t="s">
        <v>8221</v>
      </c>
      <c r="B1071">
        <v>8</v>
      </c>
      <c r="E1071" t="s">
        <v>8219</v>
      </c>
      <c r="F1071">
        <v>3562</v>
      </c>
    </row>
    <row r="1072" spans="1:6" x14ac:dyDescent="0.3">
      <c r="A1072" t="s">
        <v>8221</v>
      </c>
      <c r="B1072">
        <v>3</v>
      </c>
      <c r="E1072" t="s">
        <v>8219</v>
      </c>
      <c r="F1072">
        <v>514</v>
      </c>
    </row>
    <row r="1073" spans="1:6" x14ac:dyDescent="0.3">
      <c r="A1073" t="s">
        <v>8221</v>
      </c>
      <c r="B1073">
        <v>3</v>
      </c>
      <c r="E1073" t="s">
        <v>8219</v>
      </c>
      <c r="F1073">
        <v>88</v>
      </c>
    </row>
    <row r="1074" spans="1:6" x14ac:dyDescent="0.3">
      <c r="A1074" t="s">
        <v>8221</v>
      </c>
      <c r="B1074">
        <v>0</v>
      </c>
      <c r="E1074" t="s">
        <v>8219</v>
      </c>
      <c r="F1074">
        <v>537</v>
      </c>
    </row>
    <row r="1075" spans="1:6" x14ac:dyDescent="0.3">
      <c r="A1075" t="s">
        <v>8221</v>
      </c>
      <c r="B1075">
        <v>6</v>
      </c>
      <c r="E1075" t="s">
        <v>8219</v>
      </c>
      <c r="F1075">
        <v>25</v>
      </c>
    </row>
    <row r="1076" spans="1:6" x14ac:dyDescent="0.3">
      <c r="A1076" t="s">
        <v>8221</v>
      </c>
      <c r="B1076">
        <v>4</v>
      </c>
      <c r="E1076" t="s">
        <v>8219</v>
      </c>
      <c r="F1076">
        <v>3238</v>
      </c>
    </row>
    <row r="1077" spans="1:6" x14ac:dyDescent="0.3">
      <c r="A1077" t="s">
        <v>8221</v>
      </c>
      <c r="B1077">
        <v>1</v>
      </c>
      <c r="E1077" t="s">
        <v>8219</v>
      </c>
      <c r="F1077">
        <v>897</v>
      </c>
    </row>
    <row r="1078" spans="1:6" x14ac:dyDescent="0.3">
      <c r="A1078" t="s">
        <v>8221</v>
      </c>
      <c r="B1078">
        <v>29</v>
      </c>
      <c r="E1078" t="s">
        <v>8219</v>
      </c>
      <c r="F1078">
        <v>878</v>
      </c>
    </row>
    <row r="1079" spans="1:6" x14ac:dyDescent="0.3">
      <c r="A1079" t="s">
        <v>8221</v>
      </c>
      <c r="B1079">
        <v>0</v>
      </c>
      <c r="E1079" t="s">
        <v>8219</v>
      </c>
      <c r="F1079">
        <v>115</v>
      </c>
    </row>
    <row r="1080" spans="1:6" x14ac:dyDescent="0.3">
      <c r="A1080" t="s">
        <v>8221</v>
      </c>
      <c r="B1080">
        <v>4</v>
      </c>
      <c r="E1080" t="s">
        <v>8219</v>
      </c>
      <c r="F1080">
        <v>234</v>
      </c>
    </row>
    <row r="1081" spans="1:6" x14ac:dyDescent="0.3">
      <c r="A1081" t="s">
        <v>8221</v>
      </c>
      <c r="B1081">
        <v>5</v>
      </c>
      <c r="E1081" t="s">
        <v>8219</v>
      </c>
      <c r="F1081">
        <v>4330</v>
      </c>
    </row>
    <row r="1082" spans="1:6" x14ac:dyDescent="0.3">
      <c r="A1082" t="s">
        <v>8221</v>
      </c>
      <c r="B1082">
        <v>4</v>
      </c>
      <c r="E1082" t="s">
        <v>8219</v>
      </c>
      <c r="F1082">
        <v>651</v>
      </c>
    </row>
    <row r="1083" spans="1:6" x14ac:dyDescent="0.3">
      <c r="A1083" t="s">
        <v>8221</v>
      </c>
      <c r="B1083">
        <v>5</v>
      </c>
      <c r="E1083" t="s">
        <v>8219</v>
      </c>
      <c r="F1083">
        <v>251</v>
      </c>
    </row>
    <row r="1084" spans="1:6" x14ac:dyDescent="0.3">
      <c r="A1084" t="s">
        <v>8221</v>
      </c>
      <c r="B1084">
        <v>1</v>
      </c>
      <c r="E1084" t="s">
        <v>8219</v>
      </c>
      <c r="F1084">
        <v>263</v>
      </c>
    </row>
    <row r="1085" spans="1:6" x14ac:dyDescent="0.3">
      <c r="A1085" t="s">
        <v>8221</v>
      </c>
      <c r="B1085">
        <v>1</v>
      </c>
      <c r="E1085" t="s">
        <v>8219</v>
      </c>
      <c r="F1085">
        <v>28</v>
      </c>
    </row>
    <row r="1086" spans="1:6" x14ac:dyDescent="0.3">
      <c r="A1086" t="s">
        <v>8221</v>
      </c>
      <c r="B1086">
        <v>0</v>
      </c>
      <c r="E1086" t="s">
        <v>8219</v>
      </c>
      <c r="F1086">
        <v>721</v>
      </c>
    </row>
    <row r="1087" spans="1:6" x14ac:dyDescent="0.3">
      <c r="A1087" t="s">
        <v>8221</v>
      </c>
      <c r="B1087">
        <v>14</v>
      </c>
      <c r="E1087" t="s">
        <v>8219</v>
      </c>
      <c r="F1087">
        <v>50</v>
      </c>
    </row>
    <row r="1088" spans="1:6" x14ac:dyDescent="0.3">
      <c r="A1088" t="s">
        <v>8221</v>
      </c>
      <c r="B1088">
        <v>3</v>
      </c>
      <c r="E1088" t="s">
        <v>8219</v>
      </c>
      <c r="F1088">
        <v>73</v>
      </c>
    </row>
    <row r="1089" spans="1:6" x14ac:dyDescent="0.3">
      <c r="A1089" t="s">
        <v>8221</v>
      </c>
      <c r="B1089">
        <v>10</v>
      </c>
      <c r="E1089" t="s">
        <v>8219</v>
      </c>
      <c r="F1089">
        <v>27</v>
      </c>
    </row>
    <row r="1090" spans="1:6" x14ac:dyDescent="0.3">
      <c r="A1090" t="s">
        <v>8221</v>
      </c>
      <c r="B1090">
        <v>17</v>
      </c>
      <c r="E1090" t="s">
        <v>8219</v>
      </c>
      <c r="F1090">
        <v>34</v>
      </c>
    </row>
    <row r="1091" spans="1:6" x14ac:dyDescent="0.3">
      <c r="A1091" t="s">
        <v>8221</v>
      </c>
      <c r="B1091">
        <v>2</v>
      </c>
      <c r="E1091" t="s">
        <v>8219</v>
      </c>
      <c r="F1091">
        <v>7</v>
      </c>
    </row>
    <row r="1092" spans="1:6" x14ac:dyDescent="0.3">
      <c r="A1092" t="s">
        <v>8221</v>
      </c>
      <c r="B1092">
        <v>0</v>
      </c>
      <c r="E1092" t="s">
        <v>8219</v>
      </c>
      <c r="F1092">
        <v>24</v>
      </c>
    </row>
    <row r="1093" spans="1:6" x14ac:dyDescent="0.3">
      <c r="A1093" t="s">
        <v>8221</v>
      </c>
      <c r="B1093">
        <v>4</v>
      </c>
      <c r="E1093" t="s">
        <v>8219</v>
      </c>
      <c r="F1093">
        <v>15</v>
      </c>
    </row>
    <row r="1094" spans="1:6" x14ac:dyDescent="0.3">
      <c r="A1094" t="s">
        <v>8221</v>
      </c>
      <c r="B1094">
        <v>12</v>
      </c>
      <c r="E1094" t="s">
        <v>8219</v>
      </c>
      <c r="F1094">
        <v>72</v>
      </c>
    </row>
    <row r="1095" spans="1:6" x14ac:dyDescent="0.3">
      <c r="A1095" t="s">
        <v>8221</v>
      </c>
      <c r="B1095">
        <v>3</v>
      </c>
      <c r="E1095" t="s">
        <v>8219</v>
      </c>
      <c r="F1095">
        <v>120</v>
      </c>
    </row>
    <row r="1096" spans="1:6" x14ac:dyDescent="0.3">
      <c r="A1096" t="s">
        <v>8221</v>
      </c>
      <c r="B1096">
        <v>12</v>
      </c>
      <c r="E1096" t="s">
        <v>8219</v>
      </c>
      <c r="F1096">
        <v>123</v>
      </c>
    </row>
    <row r="1097" spans="1:6" x14ac:dyDescent="0.3">
      <c r="A1097" t="s">
        <v>8221</v>
      </c>
      <c r="B1097">
        <v>0</v>
      </c>
      <c r="E1097" t="s">
        <v>8219</v>
      </c>
      <c r="F1097">
        <v>1</v>
      </c>
    </row>
    <row r="1098" spans="1:6" x14ac:dyDescent="0.3">
      <c r="A1098" t="s">
        <v>8221</v>
      </c>
      <c r="B1098">
        <v>7</v>
      </c>
      <c r="E1098" t="s">
        <v>8219</v>
      </c>
      <c r="F1098">
        <v>24</v>
      </c>
    </row>
    <row r="1099" spans="1:6" x14ac:dyDescent="0.3">
      <c r="A1099" t="s">
        <v>8221</v>
      </c>
      <c r="B1099">
        <v>2</v>
      </c>
      <c r="E1099" t="s">
        <v>8219</v>
      </c>
      <c r="F1099">
        <v>33</v>
      </c>
    </row>
    <row r="1100" spans="1:6" x14ac:dyDescent="0.3">
      <c r="A1100" t="s">
        <v>8221</v>
      </c>
      <c r="B1100">
        <v>1</v>
      </c>
      <c r="E1100" t="s">
        <v>8219</v>
      </c>
      <c r="F1100">
        <v>14</v>
      </c>
    </row>
    <row r="1101" spans="1:6" x14ac:dyDescent="0.3">
      <c r="A1101" t="s">
        <v>8221</v>
      </c>
      <c r="B1101">
        <v>4</v>
      </c>
      <c r="E1101" t="s">
        <v>8219</v>
      </c>
      <c r="F1101">
        <v>9</v>
      </c>
    </row>
    <row r="1102" spans="1:6" x14ac:dyDescent="0.3">
      <c r="A1102" t="s">
        <v>8221</v>
      </c>
      <c r="B1102">
        <v>4</v>
      </c>
      <c r="E1102" t="s">
        <v>8219</v>
      </c>
      <c r="F1102">
        <v>76</v>
      </c>
    </row>
    <row r="1103" spans="1:6" x14ac:dyDescent="0.3">
      <c r="A1103" t="s">
        <v>8221</v>
      </c>
      <c r="B1103">
        <v>17</v>
      </c>
      <c r="E1103" t="s">
        <v>8219</v>
      </c>
      <c r="F1103">
        <v>19</v>
      </c>
    </row>
    <row r="1104" spans="1:6" x14ac:dyDescent="0.3">
      <c r="A1104" t="s">
        <v>8221</v>
      </c>
      <c r="B1104">
        <v>7</v>
      </c>
      <c r="E1104" t="s">
        <v>8219</v>
      </c>
      <c r="F1104">
        <v>69</v>
      </c>
    </row>
    <row r="1105" spans="1:6" x14ac:dyDescent="0.3">
      <c r="A1105" t="s">
        <v>8221</v>
      </c>
      <c r="B1105">
        <v>2</v>
      </c>
      <c r="E1105" t="s">
        <v>8219</v>
      </c>
      <c r="F1105">
        <v>218</v>
      </c>
    </row>
    <row r="1106" spans="1:6" x14ac:dyDescent="0.3">
      <c r="A1106" t="s">
        <v>8221</v>
      </c>
      <c r="B1106">
        <v>5</v>
      </c>
      <c r="E1106" t="s">
        <v>8219</v>
      </c>
      <c r="F1106">
        <v>30</v>
      </c>
    </row>
    <row r="1107" spans="1:6" x14ac:dyDescent="0.3">
      <c r="A1107" t="s">
        <v>8221</v>
      </c>
      <c r="B1107">
        <v>1</v>
      </c>
      <c r="E1107" t="s">
        <v>8219</v>
      </c>
      <c r="F1107">
        <v>100</v>
      </c>
    </row>
    <row r="1108" spans="1:6" x14ac:dyDescent="0.3">
      <c r="A1108" t="s">
        <v>8221</v>
      </c>
      <c r="B1108">
        <v>1</v>
      </c>
      <c r="E1108" t="s">
        <v>8219</v>
      </c>
      <c r="F1108">
        <v>296</v>
      </c>
    </row>
    <row r="1109" spans="1:6" x14ac:dyDescent="0.3">
      <c r="A1109" t="s">
        <v>8221</v>
      </c>
      <c r="B1109">
        <v>14</v>
      </c>
      <c r="E1109" t="s">
        <v>8219</v>
      </c>
      <c r="F1109">
        <v>1204</v>
      </c>
    </row>
    <row r="1110" spans="1:6" x14ac:dyDescent="0.3">
      <c r="A1110" t="s">
        <v>8221</v>
      </c>
      <c r="B1110">
        <v>26</v>
      </c>
      <c r="E1110" t="s">
        <v>8219</v>
      </c>
      <c r="F1110">
        <v>321</v>
      </c>
    </row>
    <row r="1111" spans="1:6" x14ac:dyDescent="0.3">
      <c r="A1111" t="s">
        <v>8221</v>
      </c>
      <c r="B1111">
        <v>2</v>
      </c>
      <c r="E1111" t="s">
        <v>8219</v>
      </c>
      <c r="F1111">
        <v>301</v>
      </c>
    </row>
    <row r="1112" spans="1:6" x14ac:dyDescent="0.3">
      <c r="A1112" t="s">
        <v>8221</v>
      </c>
      <c r="B1112">
        <v>1</v>
      </c>
      <c r="E1112" t="s">
        <v>8219</v>
      </c>
      <c r="F1112">
        <v>144</v>
      </c>
    </row>
    <row r="1113" spans="1:6" x14ac:dyDescent="0.3">
      <c r="A1113" t="s">
        <v>8221</v>
      </c>
      <c r="B1113">
        <v>3</v>
      </c>
      <c r="E1113" t="s">
        <v>8219</v>
      </c>
      <c r="F1113">
        <v>539</v>
      </c>
    </row>
    <row r="1114" spans="1:6" x14ac:dyDescent="0.3">
      <c r="A1114" t="s">
        <v>8221</v>
      </c>
      <c r="B1114">
        <v>7</v>
      </c>
      <c r="E1114" t="s">
        <v>8219</v>
      </c>
      <c r="F1114">
        <v>498</v>
      </c>
    </row>
    <row r="1115" spans="1:6" x14ac:dyDescent="0.3">
      <c r="A1115" t="s">
        <v>8221</v>
      </c>
      <c r="B1115">
        <v>9</v>
      </c>
      <c r="E1115" t="s">
        <v>8219</v>
      </c>
      <c r="F1115">
        <v>1113</v>
      </c>
    </row>
    <row r="1116" spans="1:6" x14ac:dyDescent="0.3">
      <c r="A1116" t="s">
        <v>8221</v>
      </c>
      <c r="B1116">
        <v>20</v>
      </c>
      <c r="E1116" t="s">
        <v>8219</v>
      </c>
      <c r="F1116">
        <v>988</v>
      </c>
    </row>
    <row r="1117" spans="1:6" x14ac:dyDescent="0.3">
      <c r="A1117" t="s">
        <v>8221</v>
      </c>
      <c r="B1117">
        <v>6</v>
      </c>
      <c r="E1117" t="s">
        <v>8219</v>
      </c>
      <c r="F1117">
        <v>391</v>
      </c>
    </row>
    <row r="1118" spans="1:6" x14ac:dyDescent="0.3">
      <c r="A1118" t="s">
        <v>8221</v>
      </c>
      <c r="B1118">
        <v>13</v>
      </c>
      <c r="E1118" t="s">
        <v>8219</v>
      </c>
      <c r="F1118">
        <v>28</v>
      </c>
    </row>
    <row r="1119" spans="1:6" x14ac:dyDescent="0.3">
      <c r="A1119" t="s">
        <v>8221</v>
      </c>
      <c r="B1119">
        <v>1</v>
      </c>
      <c r="E1119" t="s">
        <v>8219</v>
      </c>
      <c r="F1119">
        <v>147</v>
      </c>
    </row>
    <row r="1120" spans="1:6" x14ac:dyDescent="0.3">
      <c r="A1120" t="s">
        <v>8221</v>
      </c>
      <c r="B1120">
        <v>202</v>
      </c>
      <c r="E1120" t="s">
        <v>8219</v>
      </c>
      <c r="F1120">
        <v>680</v>
      </c>
    </row>
    <row r="1121" spans="1:6" x14ac:dyDescent="0.3">
      <c r="A1121" t="s">
        <v>8221</v>
      </c>
      <c r="B1121">
        <v>0</v>
      </c>
      <c r="E1121" t="s">
        <v>8219</v>
      </c>
      <c r="F1121">
        <v>983</v>
      </c>
    </row>
    <row r="1122" spans="1:6" x14ac:dyDescent="0.3">
      <c r="A1122" t="s">
        <v>8221</v>
      </c>
      <c r="B1122">
        <v>1</v>
      </c>
      <c r="E1122" t="s">
        <v>8219</v>
      </c>
      <c r="F1122">
        <v>79</v>
      </c>
    </row>
    <row r="1123" spans="1:6" x14ac:dyDescent="0.3">
      <c r="A1123" t="s">
        <v>8221</v>
      </c>
      <c r="B1123">
        <v>0</v>
      </c>
      <c r="E1123" t="s">
        <v>8219</v>
      </c>
      <c r="F1123">
        <v>426</v>
      </c>
    </row>
    <row r="1124" spans="1:6" x14ac:dyDescent="0.3">
      <c r="A1124" t="s">
        <v>8221</v>
      </c>
      <c r="B1124">
        <v>2</v>
      </c>
      <c r="E1124" t="s">
        <v>8219</v>
      </c>
      <c r="F1124">
        <v>96</v>
      </c>
    </row>
    <row r="1125" spans="1:6" x14ac:dyDescent="0.3">
      <c r="A1125" t="s">
        <v>8221</v>
      </c>
      <c r="B1125">
        <v>13</v>
      </c>
      <c r="E1125" t="s">
        <v>8219</v>
      </c>
      <c r="F1125">
        <v>163</v>
      </c>
    </row>
    <row r="1126" spans="1:6" x14ac:dyDescent="0.3">
      <c r="A1126" t="s">
        <v>8221</v>
      </c>
      <c r="B1126">
        <v>9</v>
      </c>
      <c r="E1126" t="s">
        <v>8219</v>
      </c>
      <c r="F1126">
        <v>2525</v>
      </c>
    </row>
    <row r="1127" spans="1:6" x14ac:dyDescent="0.3">
      <c r="A1127" t="s">
        <v>8221</v>
      </c>
      <c r="B1127">
        <v>2</v>
      </c>
      <c r="E1127" t="s">
        <v>8219</v>
      </c>
      <c r="F1127">
        <v>2035</v>
      </c>
    </row>
    <row r="1128" spans="1:6" x14ac:dyDescent="0.3">
      <c r="A1128" t="s">
        <v>8221</v>
      </c>
      <c r="B1128">
        <v>0</v>
      </c>
      <c r="E1128" t="s">
        <v>8219</v>
      </c>
      <c r="F1128">
        <v>290</v>
      </c>
    </row>
    <row r="1129" spans="1:6" x14ac:dyDescent="0.3">
      <c r="A1129" t="s">
        <v>8221</v>
      </c>
      <c r="B1129">
        <v>35</v>
      </c>
      <c r="E1129" t="s">
        <v>8219</v>
      </c>
      <c r="F1129">
        <v>1980</v>
      </c>
    </row>
    <row r="1130" spans="1:6" x14ac:dyDescent="0.3">
      <c r="A1130" t="s">
        <v>8221</v>
      </c>
      <c r="B1130">
        <v>2</v>
      </c>
      <c r="E1130" t="s">
        <v>8219</v>
      </c>
      <c r="F1130">
        <v>57</v>
      </c>
    </row>
    <row r="1131" spans="1:6" x14ac:dyDescent="0.3">
      <c r="A1131" t="s">
        <v>8221</v>
      </c>
      <c r="B1131">
        <v>3</v>
      </c>
      <c r="E1131" t="s">
        <v>8219</v>
      </c>
      <c r="F1131">
        <v>380</v>
      </c>
    </row>
    <row r="1132" spans="1:6" x14ac:dyDescent="0.3">
      <c r="A1132" t="s">
        <v>8221</v>
      </c>
      <c r="B1132">
        <v>0</v>
      </c>
      <c r="E1132" t="s">
        <v>8219</v>
      </c>
      <c r="F1132">
        <v>128</v>
      </c>
    </row>
    <row r="1133" spans="1:6" x14ac:dyDescent="0.3">
      <c r="A1133" t="s">
        <v>8221</v>
      </c>
      <c r="B1133">
        <v>1</v>
      </c>
      <c r="E1133" t="s">
        <v>8219</v>
      </c>
      <c r="F1133">
        <v>180</v>
      </c>
    </row>
    <row r="1134" spans="1:6" x14ac:dyDescent="0.3">
      <c r="A1134" t="s">
        <v>8221</v>
      </c>
      <c r="B1134">
        <v>0</v>
      </c>
      <c r="E1134" t="s">
        <v>8219</v>
      </c>
      <c r="F1134">
        <v>571</v>
      </c>
    </row>
    <row r="1135" spans="1:6" x14ac:dyDescent="0.3">
      <c r="A1135" t="s">
        <v>8221</v>
      </c>
      <c r="B1135">
        <v>0</v>
      </c>
      <c r="E1135" t="s">
        <v>8219</v>
      </c>
      <c r="F1135">
        <v>480</v>
      </c>
    </row>
    <row r="1136" spans="1:6" x14ac:dyDescent="0.3">
      <c r="A1136" t="s">
        <v>8221</v>
      </c>
      <c r="B1136">
        <v>3</v>
      </c>
      <c r="E1136" t="s">
        <v>8219</v>
      </c>
      <c r="F1136">
        <v>249</v>
      </c>
    </row>
    <row r="1137" spans="1:6" x14ac:dyDescent="0.3">
      <c r="A1137" t="s">
        <v>8221</v>
      </c>
      <c r="B1137">
        <v>11</v>
      </c>
      <c r="E1137" t="s">
        <v>8219</v>
      </c>
      <c r="F1137">
        <v>84</v>
      </c>
    </row>
    <row r="1138" spans="1:6" x14ac:dyDescent="0.3">
      <c r="A1138" t="s">
        <v>8221</v>
      </c>
      <c r="B1138">
        <v>6</v>
      </c>
      <c r="E1138" t="s">
        <v>8219</v>
      </c>
      <c r="F1138">
        <v>197</v>
      </c>
    </row>
    <row r="1139" spans="1:6" x14ac:dyDescent="0.3">
      <c r="A1139" t="s">
        <v>8221</v>
      </c>
      <c r="B1139">
        <v>0</v>
      </c>
      <c r="E1139" t="s">
        <v>8219</v>
      </c>
      <c r="F1139">
        <v>271</v>
      </c>
    </row>
    <row r="1140" spans="1:6" x14ac:dyDescent="0.3">
      <c r="A1140" t="s">
        <v>8221</v>
      </c>
      <c r="B1140">
        <v>67</v>
      </c>
      <c r="E1140" t="s">
        <v>8219</v>
      </c>
      <c r="F1140">
        <v>50</v>
      </c>
    </row>
    <row r="1141" spans="1:6" x14ac:dyDescent="0.3">
      <c r="A1141" t="s">
        <v>8221</v>
      </c>
      <c r="B1141">
        <v>23</v>
      </c>
      <c r="E1141" t="s">
        <v>8219</v>
      </c>
      <c r="F1141">
        <v>169</v>
      </c>
    </row>
    <row r="1142" spans="1:6" x14ac:dyDescent="0.3">
      <c r="A1142" t="s">
        <v>8221</v>
      </c>
      <c r="B1142">
        <v>72</v>
      </c>
      <c r="E1142" t="s">
        <v>8219</v>
      </c>
      <c r="F1142">
        <v>205</v>
      </c>
    </row>
    <row r="1143" spans="1:6" x14ac:dyDescent="0.3">
      <c r="A1143" t="s">
        <v>8221</v>
      </c>
      <c r="B1143">
        <v>2</v>
      </c>
      <c r="E1143" t="s">
        <v>8219</v>
      </c>
      <c r="F1143">
        <v>206</v>
      </c>
    </row>
    <row r="1144" spans="1:6" x14ac:dyDescent="0.3">
      <c r="A1144" t="s">
        <v>8221</v>
      </c>
      <c r="B1144">
        <v>15</v>
      </c>
      <c r="E1144" t="s">
        <v>8219</v>
      </c>
      <c r="F1144">
        <v>84</v>
      </c>
    </row>
    <row r="1145" spans="1:6" x14ac:dyDescent="0.3">
      <c r="A1145" t="s">
        <v>8221</v>
      </c>
      <c r="B1145">
        <v>1</v>
      </c>
      <c r="E1145" t="s">
        <v>8219</v>
      </c>
      <c r="F1145">
        <v>210</v>
      </c>
    </row>
    <row r="1146" spans="1:6" x14ac:dyDescent="0.3">
      <c r="A1146" t="s">
        <v>8221</v>
      </c>
      <c r="B1146">
        <v>2</v>
      </c>
      <c r="E1146" t="s">
        <v>8219</v>
      </c>
      <c r="F1146">
        <v>181</v>
      </c>
    </row>
    <row r="1147" spans="1:6" x14ac:dyDescent="0.3">
      <c r="A1147" t="s">
        <v>8221</v>
      </c>
      <c r="B1147">
        <v>7</v>
      </c>
      <c r="E1147" t="s">
        <v>8219</v>
      </c>
      <c r="F1147">
        <v>60</v>
      </c>
    </row>
    <row r="1148" spans="1:6" x14ac:dyDescent="0.3">
      <c r="A1148" t="s">
        <v>8221</v>
      </c>
      <c r="B1148">
        <v>16</v>
      </c>
      <c r="E1148" t="s">
        <v>8219</v>
      </c>
      <c r="F1148">
        <v>445</v>
      </c>
    </row>
    <row r="1149" spans="1:6" x14ac:dyDescent="0.3">
      <c r="A1149" t="s">
        <v>8221</v>
      </c>
      <c r="B1149">
        <v>117</v>
      </c>
      <c r="E1149" t="s">
        <v>8219</v>
      </c>
      <c r="F1149">
        <v>17</v>
      </c>
    </row>
    <row r="1150" spans="1:6" x14ac:dyDescent="0.3">
      <c r="A1150" t="s">
        <v>8221</v>
      </c>
      <c r="B1150">
        <v>2</v>
      </c>
      <c r="E1150" t="s">
        <v>8219</v>
      </c>
      <c r="F1150">
        <v>194</v>
      </c>
    </row>
    <row r="1151" spans="1:6" x14ac:dyDescent="0.3">
      <c r="A1151" t="s">
        <v>8221</v>
      </c>
      <c r="B1151">
        <v>7</v>
      </c>
      <c r="E1151" t="s">
        <v>8219</v>
      </c>
      <c r="F1151">
        <v>404</v>
      </c>
    </row>
    <row r="1152" spans="1:6" x14ac:dyDescent="0.3">
      <c r="A1152" t="s">
        <v>8221</v>
      </c>
      <c r="B1152">
        <v>3</v>
      </c>
      <c r="E1152" t="s">
        <v>8219</v>
      </c>
      <c r="F1152">
        <v>194</v>
      </c>
    </row>
    <row r="1153" spans="1:6" x14ac:dyDescent="0.3">
      <c r="A1153" t="s">
        <v>8221</v>
      </c>
      <c r="B1153">
        <v>20</v>
      </c>
      <c r="E1153" t="s">
        <v>8219</v>
      </c>
      <c r="F1153">
        <v>902</v>
      </c>
    </row>
    <row r="1154" spans="1:6" x14ac:dyDescent="0.3">
      <c r="A1154" t="s">
        <v>8221</v>
      </c>
      <c r="B1154">
        <v>50</v>
      </c>
      <c r="E1154" t="s">
        <v>8219</v>
      </c>
      <c r="F1154">
        <v>1670</v>
      </c>
    </row>
    <row r="1155" spans="1:6" x14ac:dyDescent="0.3">
      <c r="A1155" t="s">
        <v>8221</v>
      </c>
      <c r="B1155">
        <v>2</v>
      </c>
      <c r="E1155" t="s">
        <v>8219</v>
      </c>
      <c r="F1155">
        <v>1328</v>
      </c>
    </row>
    <row r="1156" spans="1:6" x14ac:dyDescent="0.3">
      <c r="A1156" t="s">
        <v>8221</v>
      </c>
      <c r="B1156">
        <v>3</v>
      </c>
      <c r="E1156" t="s">
        <v>8219</v>
      </c>
      <c r="F1156">
        <v>944</v>
      </c>
    </row>
    <row r="1157" spans="1:6" x14ac:dyDescent="0.3">
      <c r="A1157" t="s">
        <v>8221</v>
      </c>
      <c r="B1157">
        <v>27</v>
      </c>
      <c r="E1157" t="s">
        <v>8219</v>
      </c>
      <c r="F1157">
        <v>147</v>
      </c>
    </row>
    <row r="1158" spans="1:6" x14ac:dyDescent="0.3">
      <c r="A1158" t="s">
        <v>8221</v>
      </c>
      <c r="B1158">
        <v>7</v>
      </c>
      <c r="E1158" t="s">
        <v>8219</v>
      </c>
      <c r="F1158">
        <v>99</v>
      </c>
    </row>
    <row r="1159" spans="1:6" x14ac:dyDescent="0.3">
      <c r="A1159" t="s">
        <v>8221</v>
      </c>
      <c r="B1159">
        <v>5</v>
      </c>
      <c r="E1159" t="s">
        <v>8219</v>
      </c>
      <c r="F1159">
        <v>79</v>
      </c>
    </row>
    <row r="1160" spans="1:6" x14ac:dyDescent="0.3">
      <c r="A1160" t="s">
        <v>8221</v>
      </c>
      <c r="B1160">
        <v>0</v>
      </c>
      <c r="E1160" t="s">
        <v>8219</v>
      </c>
      <c r="F1160">
        <v>75</v>
      </c>
    </row>
    <row r="1161" spans="1:6" x14ac:dyDescent="0.3">
      <c r="A1161" t="s">
        <v>8221</v>
      </c>
      <c r="B1161">
        <v>3</v>
      </c>
      <c r="E1161" t="s">
        <v>8219</v>
      </c>
      <c r="F1161">
        <v>207</v>
      </c>
    </row>
    <row r="1162" spans="1:6" x14ac:dyDescent="0.3">
      <c r="A1162" t="s">
        <v>8221</v>
      </c>
      <c r="B1162">
        <v>6</v>
      </c>
      <c r="E1162" t="s">
        <v>8219</v>
      </c>
      <c r="F1162">
        <v>102</v>
      </c>
    </row>
    <row r="1163" spans="1:6" x14ac:dyDescent="0.3">
      <c r="A1163" t="s">
        <v>8221</v>
      </c>
      <c r="B1163">
        <v>9</v>
      </c>
      <c r="E1163" t="s">
        <v>8219</v>
      </c>
      <c r="F1163">
        <v>32</v>
      </c>
    </row>
    <row r="1164" spans="1:6" x14ac:dyDescent="0.3">
      <c r="A1164" t="s">
        <v>8221</v>
      </c>
      <c r="B1164">
        <v>3</v>
      </c>
      <c r="E1164" t="s">
        <v>8219</v>
      </c>
      <c r="F1164">
        <v>480</v>
      </c>
    </row>
    <row r="1165" spans="1:6" x14ac:dyDescent="0.3">
      <c r="A1165" t="s">
        <v>8221</v>
      </c>
      <c r="B1165">
        <v>2</v>
      </c>
      <c r="E1165" t="s">
        <v>8219</v>
      </c>
      <c r="F1165">
        <v>11</v>
      </c>
    </row>
    <row r="1166" spans="1:6" x14ac:dyDescent="0.3">
      <c r="A1166" t="s">
        <v>8221</v>
      </c>
      <c r="B1166">
        <v>3</v>
      </c>
      <c r="E1166" t="s">
        <v>8219</v>
      </c>
      <c r="F1166">
        <v>12</v>
      </c>
    </row>
    <row r="1167" spans="1:6" x14ac:dyDescent="0.3">
      <c r="A1167" t="s">
        <v>8221</v>
      </c>
      <c r="B1167">
        <v>45</v>
      </c>
      <c r="E1167" t="s">
        <v>8219</v>
      </c>
      <c r="F1167">
        <v>48</v>
      </c>
    </row>
    <row r="1168" spans="1:6" x14ac:dyDescent="0.3">
      <c r="A1168" t="s">
        <v>8221</v>
      </c>
      <c r="B1168">
        <v>9</v>
      </c>
      <c r="E1168" t="s">
        <v>8219</v>
      </c>
      <c r="F1168">
        <v>59</v>
      </c>
    </row>
    <row r="1169" spans="1:6" x14ac:dyDescent="0.3">
      <c r="A1169" t="s">
        <v>8221</v>
      </c>
      <c r="B1169">
        <v>9</v>
      </c>
      <c r="E1169" t="s">
        <v>8219</v>
      </c>
      <c r="F1169">
        <v>79</v>
      </c>
    </row>
    <row r="1170" spans="1:6" x14ac:dyDescent="0.3">
      <c r="A1170" t="s">
        <v>8221</v>
      </c>
      <c r="B1170">
        <v>21</v>
      </c>
      <c r="E1170" t="s">
        <v>8219</v>
      </c>
      <c r="F1170">
        <v>14</v>
      </c>
    </row>
    <row r="1171" spans="1:6" x14ac:dyDescent="0.3">
      <c r="A1171" t="s">
        <v>8221</v>
      </c>
      <c r="B1171">
        <v>17</v>
      </c>
      <c r="E1171" t="s">
        <v>8219</v>
      </c>
      <c r="F1171">
        <v>106</v>
      </c>
    </row>
    <row r="1172" spans="1:6" x14ac:dyDescent="0.3">
      <c r="A1172" t="s">
        <v>8221</v>
      </c>
      <c r="B1172">
        <v>1</v>
      </c>
      <c r="E1172" t="s">
        <v>8219</v>
      </c>
      <c r="F1172">
        <v>25</v>
      </c>
    </row>
    <row r="1173" spans="1:6" x14ac:dyDescent="0.3">
      <c r="A1173" t="s">
        <v>8221</v>
      </c>
      <c r="B1173">
        <v>1</v>
      </c>
      <c r="E1173" t="s">
        <v>8219</v>
      </c>
      <c r="F1173">
        <v>25</v>
      </c>
    </row>
    <row r="1174" spans="1:6" x14ac:dyDescent="0.3">
      <c r="A1174" t="s">
        <v>8221</v>
      </c>
      <c r="B1174">
        <v>14</v>
      </c>
      <c r="E1174" t="s">
        <v>8219</v>
      </c>
      <c r="F1174">
        <v>29</v>
      </c>
    </row>
    <row r="1175" spans="1:6" x14ac:dyDescent="0.3">
      <c r="A1175" t="s">
        <v>8221</v>
      </c>
      <c r="B1175">
        <v>42</v>
      </c>
      <c r="E1175" t="s">
        <v>8219</v>
      </c>
      <c r="F1175">
        <v>43</v>
      </c>
    </row>
    <row r="1176" spans="1:6" x14ac:dyDescent="0.3">
      <c r="A1176" t="s">
        <v>8221</v>
      </c>
      <c r="B1176">
        <v>27</v>
      </c>
      <c r="E1176" t="s">
        <v>8219</v>
      </c>
      <c r="F1176">
        <v>46</v>
      </c>
    </row>
    <row r="1177" spans="1:6" x14ac:dyDescent="0.3">
      <c r="A1177" t="s">
        <v>8221</v>
      </c>
      <c r="B1177">
        <v>5</v>
      </c>
      <c r="E1177" t="s">
        <v>8219</v>
      </c>
      <c r="F1177">
        <v>27</v>
      </c>
    </row>
    <row r="1178" spans="1:6" x14ac:dyDescent="0.3">
      <c r="A1178" t="s">
        <v>8221</v>
      </c>
      <c r="B1178">
        <v>13</v>
      </c>
      <c r="E1178" t="s">
        <v>8219</v>
      </c>
      <c r="F1178">
        <v>112</v>
      </c>
    </row>
    <row r="1179" spans="1:6" x14ac:dyDescent="0.3">
      <c r="A1179" t="s">
        <v>8221</v>
      </c>
      <c r="B1179">
        <v>12</v>
      </c>
      <c r="E1179" t="s">
        <v>8219</v>
      </c>
      <c r="F1179">
        <v>34</v>
      </c>
    </row>
    <row r="1180" spans="1:6" x14ac:dyDescent="0.3">
      <c r="A1180" t="s">
        <v>8221</v>
      </c>
      <c r="B1180">
        <v>90</v>
      </c>
      <c r="E1180" t="s">
        <v>8219</v>
      </c>
      <c r="F1180">
        <v>145</v>
      </c>
    </row>
    <row r="1181" spans="1:6" x14ac:dyDescent="0.3">
      <c r="A1181" t="s">
        <v>8221</v>
      </c>
      <c r="B1181">
        <v>2</v>
      </c>
      <c r="E1181" t="s">
        <v>8219</v>
      </c>
      <c r="F1181">
        <v>19</v>
      </c>
    </row>
    <row r="1182" spans="1:6" x14ac:dyDescent="0.3">
      <c r="A1182" t="s">
        <v>8221</v>
      </c>
      <c r="B1182">
        <v>5</v>
      </c>
      <c r="E1182" t="s">
        <v>8219</v>
      </c>
      <c r="F1182">
        <v>288</v>
      </c>
    </row>
    <row r="1183" spans="1:6" x14ac:dyDescent="0.3">
      <c r="A1183" t="s">
        <v>8221</v>
      </c>
      <c r="B1183">
        <v>31</v>
      </c>
      <c r="E1183" t="s">
        <v>8219</v>
      </c>
      <c r="F1183">
        <v>14</v>
      </c>
    </row>
    <row r="1184" spans="1:6" x14ac:dyDescent="0.3">
      <c r="A1184" t="s">
        <v>8221</v>
      </c>
      <c r="B1184">
        <v>4</v>
      </c>
      <c r="E1184" t="s">
        <v>8219</v>
      </c>
      <c r="F1184">
        <v>7</v>
      </c>
    </row>
    <row r="1185" spans="1:6" x14ac:dyDescent="0.3">
      <c r="A1185" t="s">
        <v>8221</v>
      </c>
      <c r="B1185">
        <v>29</v>
      </c>
      <c r="E1185" t="s">
        <v>8219</v>
      </c>
      <c r="F1185">
        <v>211</v>
      </c>
    </row>
    <row r="1186" spans="1:6" x14ac:dyDescent="0.3">
      <c r="A1186" t="s">
        <v>8221</v>
      </c>
      <c r="B1186">
        <v>2</v>
      </c>
      <c r="E1186" t="s">
        <v>8219</v>
      </c>
      <c r="F1186">
        <v>85</v>
      </c>
    </row>
    <row r="1187" spans="1:6" x14ac:dyDescent="0.3">
      <c r="A1187" t="s">
        <v>8221</v>
      </c>
      <c r="B1187">
        <v>114</v>
      </c>
      <c r="E1187" t="s">
        <v>8219</v>
      </c>
      <c r="F1187">
        <v>103</v>
      </c>
    </row>
    <row r="1188" spans="1:6" x14ac:dyDescent="0.3">
      <c r="A1188" t="s">
        <v>8221</v>
      </c>
      <c r="B1188">
        <v>1</v>
      </c>
      <c r="E1188" t="s">
        <v>8219</v>
      </c>
      <c r="F1188">
        <v>113</v>
      </c>
    </row>
    <row r="1189" spans="1:6" x14ac:dyDescent="0.3">
      <c r="A1189" t="s">
        <v>8221</v>
      </c>
      <c r="B1189">
        <v>76</v>
      </c>
      <c r="E1189" t="s">
        <v>8219</v>
      </c>
      <c r="F1189">
        <v>167</v>
      </c>
    </row>
    <row r="1190" spans="1:6" x14ac:dyDescent="0.3">
      <c r="A1190" t="s">
        <v>8221</v>
      </c>
      <c r="B1190">
        <v>9</v>
      </c>
      <c r="E1190" t="s">
        <v>8219</v>
      </c>
      <c r="F1190">
        <v>73</v>
      </c>
    </row>
    <row r="1191" spans="1:6" x14ac:dyDescent="0.3">
      <c r="A1191" t="s">
        <v>8221</v>
      </c>
      <c r="B1191">
        <v>37</v>
      </c>
      <c r="E1191" t="s">
        <v>8219</v>
      </c>
      <c r="F1191">
        <v>75</v>
      </c>
    </row>
    <row r="1192" spans="1:6" x14ac:dyDescent="0.3">
      <c r="A1192" t="s">
        <v>8221</v>
      </c>
      <c r="B1192">
        <v>0</v>
      </c>
      <c r="E1192" t="s">
        <v>8219</v>
      </c>
      <c r="F1192">
        <v>614</v>
      </c>
    </row>
    <row r="1193" spans="1:6" x14ac:dyDescent="0.3">
      <c r="A1193" t="s">
        <v>8221</v>
      </c>
      <c r="B1193">
        <v>1</v>
      </c>
      <c r="E1193" t="s">
        <v>8219</v>
      </c>
      <c r="F1193">
        <v>107</v>
      </c>
    </row>
    <row r="1194" spans="1:6" x14ac:dyDescent="0.3">
      <c r="A1194" t="s">
        <v>8221</v>
      </c>
      <c r="B1194">
        <v>10</v>
      </c>
      <c r="E1194" t="s">
        <v>8219</v>
      </c>
      <c r="F1194">
        <v>1224</v>
      </c>
    </row>
    <row r="1195" spans="1:6" x14ac:dyDescent="0.3">
      <c r="A1195" t="s">
        <v>8221</v>
      </c>
      <c r="B1195">
        <v>1</v>
      </c>
      <c r="E1195" t="s">
        <v>8219</v>
      </c>
      <c r="F1195">
        <v>104</v>
      </c>
    </row>
    <row r="1196" spans="1:6" x14ac:dyDescent="0.3">
      <c r="A1196" t="s">
        <v>8221</v>
      </c>
      <c r="B1196">
        <v>2</v>
      </c>
      <c r="E1196" t="s">
        <v>8219</v>
      </c>
      <c r="F1196">
        <v>79</v>
      </c>
    </row>
    <row r="1197" spans="1:6" x14ac:dyDescent="0.3">
      <c r="A1197" t="s">
        <v>8221</v>
      </c>
      <c r="B1197">
        <v>1</v>
      </c>
      <c r="E1197" t="s">
        <v>8219</v>
      </c>
      <c r="F1197">
        <v>157</v>
      </c>
    </row>
    <row r="1198" spans="1:6" x14ac:dyDescent="0.3">
      <c r="A1198" t="s">
        <v>8221</v>
      </c>
      <c r="B1198">
        <v>10</v>
      </c>
      <c r="E1198" t="s">
        <v>8219</v>
      </c>
      <c r="F1198">
        <v>50</v>
      </c>
    </row>
    <row r="1199" spans="1:6" x14ac:dyDescent="0.3">
      <c r="A1199" t="s">
        <v>8221</v>
      </c>
      <c r="B1199">
        <v>9</v>
      </c>
      <c r="E1199" t="s">
        <v>8219</v>
      </c>
      <c r="F1199">
        <v>64</v>
      </c>
    </row>
    <row r="1200" spans="1:6" x14ac:dyDescent="0.3">
      <c r="A1200" t="s">
        <v>8221</v>
      </c>
      <c r="B1200">
        <v>19</v>
      </c>
      <c r="E1200" t="s">
        <v>8219</v>
      </c>
      <c r="F1200">
        <v>200</v>
      </c>
    </row>
    <row r="1201" spans="1:6" x14ac:dyDescent="0.3">
      <c r="A1201" t="s">
        <v>8221</v>
      </c>
      <c r="B1201">
        <v>0</v>
      </c>
      <c r="E1201" t="s">
        <v>8219</v>
      </c>
      <c r="F1201">
        <v>22</v>
      </c>
    </row>
    <row r="1202" spans="1:6" x14ac:dyDescent="0.3">
      <c r="A1202" t="s">
        <v>8221</v>
      </c>
      <c r="B1202">
        <v>4</v>
      </c>
      <c r="E1202" t="s">
        <v>8219</v>
      </c>
      <c r="F1202">
        <v>163</v>
      </c>
    </row>
    <row r="1203" spans="1:6" x14ac:dyDescent="0.3">
      <c r="A1203" t="s">
        <v>8221</v>
      </c>
      <c r="B1203">
        <v>8</v>
      </c>
      <c r="E1203" t="s">
        <v>8219</v>
      </c>
      <c r="F1203">
        <v>77</v>
      </c>
    </row>
    <row r="1204" spans="1:6" x14ac:dyDescent="0.3">
      <c r="A1204" t="s">
        <v>8221</v>
      </c>
      <c r="B1204">
        <v>24</v>
      </c>
      <c r="E1204" t="s">
        <v>8219</v>
      </c>
      <c r="F1204">
        <v>89</v>
      </c>
    </row>
    <row r="1205" spans="1:6" x14ac:dyDescent="0.3">
      <c r="A1205" t="s">
        <v>8221</v>
      </c>
      <c r="B1205">
        <v>0</v>
      </c>
      <c r="E1205" t="s">
        <v>8219</v>
      </c>
      <c r="F1205">
        <v>3355</v>
      </c>
    </row>
    <row r="1206" spans="1:6" x14ac:dyDescent="0.3">
      <c r="A1206" t="s">
        <v>8221</v>
      </c>
      <c r="B1206">
        <v>39</v>
      </c>
      <c r="E1206" t="s">
        <v>8219</v>
      </c>
      <c r="F1206">
        <v>537</v>
      </c>
    </row>
    <row r="1207" spans="1:6" x14ac:dyDescent="0.3">
      <c r="A1207" t="s">
        <v>8221</v>
      </c>
      <c r="B1207">
        <v>6</v>
      </c>
      <c r="E1207" t="s">
        <v>8219</v>
      </c>
      <c r="F1207">
        <v>125</v>
      </c>
    </row>
    <row r="1208" spans="1:6" x14ac:dyDescent="0.3">
      <c r="A1208" t="s">
        <v>8221</v>
      </c>
      <c r="B1208">
        <v>4</v>
      </c>
      <c r="E1208" t="s">
        <v>8219</v>
      </c>
      <c r="F1208">
        <v>163</v>
      </c>
    </row>
    <row r="1209" spans="1:6" x14ac:dyDescent="0.3">
      <c r="A1209" t="s">
        <v>8221</v>
      </c>
      <c r="B1209">
        <v>3</v>
      </c>
      <c r="E1209" t="s">
        <v>8219</v>
      </c>
      <c r="F1209">
        <v>283</v>
      </c>
    </row>
    <row r="1210" spans="1:6" x14ac:dyDescent="0.3">
      <c r="A1210" t="s">
        <v>8221</v>
      </c>
      <c r="B1210">
        <v>53</v>
      </c>
      <c r="E1210" t="s">
        <v>8219</v>
      </c>
      <c r="F1210">
        <v>352</v>
      </c>
    </row>
    <row r="1211" spans="1:6" x14ac:dyDescent="0.3">
      <c r="A1211" t="s">
        <v>8221</v>
      </c>
      <c r="B1211">
        <v>1</v>
      </c>
      <c r="E1211" t="s">
        <v>8219</v>
      </c>
      <c r="F1211">
        <v>94</v>
      </c>
    </row>
    <row r="1212" spans="1:6" x14ac:dyDescent="0.3">
      <c r="A1212" t="s">
        <v>8221</v>
      </c>
      <c r="B1212">
        <v>2</v>
      </c>
      <c r="E1212" t="s">
        <v>8219</v>
      </c>
      <c r="F1212">
        <v>67</v>
      </c>
    </row>
    <row r="1213" spans="1:6" x14ac:dyDescent="0.3">
      <c r="A1213" t="s">
        <v>8221</v>
      </c>
      <c r="B1213">
        <v>25</v>
      </c>
      <c r="E1213" t="s">
        <v>8219</v>
      </c>
      <c r="F1213">
        <v>221</v>
      </c>
    </row>
    <row r="1214" spans="1:6" x14ac:dyDescent="0.3">
      <c r="A1214" t="s">
        <v>8221</v>
      </c>
      <c r="B1214">
        <v>6</v>
      </c>
      <c r="E1214" t="s">
        <v>8219</v>
      </c>
      <c r="F1214">
        <v>2165</v>
      </c>
    </row>
    <row r="1215" spans="1:6" x14ac:dyDescent="0.3">
      <c r="A1215" t="s">
        <v>8221</v>
      </c>
      <c r="B1215">
        <v>0</v>
      </c>
      <c r="E1215" t="s">
        <v>8219</v>
      </c>
      <c r="F1215">
        <v>179</v>
      </c>
    </row>
    <row r="1216" spans="1:6" x14ac:dyDescent="0.3">
      <c r="A1216" t="s">
        <v>8221</v>
      </c>
      <c r="B1216">
        <v>12</v>
      </c>
      <c r="E1216" t="s">
        <v>8219</v>
      </c>
      <c r="F1216">
        <v>123</v>
      </c>
    </row>
    <row r="1217" spans="1:6" x14ac:dyDescent="0.3">
      <c r="A1217" t="s">
        <v>8221</v>
      </c>
      <c r="B1217">
        <v>0</v>
      </c>
      <c r="E1217" t="s">
        <v>8219</v>
      </c>
      <c r="F1217">
        <v>1104</v>
      </c>
    </row>
    <row r="1218" spans="1:6" x14ac:dyDescent="0.3">
      <c r="A1218" t="s">
        <v>8221</v>
      </c>
      <c r="B1218">
        <v>36</v>
      </c>
      <c r="E1218" t="s">
        <v>8219</v>
      </c>
      <c r="F1218">
        <v>403</v>
      </c>
    </row>
    <row r="1219" spans="1:6" x14ac:dyDescent="0.3">
      <c r="A1219" t="s">
        <v>8221</v>
      </c>
      <c r="B1219">
        <v>0</v>
      </c>
      <c r="E1219" t="s">
        <v>8219</v>
      </c>
      <c r="F1219">
        <v>109</v>
      </c>
    </row>
    <row r="1220" spans="1:6" x14ac:dyDescent="0.3">
      <c r="A1220" t="s">
        <v>8221</v>
      </c>
      <c r="B1220">
        <v>2</v>
      </c>
      <c r="E1220" t="s">
        <v>8219</v>
      </c>
      <c r="F1220">
        <v>372</v>
      </c>
    </row>
    <row r="1221" spans="1:6" x14ac:dyDescent="0.3">
      <c r="A1221" t="s">
        <v>8221</v>
      </c>
      <c r="B1221">
        <v>1</v>
      </c>
      <c r="E1221" t="s">
        <v>8219</v>
      </c>
      <c r="F1221">
        <v>311</v>
      </c>
    </row>
    <row r="1222" spans="1:6" x14ac:dyDescent="0.3">
      <c r="A1222" t="s">
        <v>8221</v>
      </c>
      <c r="B1222">
        <v>59</v>
      </c>
      <c r="E1222" t="s">
        <v>8219</v>
      </c>
      <c r="F1222">
        <v>61</v>
      </c>
    </row>
    <row r="1223" spans="1:6" x14ac:dyDescent="0.3">
      <c r="A1223" t="s">
        <v>8221</v>
      </c>
      <c r="B1223">
        <v>1</v>
      </c>
      <c r="E1223" t="s">
        <v>8219</v>
      </c>
      <c r="F1223">
        <v>115</v>
      </c>
    </row>
    <row r="1224" spans="1:6" x14ac:dyDescent="0.3">
      <c r="A1224" t="s">
        <v>8221</v>
      </c>
      <c r="B1224">
        <v>31</v>
      </c>
      <c r="E1224" t="s">
        <v>8219</v>
      </c>
      <c r="F1224">
        <v>111</v>
      </c>
    </row>
    <row r="1225" spans="1:6" x14ac:dyDescent="0.3">
      <c r="A1225" t="s">
        <v>8221</v>
      </c>
      <c r="B1225">
        <v>18</v>
      </c>
      <c r="E1225" t="s">
        <v>8219</v>
      </c>
      <c r="F1225">
        <v>337</v>
      </c>
    </row>
    <row r="1226" spans="1:6" x14ac:dyDescent="0.3">
      <c r="A1226" t="s">
        <v>8221</v>
      </c>
      <c r="B1226">
        <v>10</v>
      </c>
      <c r="E1226" t="s">
        <v>8219</v>
      </c>
      <c r="F1226">
        <v>9</v>
      </c>
    </row>
    <row r="1227" spans="1:6" x14ac:dyDescent="0.3">
      <c r="A1227" t="s">
        <v>8221</v>
      </c>
      <c r="B1227">
        <v>0</v>
      </c>
      <c r="E1227" t="s">
        <v>8219</v>
      </c>
      <c r="F1227">
        <v>120</v>
      </c>
    </row>
    <row r="1228" spans="1:6" x14ac:dyDescent="0.3">
      <c r="A1228" t="s">
        <v>8221</v>
      </c>
      <c r="B1228">
        <v>14</v>
      </c>
      <c r="E1228" t="s">
        <v>8219</v>
      </c>
      <c r="F1228">
        <v>102</v>
      </c>
    </row>
    <row r="1229" spans="1:6" x14ac:dyDescent="0.3">
      <c r="A1229" t="s">
        <v>8221</v>
      </c>
      <c r="B1229">
        <v>2</v>
      </c>
      <c r="E1229" t="s">
        <v>8219</v>
      </c>
      <c r="F1229">
        <v>186</v>
      </c>
    </row>
    <row r="1230" spans="1:6" x14ac:dyDescent="0.3">
      <c r="A1230" t="s">
        <v>8221</v>
      </c>
      <c r="B1230">
        <v>1</v>
      </c>
      <c r="E1230" t="s">
        <v>8219</v>
      </c>
      <c r="F1230">
        <v>15</v>
      </c>
    </row>
    <row r="1231" spans="1:6" x14ac:dyDescent="0.3">
      <c r="A1231" t="s">
        <v>8221</v>
      </c>
      <c r="B1231">
        <v>3</v>
      </c>
      <c r="E1231" t="s">
        <v>8219</v>
      </c>
      <c r="F1231">
        <v>67</v>
      </c>
    </row>
    <row r="1232" spans="1:6" x14ac:dyDescent="0.3">
      <c r="A1232" t="s">
        <v>8221</v>
      </c>
      <c r="B1232">
        <v>0</v>
      </c>
      <c r="E1232" t="s">
        <v>8219</v>
      </c>
      <c r="F1232">
        <v>130</v>
      </c>
    </row>
    <row r="1233" spans="1:6" x14ac:dyDescent="0.3">
      <c r="A1233" t="s">
        <v>8221</v>
      </c>
      <c r="B1233">
        <v>2</v>
      </c>
      <c r="E1233" t="s">
        <v>8219</v>
      </c>
      <c r="F1233">
        <v>16</v>
      </c>
    </row>
    <row r="1234" spans="1:6" x14ac:dyDescent="0.3">
      <c r="A1234" t="s">
        <v>8221</v>
      </c>
      <c r="B1234">
        <v>0</v>
      </c>
      <c r="E1234" t="s">
        <v>8219</v>
      </c>
      <c r="F1234">
        <v>67</v>
      </c>
    </row>
    <row r="1235" spans="1:6" x14ac:dyDescent="0.3">
      <c r="A1235" t="s">
        <v>8221</v>
      </c>
      <c r="B1235">
        <v>12</v>
      </c>
      <c r="E1235" t="s">
        <v>8219</v>
      </c>
      <c r="F1235">
        <v>124</v>
      </c>
    </row>
    <row r="1236" spans="1:6" x14ac:dyDescent="0.3">
      <c r="A1236" t="s">
        <v>8221</v>
      </c>
      <c r="B1236">
        <v>1</v>
      </c>
      <c r="E1236" t="s">
        <v>8219</v>
      </c>
      <c r="F1236">
        <v>80</v>
      </c>
    </row>
    <row r="1237" spans="1:6" x14ac:dyDescent="0.3">
      <c r="A1237" t="s">
        <v>8221</v>
      </c>
      <c r="B1237">
        <v>8</v>
      </c>
      <c r="E1237" t="s">
        <v>8219</v>
      </c>
      <c r="F1237">
        <v>282</v>
      </c>
    </row>
    <row r="1238" spans="1:6" x14ac:dyDescent="0.3">
      <c r="A1238" t="s">
        <v>8221</v>
      </c>
      <c r="B1238">
        <v>2</v>
      </c>
      <c r="E1238" t="s">
        <v>8219</v>
      </c>
      <c r="F1238">
        <v>68</v>
      </c>
    </row>
    <row r="1239" spans="1:6" x14ac:dyDescent="0.3">
      <c r="A1239" t="s">
        <v>8221</v>
      </c>
      <c r="B1239">
        <v>31</v>
      </c>
      <c r="E1239" t="s">
        <v>8219</v>
      </c>
      <c r="F1239">
        <v>86</v>
      </c>
    </row>
    <row r="1240" spans="1:6" x14ac:dyDescent="0.3">
      <c r="A1240" t="s">
        <v>8221</v>
      </c>
      <c r="B1240">
        <v>5</v>
      </c>
      <c r="E1240" t="s">
        <v>8219</v>
      </c>
      <c r="F1240">
        <v>115</v>
      </c>
    </row>
    <row r="1241" spans="1:6" x14ac:dyDescent="0.3">
      <c r="A1241" t="s">
        <v>8221</v>
      </c>
      <c r="B1241">
        <v>1</v>
      </c>
      <c r="E1241" t="s">
        <v>8219</v>
      </c>
      <c r="F1241">
        <v>75</v>
      </c>
    </row>
    <row r="1242" spans="1:6" x14ac:dyDescent="0.3">
      <c r="A1242" t="s">
        <v>8221</v>
      </c>
      <c r="B1242">
        <v>12</v>
      </c>
      <c r="E1242" t="s">
        <v>8219</v>
      </c>
      <c r="F1242">
        <v>43</v>
      </c>
    </row>
    <row r="1243" spans="1:6" x14ac:dyDescent="0.3">
      <c r="A1243" t="s">
        <v>8221</v>
      </c>
      <c r="B1243">
        <v>4</v>
      </c>
      <c r="E1243" t="s">
        <v>8219</v>
      </c>
      <c r="F1243">
        <v>48</v>
      </c>
    </row>
    <row r="1244" spans="1:6" x14ac:dyDescent="0.3">
      <c r="A1244" t="s">
        <v>8221</v>
      </c>
      <c r="B1244">
        <v>0</v>
      </c>
      <c r="E1244" t="s">
        <v>8219</v>
      </c>
      <c r="F1244">
        <v>52</v>
      </c>
    </row>
    <row r="1245" spans="1:6" x14ac:dyDescent="0.3">
      <c r="A1245" t="s">
        <v>8221</v>
      </c>
      <c r="B1245">
        <v>7</v>
      </c>
      <c r="E1245" t="s">
        <v>8219</v>
      </c>
      <c r="F1245">
        <v>43</v>
      </c>
    </row>
    <row r="1246" spans="1:6" x14ac:dyDescent="0.3">
      <c r="A1246" t="s">
        <v>8221</v>
      </c>
      <c r="B1246">
        <v>2</v>
      </c>
      <c r="E1246" t="s">
        <v>8219</v>
      </c>
      <c r="F1246">
        <v>58</v>
      </c>
    </row>
    <row r="1247" spans="1:6" x14ac:dyDescent="0.3">
      <c r="A1247" t="s">
        <v>8221</v>
      </c>
      <c r="B1247">
        <v>1</v>
      </c>
      <c r="E1247" t="s">
        <v>8219</v>
      </c>
      <c r="F1247">
        <v>47</v>
      </c>
    </row>
    <row r="1248" spans="1:6" x14ac:dyDescent="0.3">
      <c r="A1248" t="s">
        <v>8221</v>
      </c>
      <c r="B1248">
        <v>4</v>
      </c>
      <c r="E1248" t="s">
        <v>8219</v>
      </c>
      <c r="F1248">
        <v>36</v>
      </c>
    </row>
    <row r="1249" spans="1:6" x14ac:dyDescent="0.3">
      <c r="A1249" t="s">
        <v>8221</v>
      </c>
      <c r="B1249">
        <v>6</v>
      </c>
      <c r="E1249" t="s">
        <v>8219</v>
      </c>
      <c r="F1249">
        <v>17</v>
      </c>
    </row>
    <row r="1250" spans="1:6" x14ac:dyDescent="0.3">
      <c r="A1250" t="s">
        <v>8221</v>
      </c>
      <c r="B1250">
        <v>8</v>
      </c>
      <c r="E1250" t="s">
        <v>8219</v>
      </c>
      <c r="F1250">
        <v>104</v>
      </c>
    </row>
    <row r="1251" spans="1:6" x14ac:dyDescent="0.3">
      <c r="A1251" t="s">
        <v>8221</v>
      </c>
      <c r="B1251">
        <v>14</v>
      </c>
      <c r="E1251" t="s">
        <v>8219</v>
      </c>
      <c r="F1251">
        <v>47</v>
      </c>
    </row>
    <row r="1252" spans="1:6" x14ac:dyDescent="0.3">
      <c r="A1252" t="s">
        <v>8221</v>
      </c>
      <c r="B1252">
        <v>0</v>
      </c>
      <c r="E1252" t="s">
        <v>8219</v>
      </c>
      <c r="F1252">
        <v>38</v>
      </c>
    </row>
    <row r="1253" spans="1:6" x14ac:dyDescent="0.3">
      <c r="A1253" t="s">
        <v>8221</v>
      </c>
      <c r="B1253">
        <v>4</v>
      </c>
      <c r="E1253" t="s">
        <v>8219</v>
      </c>
      <c r="F1253">
        <v>81</v>
      </c>
    </row>
    <row r="1254" spans="1:6" x14ac:dyDescent="0.3">
      <c r="A1254" t="s">
        <v>8221</v>
      </c>
      <c r="B1254">
        <v>0</v>
      </c>
      <c r="E1254" t="s">
        <v>8219</v>
      </c>
      <c r="F1254">
        <v>55</v>
      </c>
    </row>
    <row r="1255" spans="1:6" x14ac:dyDescent="0.3">
      <c r="A1255" t="s">
        <v>8221</v>
      </c>
      <c r="B1255">
        <v>0</v>
      </c>
      <c r="E1255" t="s">
        <v>8219</v>
      </c>
      <c r="F1255">
        <v>41</v>
      </c>
    </row>
    <row r="1256" spans="1:6" x14ac:dyDescent="0.3">
      <c r="A1256" t="s">
        <v>8221</v>
      </c>
      <c r="B1256">
        <v>1</v>
      </c>
      <c r="E1256" t="s">
        <v>8219</v>
      </c>
      <c r="F1256">
        <v>79</v>
      </c>
    </row>
    <row r="1257" spans="1:6" x14ac:dyDescent="0.3">
      <c r="A1257" t="s">
        <v>8221</v>
      </c>
      <c r="B1257">
        <v>1</v>
      </c>
      <c r="E1257" t="s">
        <v>8219</v>
      </c>
      <c r="F1257">
        <v>16</v>
      </c>
    </row>
    <row r="1258" spans="1:6" x14ac:dyDescent="0.3">
      <c r="A1258" t="s">
        <v>8221</v>
      </c>
      <c r="B1258">
        <v>1</v>
      </c>
      <c r="E1258" t="s">
        <v>8219</v>
      </c>
      <c r="F1258">
        <v>8</v>
      </c>
    </row>
    <row r="1259" spans="1:6" x14ac:dyDescent="0.3">
      <c r="A1259" t="s">
        <v>8221</v>
      </c>
      <c r="B1259">
        <v>1</v>
      </c>
      <c r="E1259" t="s">
        <v>8219</v>
      </c>
      <c r="F1259">
        <v>95</v>
      </c>
    </row>
    <row r="1260" spans="1:6" x14ac:dyDescent="0.3">
      <c r="A1260" t="s">
        <v>8221</v>
      </c>
      <c r="B1260">
        <v>4</v>
      </c>
      <c r="E1260" t="s">
        <v>8219</v>
      </c>
      <c r="F1260">
        <v>25</v>
      </c>
    </row>
    <row r="1261" spans="1:6" x14ac:dyDescent="0.3">
      <c r="A1261" t="s">
        <v>8221</v>
      </c>
      <c r="B1261">
        <v>0</v>
      </c>
      <c r="E1261" t="s">
        <v>8219</v>
      </c>
      <c r="F1261">
        <v>19</v>
      </c>
    </row>
    <row r="1262" spans="1:6" x14ac:dyDescent="0.3">
      <c r="A1262" t="s">
        <v>8221</v>
      </c>
      <c r="B1262">
        <v>0</v>
      </c>
      <c r="E1262" t="s">
        <v>8219</v>
      </c>
      <c r="F1262">
        <v>90</v>
      </c>
    </row>
    <row r="1263" spans="1:6" x14ac:dyDescent="0.3">
      <c r="A1263" t="s">
        <v>8221</v>
      </c>
      <c r="B1263">
        <v>2</v>
      </c>
      <c r="E1263" t="s">
        <v>8219</v>
      </c>
      <c r="F1263">
        <v>41</v>
      </c>
    </row>
    <row r="1264" spans="1:6" x14ac:dyDescent="0.3">
      <c r="A1264" t="s">
        <v>8221</v>
      </c>
      <c r="B1264">
        <v>24</v>
      </c>
      <c r="E1264" t="s">
        <v>8219</v>
      </c>
      <c r="F1264">
        <v>30</v>
      </c>
    </row>
    <row r="1265" spans="1:6" x14ac:dyDescent="0.3">
      <c r="A1265" t="s">
        <v>8221</v>
      </c>
      <c r="B1265">
        <v>1</v>
      </c>
      <c r="E1265" t="s">
        <v>8219</v>
      </c>
      <c r="F1265">
        <v>38</v>
      </c>
    </row>
    <row r="1266" spans="1:6" x14ac:dyDescent="0.3">
      <c r="A1266" t="s">
        <v>8221</v>
      </c>
      <c r="B1266">
        <v>2</v>
      </c>
      <c r="E1266" t="s">
        <v>8219</v>
      </c>
      <c r="F1266">
        <v>65</v>
      </c>
    </row>
    <row r="1267" spans="1:6" x14ac:dyDescent="0.3">
      <c r="A1267" t="s">
        <v>8221</v>
      </c>
      <c r="B1267">
        <v>1</v>
      </c>
      <c r="E1267" t="s">
        <v>8219</v>
      </c>
      <c r="F1267">
        <v>75</v>
      </c>
    </row>
    <row r="1268" spans="1:6" x14ac:dyDescent="0.3">
      <c r="A1268" t="s">
        <v>8221</v>
      </c>
      <c r="B1268">
        <v>37</v>
      </c>
      <c r="E1268" t="s">
        <v>8219</v>
      </c>
      <c r="F1268">
        <v>16</v>
      </c>
    </row>
    <row r="1269" spans="1:6" x14ac:dyDescent="0.3">
      <c r="A1269" t="s">
        <v>8221</v>
      </c>
      <c r="B1269">
        <v>5</v>
      </c>
      <c r="E1269" t="s">
        <v>8219</v>
      </c>
      <c r="F1269">
        <v>10</v>
      </c>
    </row>
    <row r="1270" spans="1:6" x14ac:dyDescent="0.3">
      <c r="A1270" t="s">
        <v>8221</v>
      </c>
      <c r="B1270">
        <v>4</v>
      </c>
      <c r="E1270" t="s">
        <v>8219</v>
      </c>
      <c r="F1270">
        <v>27</v>
      </c>
    </row>
    <row r="1271" spans="1:6" x14ac:dyDescent="0.3">
      <c r="A1271" t="s">
        <v>8221</v>
      </c>
      <c r="B1271">
        <v>16</v>
      </c>
      <c r="E1271" t="s">
        <v>8219</v>
      </c>
      <c r="F1271">
        <v>259</v>
      </c>
    </row>
    <row r="1272" spans="1:6" x14ac:dyDescent="0.3">
      <c r="A1272" t="s">
        <v>8221</v>
      </c>
      <c r="B1272">
        <v>9</v>
      </c>
      <c r="E1272" t="s">
        <v>8219</v>
      </c>
      <c r="F1272">
        <v>39</v>
      </c>
    </row>
    <row r="1273" spans="1:6" x14ac:dyDescent="0.3">
      <c r="A1273" t="s">
        <v>8221</v>
      </c>
      <c r="B1273">
        <v>0</v>
      </c>
      <c r="E1273" t="s">
        <v>8219</v>
      </c>
      <c r="F1273">
        <v>42</v>
      </c>
    </row>
    <row r="1274" spans="1:6" x14ac:dyDescent="0.3">
      <c r="A1274" t="s">
        <v>8221</v>
      </c>
      <c r="B1274">
        <v>40</v>
      </c>
      <c r="E1274" t="s">
        <v>8219</v>
      </c>
      <c r="F1274">
        <v>10</v>
      </c>
    </row>
    <row r="1275" spans="1:6" x14ac:dyDescent="0.3">
      <c r="A1275" t="s">
        <v>8221</v>
      </c>
      <c r="B1275">
        <v>0</v>
      </c>
      <c r="E1275" t="s">
        <v>8219</v>
      </c>
      <c r="F1275">
        <v>56</v>
      </c>
    </row>
    <row r="1276" spans="1:6" x14ac:dyDescent="0.3">
      <c r="A1276" t="s">
        <v>8221</v>
      </c>
      <c r="B1276">
        <v>2</v>
      </c>
      <c r="E1276" t="s">
        <v>8219</v>
      </c>
      <c r="F1276">
        <v>20</v>
      </c>
    </row>
    <row r="1277" spans="1:6" x14ac:dyDescent="0.3">
      <c r="A1277" t="s">
        <v>8221</v>
      </c>
      <c r="B1277">
        <v>1</v>
      </c>
      <c r="E1277" t="s">
        <v>8219</v>
      </c>
      <c r="F1277">
        <v>170</v>
      </c>
    </row>
    <row r="1278" spans="1:6" x14ac:dyDescent="0.3">
      <c r="A1278" t="s">
        <v>8221</v>
      </c>
      <c r="B1278">
        <v>9</v>
      </c>
      <c r="E1278" t="s">
        <v>8219</v>
      </c>
      <c r="F1278">
        <v>29</v>
      </c>
    </row>
    <row r="1279" spans="1:6" x14ac:dyDescent="0.3">
      <c r="A1279" t="s">
        <v>8221</v>
      </c>
      <c r="B1279">
        <v>34</v>
      </c>
      <c r="E1279" t="s">
        <v>8219</v>
      </c>
      <c r="F1279">
        <v>132</v>
      </c>
    </row>
    <row r="1280" spans="1:6" x14ac:dyDescent="0.3">
      <c r="A1280" t="s">
        <v>8221</v>
      </c>
      <c r="B1280">
        <v>23</v>
      </c>
      <c r="E1280" t="s">
        <v>8219</v>
      </c>
      <c r="F1280">
        <v>27</v>
      </c>
    </row>
    <row r="1281" spans="1:6" x14ac:dyDescent="0.3">
      <c r="A1281" t="s">
        <v>8221</v>
      </c>
      <c r="B1281">
        <v>19</v>
      </c>
      <c r="E1281" t="s">
        <v>8219</v>
      </c>
      <c r="F1281">
        <v>26</v>
      </c>
    </row>
    <row r="1282" spans="1:6" x14ac:dyDescent="0.3">
      <c r="A1282" t="s">
        <v>8221</v>
      </c>
      <c r="B1282">
        <v>50</v>
      </c>
      <c r="E1282" t="s">
        <v>8219</v>
      </c>
      <c r="F1282">
        <v>43</v>
      </c>
    </row>
    <row r="1283" spans="1:6" x14ac:dyDescent="0.3">
      <c r="A1283" t="s">
        <v>8221</v>
      </c>
      <c r="B1283">
        <v>12</v>
      </c>
      <c r="E1283" t="s">
        <v>8219</v>
      </c>
      <c r="F1283">
        <v>80</v>
      </c>
    </row>
    <row r="1284" spans="1:6" x14ac:dyDescent="0.3">
      <c r="A1284" t="s">
        <v>8221</v>
      </c>
      <c r="B1284">
        <v>8</v>
      </c>
      <c r="E1284" t="s">
        <v>8219</v>
      </c>
      <c r="F1284">
        <v>33</v>
      </c>
    </row>
    <row r="1285" spans="1:6" x14ac:dyDescent="0.3">
      <c r="A1285" t="s">
        <v>8221</v>
      </c>
      <c r="B1285">
        <v>9</v>
      </c>
      <c r="E1285" t="s">
        <v>8219</v>
      </c>
      <c r="F1285">
        <v>71</v>
      </c>
    </row>
    <row r="1286" spans="1:6" x14ac:dyDescent="0.3">
      <c r="A1286" t="s">
        <v>8221</v>
      </c>
      <c r="B1286">
        <v>43</v>
      </c>
      <c r="E1286" t="s">
        <v>8219</v>
      </c>
      <c r="F1286">
        <v>81</v>
      </c>
    </row>
    <row r="1287" spans="1:6" x14ac:dyDescent="0.3">
      <c r="A1287" t="s">
        <v>8221</v>
      </c>
      <c r="B1287">
        <v>28</v>
      </c>
      <c r="E1287" t="s">
        <v>8219</v>
      </c>
      <c r="F1287">
        <v>76</v>
      </c>
    </row>
    <row r="1288" spans="1:6" x14ac:dyDescent="0.3">
      <c r="A1288" t="s">
        <v>8221</v>
      </c>
      <c r="B1288">
        <v>4</v>
      </c>
      <c r="E1288" t="s">
        <v>8219</v>
      </c>
      <c r="F1288">
        <v>48</v>
      </c>
    </row>
    <row r="1289" spans="1:6" x14ac:dyDescent="0.3">
      <c r="A1289" t="s">
        <v>8221</v>
      </c>
      <c r="B1289">
        <v>24</v>
      </c>
      <c r="E1289" t="s">
        <v>8219</v>
      </c>
      <c r="F1289">
        <v>61</v>
      </c>
    </row>
    <row r="1290" spans="1:6" x14ac:dyDescent="0.3">
      <c r="A1290" t="s">
        <v>8221</v>
      </c>
      <c r="B1290">
        <v>2</v>
      </c>
      <c r="E1290" t="s">
        <v>8219</v>
      </c>
      <c r="F1290">
        <v>60</v>
      </c>
    </row>
    <row r="1291" spans="1:6" x14ac:dyDescent="0.3">
      <c r="A1291" t="s">
        <v>8221</v>
      </c>
      <c r="B1291">
        <v>2</v>
      </c>
      <c r="E1291" t="s">
        <v>8219</v>
      </c>
      <c r="F1291">
        <v>136</v>
      </c>
    </row>
    <row r="1292" spans="1:6" x14ac:dyDescent="0.3">
      <c r="A1292" t="s">
        <v>8221</v>
      </c>
      <c r="B1292">
        <v>20</v>
      </c>
      <c r="E1292" t="s">
        <v>8219</v>
      </c>
      <c r="F1292">
        <v>14</v>
      </c>
    </row>
    <row r="1293" spans="1:6" x14ac:dyDescent="0.3">
      <c r="A1293" t="s">
        <v>8221</v>
      </c>
      <c r="B1293">
        <v>1</v>
      </c>
      <c r="E1293" t="s">
        <v>8219</v>
      </c>
      <c r="F1293">
        <v>78</v>
      </c>
    </row>
    <row r="1294" spans="1:6" x14ac:dyDescent="0.3">
      <c r="A1294" t="s">
        <v>8221</v>
      </c>
      <c r="B1294">
        <v>1</v>
      </c>
      <c r="E1294" t="s">
        <v>8219</v>
      </c>
      <c r="F1294">
        <v>4</v>
      </c>
    </row>
    <row r="1295" spans="1:6" x14ac:dyDescent="0.3">
      <c r="A1295" t="s">
        <v>8221</v>
      </c>
      <c r="B1295">
        <v>4</v>
      </c>
      <c r="E1295" t="s">
        <v>8219</v>
      </c>
      <c r="F1295">
        <v>11</v>
      </c>
    </row>
    <row r="1296" spans="1:6" x14ac:dyDescent="0.3">
      <c r="A1296" t="s">
        <v>8221</v>
      </c>
      <c r="B1296">
        <v>1</v>
      </c>
      <c r="E1296" t="s">
        <v>8219</v>
      </c>
      <c r="F1296">
        <v>185</v>
      </c>
    </row>
    <row r="1297" spans="1:6" x14ac:dyDescent="0.3">
      <c r="A1297" t="s">
        <v>8221</v>
      </c>
      <c r="B1297">
        <v>1</v>
      </c>
      <c r="E1297" t="s">
        <v>8219</v>
      </c>
      <c r="F1297">
        <v>59</v>
      </c>
    </row>
    <row r="1298" spans="1:6" x14ac:dyDescent="0.3">
      <c r="A1298" t="s">
        <v>8221</v>
      </c>
      <c r="B1298">
        <v>13</v>
      </c>
      <c r="E1298" t="s">
        <v>8219</v>
      </c>
      <c r="F1298">
        <v>27</v>
      </c>
    </row>
    <row r="1299" spans="1:6" x14ac:dyDescent="0.3">
      <c r="A1299" t="s">
        <v>8221</v>
      </c>
      <c r="B1299">
        <v>1</v>
      </c>
      <c r="E1299" t="s">
        <v>8219</v>
      </c>
      <c r="F1299">
        <v>63</v>
      </c>
    </row>
    <row r="1300" spans="1:6" x14ac:dyDescent="0.3">
      <c r="A1300" t="s">
        <v>8221</v>
      </c>
      <c r="B1300">
        <v>1</v>
      </c>
      <c r="E1300" t="s">
        <v>8219</v>
      </c>
      <c r="F1300">
        <v>13</v>
      </c>
    </row>
    <row r="1301" spans="1:6" x14ac:dyDescent="0.3">
      <c r="A1301" t="s">
        <v>8221</v>
      </c>
      <c r="B1301">
        <v>0</v>
      </c>
      <c r="E1301" t="s">
        <v>8219</v>
      </c>
      <c r="F1301">
        <v>13</v>
      </c>
    </row>
    <row r="1302" spans="1:6" x14ac:dyDescent="0.3">
      <c r="A1302" t="s">
        <v>8221</v>
      </c>
      <c r="B1302">
        <v>3</v>
      </c>
      <c r="E1302" t="s">
        <v>8219</v>
      </c>
      <c r="F1302">
        <v>57</v>
      </c>
    </row>
    <row r="1303" spans="1:6" x14ac:dyDescent="0.3">
      <c r="A1303" t="s">
        <v>8221</v>
      </c>
      <c r="B1303">
        <v>14</v>
      </c>
      <c r="E1303" t="s">
        <v>8219</v>
      </c>
      <c r="F1303">
        <v>61</v>
      </c>
    </row>
    <row r="1304" spans="1:6" x14ac:dyDescent="0.3">
      <c r="A1304" t="s">
        <v>8221</v>
      </c>
      <c r="B1304">
        <v>2</v>
      </c>
      <c r="E1304" t="s">
        <v>8219</v>
      </c>
      <c r="F1304">
        <v>65</v>
      </c>
    </row>
    <row r="1305" spans="1:6" x14ac:dyDescent="0.3">
      <c r="A1305" t="s">
        <v>8221</v>
      </c>
      <c r="B1305">
        <v>5</v>
      </c>
      <c r="E1305" t="s">
        <v>8219</v>
      </c>
      <c r="F1305">
        <v>134</v>
      </c>
    </row>
    <row r="1306" spans="1:6" x14ac:dyDescent="0.3">
      <c r="A1306" t="s">
        <v>8221</v>
      </c>
      <c r="B1306">
        <v>14</v>
      </c>
      <c r="E1306" t="s">
        <v>8219</v>
      </c>
      <c r="F1306">
        <v>37</v>
      </c>
    </row>
    <row r="1307" spans="1:6" x14ac:dyDescent="0.3">
      <c r="A1307" t="s">
        <v>8221</v>
      </c>
      <c r="B1307">
        <v>9</v>
      </c>
      <c r="E1307" t="s">
        <v>8219</v>
      </c>
      <c r="F1307">
        <v>37</v>
      </c>
    </row>
    <row r="1308" spans="1:6" x14ac:dyDescent="0.3">
      <c r="A1308" t="s">
        <v>8221</v>
      </c>
      <c r="B1308">
        <v>8</v>
      </c>
      <c r="E1308" t="s">
        <v>8219</v>
      </c>
      <c r="F1308">
        <v>150</v>
      </c>
    </row>
    <row r="1309" spans="1:6" x14ac:dyDescent="0.3">
      <c r="A1309" t="s">
        <v>8221</v>
      </c>
      <c r="B1309">
        <v>7</v>
      </c>
      <c r="E1309" t="s">
        <v>8219</v>
      </c>
      <c r="F1309">
        <v>56</v>
      </c>
    </row>
    <row r="1310" spans="1:6" x14ac:dyDescent="0.3">
      <c r="A1310" t="s">
        <v>8221</v>
      </c>
      <c r="B1310">
        <v>0</v>
      </c>
      <c r="E1310" t="s">
        <v>8219</v>
      </c>
      <c r="F1310">
        <v>18</v>
      </c>
    </row>
    <row r="1311" spans="1:6" x14ac:dyDescent="0.3">
      <c r="A1311" t="s">
        <v>8221</v>
      </c>
      <c r="B1311">
        <v>84</v>
      </c>
      <c r="E1311" t="s">
        <v>8219</v>
      </c>
      <c r="F1311">
        <v>60</v>
      </c>
    </row>
    <row r="1312" spans="1:6" x14ac:dyDescent="0.3">
      <c r="A1312" t="s">
        <v>8221</v>
      </c>
      <c r="B1312">
        <v>11</v>
      </c>
      <c r="E1312" t="s">
        <v>8219</v>
      </c>
      <c r="F1312">
        <v>67</v>
      </c>
    </row>
    <row r="1313" spans="1:6" x14ac:dyDescent="0.3">
      <c r="A1313" t="s">
        <v>8221</v>
      </c>
      <c r="B1313">
        <v>1</v>
      </c>
      <c r="E1313" t="s">
        <v>8219</v>
      </c>
      <c r="F1313">
        <v>35</v>
      </c>
    </row>
    <row r="1314" spans="1:6" x14ac:dyDescent="0.3">
      <c r="A1314" t="s">
        <v>8221</v>
      </c>
      <c r="B1314">
        <v>4</v>
      </c>
      <c r="E1314" t="s">
        <v>8219</v>
      </c>
      <c r="F1314">
        <v>34</v>
      </c>
    </row>
    <row r="1315" spans="1:6" x14ac:dyDescent="0.3">
      <c r="A1315" t="s">
        <v>8221</v>
      </c>
      <c r="B1315">
        <v>10</v>
      </c>
      <c r="E1315" t="s">
        <v>8219</v>
      </c>
      <c r="F1315">
        <v>36</v>
      </c>
    </row>
    <row r="1316" spans="1:6" x14ac:dyDescent="0.3">
      <c r="A1316" t="s">
        <v>8221</v>
      </c>
      <c r="B1316">
        <v>16</v>
      </c>
      <c r="E1316" t="s">
        <v>8219</v>
      </c>
      <c r="F1316">
        <v>18</v>
      </c>
    </row>
    <row r="1317" spans="1:6" x14ac:dyDescent="0.3">
      <c r="A1317" t="s">
        <v>8221</v>
      </c>
      <c r="B1317">
        <v>2</v>
      </c>
      <c r="E1317" t="s">
        <v>8219</v>
      </c>
      <c r="F1317">
        <v>25</v>
      </c>
    </row>
    <row r="1318" spans="1:6" x14ac:dyDescent="0.3">
      <c r="A1318" t="s">
        <v>8221</v>
      </c>
      <c r="B1318">
        <v>5</v>
      </c>
      <c r="E1318" t="s">
        <v>8219</v>
      </c>
      <c r="F1318">
        <v>21</v>
      </c>
    </row>
    <row r="1319" spans="1:6" x14ac:dyDescent="0.3">
      <c r="A1319" t="s">
        <v>8221</v>
      </c>
      <c r="B1319">
        <v>1</v>
      </c>
      <c r="E1319" t="s">
        <v>8219</v>
      </c>
      <c r="F1319">
        <v>151</v>
      </c>
    </row>
    <row r="1320" spans="1:6" x14ac:dyDescent="0.3">
      <c r="A1320" t="s">
        <v>8221</v>
      </c>
      <c r="B1320">
        <v>31</v>
      </c>
      <c r="E1320" t="s">
        <v>8219</v>
      </c>
      <c r="F1320">
        <v>489</v>
      </c>
    </row>
    <row r="1321" spans="1:6" x14ac:dyDescent="0.3">
      <c r="A1321" t="s">
        <v>8221</v>
      </c>
      <c r="B1321">
        <v>0</v>
      </c>
      <c r="E1321" t="s">
        <v>8219</v>
      </c>
      <c r="F1321">
        <v>50</v>
      </c>
    </row>
    <row r="1322" spans="1:6" x14ac:dyDescent="0.3">
      <c r="A1322" t="s">
        <v>8221</v>
      </c>
      <c r="B1322">
        <v>2</v>
      </c>
      <c r="E1322" t="s">
        <v>8219</v>
      </c>
      <c r="F1322">
        <v>321</v>
      </c>
    </row>
    <row r="1323" spans="1:6" x14ac:dyDescent="0.3">
      <c r="A1323" t="s">
        <v>8221</v>
      </c>
      <c r="B1323">
        <v>7</v>
      </c>
      <c r="E1323" t="s">
        <v>8219</v>
      </c>
      <c r="F1323">
        <v>1762</v>
      </c>
    </row>
    <row r="1324" spans="1:6" x14ac:dyDescent="0.3">
      <c r="A1324" t="s">
        <v>8221</v>
      </c>
      <c r="B1324">
        <v>16</v>
      </c>
      <c r="E1324" t="s">
        <v>8219</v>
      </c>
      <c r="F1324">
        <v>385</v>
      </c>
    </row>
    <row r="1325" spans="1:6" x14ac:dyDescent="0.3">
      <c r="A1325" t="s">
        <v>8221</v>
      </c>
      <c r="B1325">
        <v>4</v>
      </c>
      <c r="E1325" t="s">
        <v>8219</v>
      </c>
      <c r="F1325">
        <v>398</v>
      </c>
    </row>
    <row r="1326" spans="1:6" x14ac:dyDescent="0.3">
      <c r="A1326" t="s">
        <v>8221</v>
      </c>
      <c r="B1326">
        <v>4</v>
      </c>
      <c r="E1326" t="s">
        <v>8219</v>
      </c>
      <c r="F1326">
        <v>304</v>
      </c>
    </row>
    <row r="1327" spans="1:6" x14ac:dyDescent="0.3">
      <c r="A1327" t="s">
        <v>8221</v>
      </c>
      <c r="B1327">
        <v>4</v>
      </c>
      <c r="E1327" t="s">
        <v>8219</v>
      </c>
      <c r="F1327">
        <v>676</v>
      </c>
    </row>
    <row r="1328" spans="1:6" x14ac:dyDescent="0.3">
      <c r="A1328" t="s">
        <v>8221</v>
      </c>
      <c r="B1328">
        <v>3</v>
      </c>
      <c r="E1328" t="s">
        <v>8219</v>
      </c>
      <c r="F1328">
        <v>577</v>
      </c>
    </row>
    <row r="1329" spans="1:6" x14ac:dyDescent="0.3">
      <c r="A1329" t="s">
        <v>8221</v>
      </c>
      <c r="B1329">
        <v>36</v>
      </c>
      <c r="E1329" t="s">
        <v>8219</v>
      </c>
      <c r="F1329">
        <v>3663</v>
      </c>
    </row>
    <row r="1330" spans="1:6" x14ac:dyDescent="0.3">
      <c r="A1330" t="s">
        <v>8221</v>
      </c>
      <c r="B1330">
        <v>1</v>
      </c>
      <c r="E1330" t="s">
        <v>8219</v>
      </c>
      <c r="F1330">
        <v>294</v>
      </c>
    </row>
    <row r="1331" spans="1:6" x14ac:dyDescent="0.3">
      <c r="A1331" t="s">
        <v>8221</v>
      </c>
      <c r="B1331">
        <v>7</v>
      </c>
      <c r="E1331" t="s">
        <v>8219</v>
      </c>
      <c r="F1331">
        <v>28</v>
      </c>
    </row>
    <row r="1332" spans="1:6" x14ac:dyDescent="0.3">
      <c r="A1332" t="s">
        <v>8221</v>
      </c>
      <c r="B1332">
        <v>27</v>
      </c>
      <c r="E1332" t="s">
        <v>8219</v>
      </c>
      <c r="F1332">
        <v>100</v>
      </c>
    </row>
    <row r="1333" spans="1:6" x14ac:dyDescent="0.3">
      <c r="A1333" t="s">
        <v>8221</v>
      </c>
      <c r="B1333">
        <v>1</v>
      </c>
      <c r="E1333" t="s">
        <v>8219</v>
      </c>
      <c r="F1333">
        <v>72</v>
      </c>
    </row>
    <row r="1334" spans="1:6" x14ac:dyDescent="0.3">
      <c r="A1334" t="s">
        <v>8221</v>
      </c>
      <c r="B1334">
        <v>0</v>
      </c>
      <c r="E1334" t="s">
        <v>8219</v>
      </c>
      <c r="F1334">
        <v>238</v>
      </c>
    </row>
    <row r="1335" spans="1:6" x14ac:dyDescent="0.3">
      <c r="A1335" t="s">
        <v>8221</v>
      </c>
      <c r="B1335">
        <v>1</v>
      </c>
      <c r="E1335" t="s">
        <v>8219</v>
      </c>
      <c r="F1335">
        <v>159</v>
      </c>
    </row>
    <row r="1336" spans="1:6" x14ac:dyDescent="0.3">
      <c r="A1336" t="s">
        <v>8221</v>
      </c>
      <c r="B1336">
        <v>3</v>
      </c>
      <c r="E1336" t="s">
        <v>8219</v>
      </c>
      <c r="F1336">
        <v>77</v>
      </c>
    </row>
    <row r="1337" spans="1:6" x14ac:dyDescent="0.3">
      <c r="A1337" t="s">
        <v>8221</v>
      </c>
      <c r="B1337">
        <v>3</v>
      </c>
      <c r="E1337" t="s">
        <v>8219</v>
      </c>
      <c r="F1337">
        <v>53</v>
      </c>
    </row>
    <row r="1338" spans="1:6" x14ac:dyDescent="0.3">
      <c r="A1338" t="s">
        <v>8221</v>
      </c>
      <c r="B1338">
        <v>3</v>
      </c>
      <c r="E1338" t="s">
        <v>8219</v>
      </c>
      <c r="F1338">
        <v>1251</v>
      </c>
    </row>
    <row r="1339" spans="1:6" x14ac:dyDescent="0.3">
      <c r="A1339" t="s">
        <v>8221</v>
      </c>
      <c r="B1339">
        <v>0</v>
      </c>
      <c r="E1339" t="s">
        <v>8219</v>
      </c>
      <c r="F1339">
        <v>465</v>
      </c>
    </row>
    <row r="1340" spans="1:6" x14ac:dyDescent="0.3">
      <c r="A1340" t="s">
        <v>8221</v>
      </c>
      <c r="B1340">
        <v>6</v>
      </c>
      <c r="E1340" t="s">
        <v>8219</v>
      </c>
      <c r="F1340">
        <v>74</v>
      </c>
    </row>
    <row r="1341" spans="1:6" x14ac:dyDescent="0.3">
      <c r="A1341" t="s">
        <v>8221</v>
      </c>
      <c r="B1341">
        <v>17</v>
      </c>
      <c r="E1341" t="s">
        <v>8219</v>
      </c>
      <c r="F1341">
        <v>62</v>
      </c>
    </row>
    <row r="1342" spans="1:6" x14ac:dyDescent="0.3">
      <c r="A1342" t="s">
        <v>8221</v>
      </c>
      <c r="B1342">
        <v>40</v>
      </c>
      <c r="E1342" t="s">
        <v>8219</v>
      </c>
      <c r="F1342">
        <v>3468</v>
      </c>
    </row>
    <row r="1343" spans="1:6" x14ac:dyDescent="0.3">
      <c r="A1343" t="s">
        <v>8221</v>
      </c>
      <c r="B1343">
        <v>3</v>
      </c>
      <c r="E1343" t="s">
        <v>8219</v>
      </c>
      <c r="F1343">
        <v>52</v>
      </c>
    </row>
    <row r="1344" spans="1:6" x14ac:dyDescent="0.3">
      <c r="A1344" t="s">
        <v>8221</v>
      </c>
      <c r="B1344">
        <v>1</v>
      </c>
      <c r="E1344" t="s">
        <v>8219</v>
      </c>
      <c r="F1344">
        <v>50</v>
      </c>
    </row>
    <row r="1345" spans="1:6" x14ac:dyDescent="0.3">
      <c r="A1345" t="s">
        <v>8221</v>
      </c>
      <c r="B1345">
        <v>2</v>
      </c>
      <c r="E1345" t="s">
        <v>8219</v>
      </c>
      <c r="F1345">
        <v>45</v>
      </c>
    </row>
    <row r="1346" spans="1:6" x14ac:dyDescent="0.3">
      <c r="A1346" t="s">
        <v>8221</v>
      </c>
      <c r="B1346">
        <v>7</v>
      </c>
      <c r="E1346" t="s">
        <v>8219</v>
      </c>
      <c r="F1346">
        <v>21</v>
      </c>
    </row>
    <row r="1347" spans="1:6" x14ac:dyDescent="0.3">
      <c r="A1347" t="s">
        <v>8221</v>
      </c>
      <c r="B1347">
        <v>14</v>
      </c>
      <c r="E1347" t="s">
        <v>8219</v>
      </c>
      <c r="F1347">
        <v>100</v>
      </c>
    </row>
    <row r="1348" spans="1:6" x14ac:dyDescent="0.3">
      <c r="A1348" t="s">
        <v>8221</v>
      </c>
      <c r="B1348">
        <v>0</v>
      </c>
      <c r="E1348" t="s">
        <v>8219</v>
      </c>
      <c r="F1348">
        <v>81</v>
      </c>
    </row>
    <row r="1349" spans="1:6" x14ac:dyDescent="0.3">
      <c r="A1349" t="s">
        <v>8221</v>
      </c>
      <c r="B1349">
        <v>0</v>
      </c>
      <c r="E1349" t="s">
        <v>8219</v>
      </c>
      <c r="F1349">
        <v>286</v>
      </c>
    </row>
    <row r="1350" spans="1:6" x14ac:dyDescent="0.3">
      <c r="A1350" t="s">
        <v>8221</v>
      </c>
      <c r="B1350">
        <v>1</v>
      </c>
      <c r="E1350" t="s">
        <v>8219</v>
      </c>
      <c r="F1350">
        <v>42</v>
      </c>
    </row>
    <row r="1351" spans="1:6" x14ac:dyDescent="0.3">
      <c r="A1351" t="s">
        <v>8221</v>
      </c>
      <c r="B1351">
        <v>12</v>
      </c>
      <c r="E1351" t="s">
        <v>8219</v>
      </c>
      <c r="F1351">
        <v>199</v>
      </c>
    </row>
    <row r="1352" spans="1:6" x14ac:dyDescent="0.3">
      <c r="A1352" t="s">
        <v>8221</v>
      </c>
      <c r="B1352">
        <v>12</v>
      </c>
      <c r="E1352" t="s">
        <v>8219</v>
      </c>
      <c r="F1352">
        <v>25</v>
      </c>
    </row>
    <row r="1353" spans="1:6" x14ac:dyDescent="0.3">
      <c r="A1353" t="s">
        <v>8221</v>
      </c>
      <c r="B1353">
        <v>23</v>
      </c>
      <c r="E1353" t="s">
        <v>8219</v>
      </c>
      <c r="F1353">
        <v>84</v>
      </c>
    </row>
    <row r="1354" spans="1:6" x14ac:dyDescent="0.3">
      <c r="A1354" t="s">
        <v>8221</v>
      </c>
      <c r="B1354">
        <v>0</v>
      </c>
      <c r="E1354" t="s">
        <v>8219</v>
      </c>
      <c r="F1354">
        <v>50</v>
      </c>
    </row>
    <row r="1355" spans="1:6" x14ac:dyDescent="0.3">
      <c r="A1355" t="s">
        <v>8221</v>
      </c>
      <c r="B1355">
        <v>10</v>
      </c>
      <c r="E1355" t="s">
        <v>8219</v>
      </c>
      <c r="F1355">
        <v>26</v>
      </c>
    </row>
    <row r="1356" spans="1:6" x14ac:dyDescent="0.3">
      <c r="A1356" t="s">
        <v>8221</v>
      </c>
      <c r="B1356">
        <v>5</v>
      </c>
      <c r="E1356" t="s">
        <v>8219</v>
      </c>
      <c r="F1356">
        <v>14</v>
      </c>
    </row>
    <row r="1357" spans="1:6" x14ac:dyDescent="0.3">
      <c r="A1357" t="s">
        <v>8221</v>
      </c>
      <c r="B1357">
        <v>1</v>
      </c>
      <c r="E1357" t="s">
        <v>8219</v>
      </c>
      <c r="F1357">
        <v>49</v>
      </c>
    </row>
    <row r="1358" spans="1:6" x14ac:dyDescent="0.3">
      <c r="A1358" t="s">
        <v>8221</v>
      </c>
      <c r="B1358">
        <v>2</v>
      </c>
      <c r="E1358" t="s">
        <v>8219</v>
      </c>
      <c r="F1358">
        <v>69</v>
      </c>
    </row>
    <row r="1359" spans="1:6" x14ac:dyDescent="0.3">
      <c r="A1359" t="s">
        <v>8221</v>
      </c>
      <c r="B1359">
        <v>2</v>
      </c>
      <c r="E1359" t="s">
        <v>8219</v>
      </c>
      <c r="F1359">
        <v>60</v>
      </c>
    </row>
    <row r="1360" spans="1:6" x14ac:dyDescent="0.3">
      <c r="A1360" t="s">
        <v>8221</v>
      </c>
      <c r="B1360">
        <v>0</v>
      </c>
      <c r="E1360" t="s">
        <v>8219</v>
      </c>
      <c r="F1360">
        <v>80</v>
      </c>
    </row>
    <row r="1361" spans="1:6" x14ac:dyDescent="0.3">
      <c r="A1361" t="s">
        <v>8221</v>
      </c>
      <c r="B1361">
        <v>13</v>
      </c>
      <c r="E1361" t="s">
        <v>8219</v>
      </c>
      <c r="F1361">
        <v>56</v>
      </c>
    </row>
    <row r="1362" spans="1:6" x14ac:dyDescent="0.3">
      <c r="A1362" t="s">
        <v>8221</v>
      </c>
      <c r="B1362">
        <v>0</v>
      </c>
      <c r="E1362" t="s">
        <v>8219</v>
      </c>
      <c r="F1362">
        <v>104</v>
      </c>
    </row>
    <row r="1363" spans="1:6" x14ac:dyDescent="0.3">
      <c r="A1363" t="s">
        <v>8221</v>
      </c>
      <c r="B1363">
        <v>1</v>
      </c>
      <c r="E1363" t="s">
        <v>8219</v>
      </c>
      <c r="F1363">
        <v>46</v>
      </c>
    </row>
    <row r="1364" spans="1:6" x14ac:dyDescent="0.3">
      <c r="A1364" t="s">
        <v>8221</v>
      </c>
      <c r="B1364">
        <v>5</v>
      </c>
      <c r="E1364" t="s">
        <v>8219</v>
      </c>
      <c r="F1364">
        <v>206</v>
      </c>
    </row>
    <row r="1365" spans="1:6" x14ac:dyDescent="0.3">
      <c r="A1365" t="s">
        <v>8221</v>
      </c>
      <c r="B1365">
        <v>2</v>
      </c>
      <c r="E1365" t="s">
        <v>8219</v>
      </c>
      <c r="F1365">
        <v>18</v>
      </c>
    </row>
    <row r="1366" spans="1:6" x14ac:dyDescent="0.3">
      <c r="A1366" t="s">
        <v>8221</v>
      </c>
      <c r="B1366">
        <v>0</v>
      </c>
      <c r="E1366" t="s">
        <v>8219</v>
      </c>
      <c r="F1366">
        <v>28</v>
      </c>
    </row>
    <row r="1367" spans="1:6" x14ac:dyDescent="0.3">
      <c r="A1367" t="s">
        <v>8221</v>
      </c>
      <c r="B1367">
        <v>32</v>
      </c>
      <c r="E1367" t="s">
        <v>8219</v>
      </c>
      <c r="F1367">
        <v>11</v>
      </c>
    </row>
    <row r="1368" spans="1:6" x14ac:dyDescent="0.3">
      <c r="A1368" t="s">
        <v>8221</v>
      </c>
      <c r="B1368">
        <v>1</v>
      </c>
      <c r="E1368" t="s">
        <v>8219</v>
      </c>
      <c r="F1368">
        <v>263</v>
      </c>
    </row>
    <row r="1369" spans="1:6" x14ac:dyDescent="0.3">
      <c r="A1369" t="s">
        <v>8221</v>
      </c>
      <c r="B1369">
        <v>1</v>
      </c>
      <c r="E1369" t="s">
        <v>8219</v>
      </c>
      <c r="F1369">
        <v>394</v>
      </c>
    </row>
    <row r="1370" spans="1:6" x14ac:dyDescent="0.3">
      <c r="A1370" t="s">
        <v>8221</v>
      </c>
      <c r="B1370">
        <v>1</v>
      </c>
      <c r="E1370" t="s">
        <v>8219</v>
      </c>
      <c r="F1370">
        <v>1049</v>
      </c>
    </row>
    <row r="1371" spans="1:6" x14ac:dyDescent="0.3">
      <c r="A1371" t="s">
        <v>8221</v>
      </c>
      <c r="B1371">
        <v>0</v>
      </c>
      <c r="E1371" t="s">
        <v>8219</v>
      </c>
      <c r="F1371">
        <v>308</v>
      </c>
    </row>
    <row r="1372" spans="1:6" x14ac:dyDescent="0.3">
      <c r="A1372" t="s">
        <v>8221</v>
      </c>
      <c r="B1372">
        <v>0</v>
      </c>
      <c r="E1372" t="s">
        <v>8219</v>
      </c>
      <c r="F1372">
        <v>1088</v>
      </c>
    </row>
    <row r="1373" spans="1:6" x14ac:dyDescent="0.3">
      <c r="A1373" t="s">
        <v>8221</v>
      </c>
      <c r="B1373">
        <v>8</v>
      </c>
      <c r="E1373" t="s">
        <v>8219</v>
      </c>
      <c r="F1373">
        <v>73</v>
      </c>
    </row>
    <row r="1374" spans="1:6" x14ac:dyDescent="0.3">
      <c r="A1374" t="s">
        <v>8221</v>
      </c>
      <c r="B1374">
        <v>0</v>
      </c>
      <c r="E1374" t="s">
        <v>8219</v>
      </c>
      <c r="F1374">
        <v>143</v>
      </c>
    </row>
    <row r="1375" spans="1:6" x14ac:dyDescent="0.3">
      <c r="A1375" t="s">
        <v>8221</v>
      </c>
      <c r="B1375">
        <v>1</v>
      </c>
      <c r="E1375" t="s">
        <v>8219</v>
      </c>
      <c r="F1375">
        <v>1420</v>
      </c>
    </row>
    <row r="1376" spans="1:6" x14ac:dyDescent="0.3">
      <c r="A1376" t="s">
        <v>8221</v>
      </c>
      <c r="B1376">
        <v>16</v>
      </c>
      <c r="E1376" t="s">
        <v>8219</v>
      </c>
      <c r="F1376">
        <v>305</v>
      </c>
    </row>
    <row r="1377" spans="1:6" x14ac:dyDescent="0.3">
      <c r="A1377" t="s">
        <v>8221</v>
      </c>
      <c r="B1377">
        <v>12</v>
      </c>
      <c r="E1377" t="s">
        <v>8219</v>
      </c>
      <c r="F1377">
        <v>551</v>
      </c>
    </row>
    <row r="1378" spans="1:6" x14ac:dyDescent="0.3">
      <c r="A1378" t="s">
        <v>8221</v>
      </c>
      <c r="B1378">
        <v>4</v>
      </c>
      <c r="E1378" t="s">
        <v>8219</v>
      </c>
      <c r="F1378">
        <v>187</v>
      </c>
    </row>
    <row r="1379" spans="1:6" x14ac:dyDescent="0.3">
      <c r="A1379" t="s">
        <v>8221</v>
      </c>
      <c r="B1379">
        <v>2</v>
      </c>
      <c r="E1379" t="s">
        <v>8219</v>
      </c>
      <c r="F1379">
        <v>325</v>
      </c>
    </row>
    <row r="1380" spans="1:6" x14ac:dyDescent="0.3">
      <c r="A1380" t="s">
        <v>8221</v>
      </c>
      <c r="B1380">
        <v>3</v>
      </c>
      <c r="E1380" t="s">
        <v>8219</v>
      </c>
      <c r="F1380">
        <v>148</v>
      </c>
    </row>
    <row r="1381" spans="1:6" x14ac:dyDescent="0.3">
      <c r="A1381" t="s">
        <v>8221</v>
      </c>
      <c r="B1381">
        <v>0</v>
      </c>
      <c r="E1381" t="s">
        <v>8219</v>
      </c>
      <c r="F1381">
        <v>69</v>
      </c>
    </row>
    <row r="1382" spans="1:6" x14ac:dyDescent="0.3">
      <c r="A1382" t="s">
        <v>8221</v>
      </c>
      <c r="B1382">
        <v>3</v>
      </c>
      <c r="E1382" t="s">
        <v>8219</v>
      </c>
      <c r="F1382">
        <v>173</v>
      </c>
    </row>
    <row r="1383" spans="1:6" x14ac:dyDescent="0.3">
      <c r="A1383" t="s">
        <v>8221</v>
      </c>
      <c r="B1383">
        <v>4</v>
      </c>
      <c r="E1383" t="s">
        <v>8219</v>
      </c>
      <c r="F1383">
        <v>269</v>
      </c>
    </row>
    <row r="1384" spans="1:6" x14ac:dyDescent="0.3">
      <c r="A1384" t="s">
        <v>8221</v>
      </c>
      <c r="B1384">
        <v>2</v>
      </c>
      <c r="E1384" t="s">
        <v>8219</v>
      </c>
      <c r="F1384">
        <v>185</v>
      </c>
    </row>
    <row r="1385" spans="1:6" x14ac:dyDescent="0.3">
      <c r="A1385" t="s">
        <v>8221</v>
      </c>
      <c r="B1385">
        <v>10</v>
      </c>
      <c r="E1385" t="s">
        <v>8219</v>
      </c>
      <c r="F1385">
        <v>176</v>
      </c>
    </row>
    <row r="1386" spans="1:6" x14ac:dyDescent="0.3">
      <c r="A1386" t="s">
        <v>8221</v>
      </c>
      <c r="B1386">
        <v>11</v>
      </c>
      <c r="E1386" t="s">
        <v>8219</v>
      </c>
      <c r="F1386">
        <v>1019</v>
      </c>
    </row>
    <row r="1387" spans="1:6" x14ac:dyDescent="0.3">
      <c r="A1387" t="s">
        <v>8221</v>
      </c>
      <c r="B1387">
        <v>6</v>
      </c>
      <c r="E1387" t="s">
        <v>8219</v>
      </c>
      <c r="F1387">
        <v>113</v>
      </c>
    </row>
    <row r="1388" spans="1:6" x14ac:dyDescent="0.3">
      <c r="A1388" t="s">
        <v>8221</v>
      </c>
      <c r="B1388">
        <v>2</v>
      </c>
      <c r="E1388" t="s">
        <v>8219</v>
      </c>
      <c r="F1388">
        <v>404</v>
      </c>
    </row>
    <row r="1389" spans="1:6" x14ac:dyDescent="0.3">
      <c r="A1389" t="s">
        <v>8221</v>
      </c>
      <c r="B1389">
        <v>6</v>
      </c>
      <c r="E1389" t="s">
        <v>8219</v>
      </c>
      <c r="F1389">
        <v>707</v>
      </c>
    </row>
    <row r="1390" spans="1:6" x14ac:dyDescent="0.3">
      <c r="A1390" t="s">
        <v>8221</v>
      </c>
      <c r="B1390">
        <v>8</v>
      </c>
      <c r="E1390" t="s">
        <v>8219</v>
      </c>
      <c r="F1390">
        <v>392</v>
      </c>
    </row>
    <row r="1391" spans="1:6" x14ac:dyDescent="0.3">
      <c r="A1391" t="s">
        <v>8221</v>
      </c>
      <c r="B1391">
        <v>37</v>
      </c>
      <c r="E1391" t="s">
        <v>8219</v>
      </c>
      <c r="F1391">
        <v>23</v>
      </c>
    </row>
    <row r="1392" spans="1:6" x14ac:dyDescent="0.3">
      <c r="A1392" t="s">
        <v>8221</v>
      </c>
      <c r="B1392">
        <v>11</v>
      </c>
      <c r="E1392" t="s">
        <v>8219</v>
      </c>
      <c r="F1392">
        <v>682</v>
      </c>
    </row>
    <row r="1393" spans="1:6" x14ac:dyDescent="0.3">
      <c r="A1393" t="s">
        <v>8221</v>
      </c>
      <c r="B1393">
        <v>0</v>
      </c>
      <c r="E1393" t="s">
        <v>8219</v>
      </c>
      <c r="F1393">
        <v>37</v>
      </c>
    </row>
    <row r="1394" spans="1:6" x14ac:dyDescent="0.3">
      <c r="A1394" t="s">
        <v>8221</v>
      </c>
      <c r="B1394">
        <v>10</v>
      </c>
      <c r="E1394" t="s">
        <v>8219</v>
      </c>
      <c r="F1394">
        <v>146</v>
      </c>
    </row>
    <row r="1395" spans="1:6" x14ac:dyDescent="0.3">
      <c r="A1395" t="s">
        <v>8221</v>
      </c>
      <c r="B1395">
        <v>6</v>
      </c>
      <c r="E1395" t="s">
        <v>8219</v>
      </c>
      <c r="F1395">
        <v>119</v>
      </c>
    </row>
    <row r="1396" spans="1:6" x14ac:dyDescent="0.3">
      <c r="A1396" t="s">
        <v>8221</v>
      </c>
      <c r="B1396">
        <v>8</v>
      </c>
      <c r="E1396" t="s">
        <v>8219</v>
      </c>
      <c r="F1396">
        <v>163</v>
      </c>
    </row>
    <row r="1397" spans="1:6" x14ac:dyDescent="0.3">
      <c r="A1397" t="s">
        <v>8221</v>
      </c>
      <c r="B1397">
        <v>6</v>
      </c>
      <c r="E1397" t="s">
        <v>8219</v>
      </c>
      <c r="F1397">
        <v>339</v>
      </c>
    </row>
    <row r="1398" spans="1:6" x14ac:dyDescent="0.3">
      <c r="A1398" t="s">
        <v>8221</v>
      </c>
      <c r="B1398">
        <v>7</v>
      </c>
      <c r="E1398" t="s">
        <v>8219</v>
      </c>
      <c r="F1398">
        <v>58</v>
      </c>
    </row>
    <row r="1399" spans="1:6" x14ac:dyDescent="0.3">
      <c r="A1399" t="s">
        <v>8221</v>
      </c>
      <c r="B1399">
        <v>7</v>
      </c>
      <c r="E1399" t="s">
        <v>8219</v>
      </c>
      <c r="F1399">
        <v>456</v>
      </c>
    </row>
    <row r="1400" spans="1:6" x14ac:dyDescent="0.3">
      <c r="A1400" t="s">
        <v>8221</v>
      </c>
      <c r="B1400">
        <v>5</v>
      </c>
      <c r="E1400" t="s">
        <v>8219</v>
      </c>
      <c r="F1400">
        <v>15</v>
      </c>
    </row>
    <row r="1401" spans="1:6" x14ac:dyDescent="0.3">
      <c r="A1401" t="s">
        <v>8221</v>
      </c>
      <c r="B1401">
        <v>46</v>
      </c>
      <c r="E1401" t="s">
        <v>8219</v>
      </c>
      <c r="F1401">
        <v>191</v>
      </c>
    </row>
    <row r="1402" spans="1:6" x14ac:dyDescent="0.3">
      <c r="A1402" t="s">
        <v>8221</v>
      </c>
      <c r="B1402">
        <v>10</v>
      </c>
      <c r="E1402" t="s">
        <v>8219</v>
      </c>
      <c r="F1402">
        <v>17</v>
      </c>
    </row>
    <row r="1403" spans="1:6" x14ac:dyDescent="0.3">
      <c r="A1403" t="s">
        <v>8221</v>
      </c>
      <c r="B1403">
        <v>19</v>
      </c>
      <c r="E1403" t="s">
        <v>8219</v>
      </c>
      <c r="F1403">
        <v>28</v>
      </c>
    </row>
    <row r="1404" spans="1:6" x14ac:dyDescent="0.3">
      <c r="A1404" t="s">
        <v>8221</v>
      </c>
      <c r="B1404">
        <v>13</v>
      </c>
      <c r="E1404" t="s">
        <v>8219</v>
      </c>
      <c r="F1404">
        <v>18</v>
      </c>
    </row>
    <row r="1405" spans="1:6" x14ac:dyDescent="0.3">
      <c r="A1405" t="s">
        <v>8221</v>
      </c>
      <c r="B1405">
        <v>13</v>
      </c>
      <c r="E1405" t="s">
        <v>8219</v>
      </c>
      <c r="F1405">
        <v>61</v>
      </c>
    </row>
    <row r="1406" spans="1:6" x14ac:dyDescent="0.3">
      <c r="A1406" t="s">
        <v>8221</v>
      </c>
      <c r="B1406">
        <v>4</v>
      </c>
      <c r="E1406" t="s">
        <v>8219</v>
      </c>
      <c r="F1406">
        <v>108</v>
      </c>
    </row>
    <row r="1407" spans="1:6" x14ac:dyDescent="0.3">
      <c r="A1407" t="s">
        <v>8221</v>
      </c>
      <c r="B1407">
        <v>0</v>
      </c>
      <c r="E1407" t="s">
        <v>8219</v>
      </c>
      <c r="F1407">
        <v>142</v>
      </c>
    </row>
    <row r="1408" spans="1:6" x14ac:dyDescent="0.3">
      <c r="A1408" t="s">
        <v>8221</v>
      </c>
      <c r="B1408">
        <v>3</v>
      </c>
      <c r="E1408" t="s">
        <v>8219</v>
      </c>
      <c r="F1408">
        <v>74</v>
      </c>
    </row>
    <row r="1409" spans="1:6" x14ac:dyDescent="0.3">
      <c r="A1409" t="s">
        <v>8221</v>
      </c>
      <c r="B1409">
        <v>1</v>
      </c>
      <c r="E1409" t="s">
        <v>8219</v>
      </c>
      <c r="F1409">
        <v>38</v>
      </c>
    </row>
    <row r="1410" spans="1:6" x14ac:dyDescent="0.3">
      <c r="A1410" t="s">
        <v>8221</v>
      </c>
      <c r="B1410">
        <v>9</v>
      </c>
      <c r="E1410" t="s">
        <v>8219</v>
      </c>
      <c r="F1410">
        <v>20</v>
      </c>
    </row>
    <row r="1411" spans="1:6" x14ac:dyDescent="0.3">
      <c r="A1411" t="s">
        <v>8221</v>
      </c>
      <c r="B1411">
        <v>1</v>
      </c>
      <c r="E1411" t="s">
        <v>8219</v>
      </c>
      <c r="F1411">
        <v>24</v>
      </c>
    </row>
    <row r="1412" spans="1:6" x14ac:dyDescent="0.3">
      <c r="A1412" t="s">
        <v>8221</v>
      </c>
      <c r="B1412">
        <v>1</v>
      </c>
      <c r="E1412" t="s">
        <v>8219</v>
      </c>
      <c r="F1412">
        <v>66</v>
      </c>
    </row>
    <row r="1413" spans="1:6" x14ac:dyDescent="0.3">
      <c r="A1413" t="s">
        <v>8221</v>
      </c>
      <c r="B1413">
        <v>4</v>
      </c>
      <c r="E1413" t="s">
        <v>8219</v>
      </c>
      <c r="F1413">
        <v>28</v>
      </c>
    </row>
    <row r="1414" spans="1:6" x14ac:dyDescent="0.3">
      <c r="A1414" t="s">
        <v>8221</v>
      </c>
      <c r="B1414">
        <v>17</v>
      </c>
      <c r="E1414" t="s">
        <v>8219</v>
      </c>
      <c r="F1414">
        <v>24</v>
      </c>
    </row>
    <row r="1415" spans="1:6" x14ac:dyDescent="0.3">
      <c r="A1415" t="s">
        <v>8221</v>
      </c>
      <c r="B1415">
        <v>0</v>
      </c>
      <c r="E1415" t="s">
        <v>8219</v>
      </c>
      <c r="F1415">
        <v>73</v>
      </c>
    </row>
    <row r="1416" spans="1:6" x14ac:dyDescent="0.3">
      <c r="A1416" t="s">
        <v>8221</v>
      </c>
      <c r="B1416">
        <v>12</v>
      </c>
      <c r="E1416" t="s">
        <v>8219</v>
      </c>
      <c r="F1416">
        <v>3</v>
      </c>
    </row>
    <row r="1417" spans="1:6" x14ac:dyDescent="0.3">
      <c r="A1417" t="s">
        <v>8221</v>
      </c>
      <c r="B1417">
        <v>14</v>
      </c>
      <c r="E1417" t="s">
        <v>8219</v>
      </c>
      <c r="F1417">
        <v>20</v>
      </c>
    </row>
    <row r="1418" spans="1:6" x14ac:dyDescent="0.3">
      <c r="A1418" t="s">
        <v>8221</v>
      </c>
      <c r="B1418">
        <v>1</v>
      </c>
      <c r="E1418" t="s">
        <v>8219</v>
      </c>
      <c r="F1418">
        <v>21</v>
      </c>
    </row>
    <row r="1419" spans="1:6" x14ac:dyDescent="0.3">
      <c r="A1419" t="s">
        <v>8221</v>
      </c>
      <c r="B1419">
        <v>14</v>
      </c>
      <c r="E1419" t="s">
        <v>8219</v>
      </c>
      <c r="F1419">
        <v>94</v>
      </c>
    </row>
    <row r="1420" spans="1:6" x14ac:dyDescent="0.3">
      <c r="A1420" t="s">
        <v>8221</v>
      </c>
      <c r="B1420">
        <v>4</v>
      </c>
      <c r="E1420" t="s">
        <v>8219</v>
      </c>
      <c r="F1420">
        <v>139</v>
      </c>
    </row>
    <row r="1421" spans="1:6" x14ac:dyDescent="0.3">
      <c r="A1421" t="s">
        <v>8221</v>
      </c>
      <c r="B1421">
        <v>2</v>
      </c>
      <c r="E1421" t="s">
        <v>8219</v>
      </c>
      <c r="F1421">
        <v>130</v>
      </c>
    </row>
    <row r="1422" spans="1:6" x14ac:dyDescent="0.3">
      <c r="A1422" t="s">
        <v>8221</v>
      </c>
      <c r="B1422">
        <v>1</v>
      </c>
      <c r="E1422" t="s">
        <v>8219</v>
      </c>
      <c r="F1422">
        <v>31</v>
      </c>
    </row>
    <row r="1423" spans="1:6" x14ac:dyDescent="0.3">
      <c r="A1423" t="s">
        <v>8221</v>
      </c>
      <c r="B1423">
        <v>2</v>
      </c>
      <c r="E1423" t="s">
        <v>8219</v>
      </c>
      <c r="F1423">
        <v>13</v>
      </c>
    </row>
    <row r="1424" spans="1:6" x14ac:dyDescent="0.3">
      <c r="A1424" t="s">
        <v>8221</v>
      </c>
      <c r="B1424">
        <v>1</v>
      </c>
      <c r="E1424" t="s">
        <v>8219</v>
      </c>
      <c r="F1424">
        <v>90</v>
      </c>
    </row>
    <row r="1425" spans="1:6" x14ac:dyDescent="0.3">
      <c r="A1425" t="s">
        <v>8221</v>
      </c>
      <c r="B1425">
        <v>1</v>
      </c>
      <c r="E1425" t="s">
        <v>8219</v>
      </c>
      <c r="F1425">
        <v>141</v>
      </c>
    </row>
    <row r="1426" spans="1:6" x14ac:dyDescent="0.3">
      <c r="A1426" t="s">
        <v>8221</v>
      </c>
      <c r="B1426">
        <v>4</v>
      </c>
      <c r="E1426" t="s">
        <v>8219</v>
      </c>
      <c r="F1426">
        <v>23</v>
      </c>
    </row>
    <row r="1427" spans="1:6" x14ac:dyDescent="0.3">
      <c r="A1427" t="s">
        <v>8221</v>
      </c>
      <c r="B1427">
        <v>3</v>
      </c>
      <c r="E1427" t="s">
        <v>8219</v>
      </c>
      <c r="F1427">
        <v>18</v>
      </c>
    </row>
    <row r="1428" spans="1:6" x14ac:dyDescent="0.3">
      <c r="A1428" t="s">
        <v>8221</v>
      </c>
      <c r="B1428">
        <v>38</v>
      </c>
      <c r="E1428" t="s">
        <v>8219</v>
      </c>
      <c r="F1428">
        <v>76</v>
      </c>
    </row>
    <row r="1429" spans="1:6" x14ac:dyDescent="0.3">
      <c r="A1429" t="s">
        <v>8221</v>
      </c>
      <c r="B1429">
        <v>4</v>
      </c>
      <c r="E1429" t="s">
        <v>8219</v>
      </c>
      <c r="F1429">
        <v>93</v>
      </c>
    </row>
    <row r="1430" spans="1:6" x14ac:dyDescent="0.3">
      <c r="A1430" t="s">
        <v>8221</v>
      </c>
      <c r="B1430">
        <v>0</v>
      </c>
      <c r="E1430" t="s">
        <v>8219</v>
      </c>
      <c r="F1430">
        <v>69</v>
      </c>
    </row>
    <row r="1431" spans="1:6" x14ac:dyDescent="0.3">
      <c r="A1431" t="s">
        <v>8221</v>
      </c>
      <c r="B1431">
        <v>2</v>
      </c>
      <c r="E1431" t="s">
        <v>8219</v>
      </c>
      <c r="F1431">
        <v>21</v>
      </c>
    </row>
    <row r="1432" spans="1:6" x14ac:dyDescent="0.3">
      <c r="A1432" t="s">
        <v>8221</v>
      </c>
      <c r="B1432">
        <v>0</v>
      </c>
      <c r="E1432" t="s">
        <v>8219</v>
      </c>
      <c r="F1432">
        <v>57</v>
      </c>
    </row>
    <row r="1433" spans="1:6" x14ac:dyDescent="0.3">
      <c r="A1433" t="s">
        <v>8221</v>
      </c>
      <c r="B1433">
        <v>1</v>
      </c>
      <c r="E1433" t="s">
        <v>8219</v>
      </c>
      <c r="F1433">
        <v>108</v>
      </c>
    </row>
    <row r="1434" spans="1:6" x14ac:dyDescent="0.3">
      <c r="A1434" t="s">
        <v>8221</v>
      </c>
      <c r="B1434">
        <v>7</v>
      </c>
      <c r="E1434" t="s">
        <v>8219</v>
      </c>
      <c r="F1434">
        <v>83</v>
      </c>
    </row>
    <row r="1435" spans="1:6" x14ac:dyDescent="0.3">
      <c r="A1435" t="s">
        <v>8221</v>
      </c>
      <c r="B1435">
        <v>2</v>
      </c>
      <c r="E1435" t="s">
        <v>8219</v>
      </c>
      <c r="F1435">
        <v>96</v>
      </c>
    </row>
    <row r="1436" spans="1:6" x14ac:dyDescent="0.3">
      <c r="A1436" t="s">
        <v>8221</v>
      </c>
      <c r="B1436">
        <v>4</v>
      </c>
      <c r="E1436" t="s">
        <v>8219</v>
      </c>
      <c r="F1436">
        <v>64</v>
      </c>
    </row>
    <row r="1437" spans="1:6" x14ac:dyDescent="0.3">
      <c r="A1437" t="s">
        <v>8221</v>
      </c>
      <c r="B1437">
        <v>4</v>
      </c>
      <c r="E1437" t="s">
        <v>8219</v>
      </c>
      <c r="F1437">
        <v>14</v>
      </c>
    </row>
    <row r="1438" spans="1:6" x14ac:dyDescent="0.3">
      <c r="A1438" t="s">
        <v>8221</v>
      </c>
      <c r="B1438">
        <v>3</v>
      </c>
      <c r="E1438" t="s">
        <v>8219</v>
      </c>
      <c r="F1438">
        <v>169</v>
      </c>
    </row>
    <row r="1439" spans="1:6" x14ac:dyDescent="0.3">
      <c r="A1439" t="s">
        <v>8221</v>
      </c>
      <c r="B1439">
        <v>2</v>
      </c>
      <c r="E1439" t="s">
        <v>8219</v>
      </c>
      <c r="F1439">
        <v>33</v>
      </c>
    </row>
    <row r="1440" spans="1:6" x14ac:dyDescent="0.3">
      <c r="A1440" t="s">
        <v>8221</v>
      </c>
      <c r="B1440">
        <v>197</v>
      </c>
      <c r="E1440" t="s">
        <v>8219</v>
      </c>
      <c r="F1440">
        <v>102</v>
      </c>
    </row>
    <row r="1441" spans="1:6" x14ac:dyDescent="0.3">
      <c r="A1441" t="s">
        <v>8221</v>
      </c>
      <c r="B1441">
        <v>0</v>
      </c>
      <c r="E1441" t="s">
        <v>8219</v>
      </c>
      <c r="F1441">
        <v>104</v>
      </c>
    </row>
    <row r="1442" spans="1:6" x14ac:dyDescent="0.3">
      <c r="A1442" t="s">
        <v>8221</v>
      </c>
      <c r="B1442">
        <v>1</v>
      </c>
      <c r="E1442" t="s">
        <v>8219</v>
      </c>
      <c r="F1442">
        <v>20</v>
      </c>
    </row>
    <row r="1443" spans="1:6" x14ac:dyDescent="0.3">
      <c r="A1443" t="s">
        <v>8221</v>
      </c>
      <c r="B1443">
        <v>4</v>
      </c>
      <c r="E1443" t="s">
        <v>8219</v>
      </c>
      <c r="F1443">
        <v>35</v>
      </c>
    </row>
    <row r="1444" spans="1:6" x14ac:dyDescent="0.3">
      <c r="A1444" t="s">
        <v>8221</v>
      </c>
      <c r="B1444">
        <v>0</v>
      </c>
      <c r="E1444" t="s">
        <v>8219</v>
      </c>
      <c r="F1444">
        <v>94</v>
      </c>
    </row>
    <row r="1445" spans="1:6" x14ac:dyDescent="0.3">
      <c r="A1445" t="s">
        <v>8221</v>
      </c>
      <c r="B1445">
        <v>7</v>
      </c>
      <c r="E1445" t="s">
        <v>8219</v>
      </c>
      <c r="F1445">
        <v>14</v>
      </c>
    </row>
    <row r="1446" spans="1:6" x14ac:dyDescent="0.3">
      <c r="A1446" t="s">
        <v>8221</v>
      </c>
      <c r="B1446">
        <v>11</v>
      </c>
      <c r="E1446" t="s">
        <v>8219</v>
      </c>
      <c r="F1446">
        <v>15</v>
      </c>
    </row>
    <row r="1447" spans="1:6" x14ac:dyDescent="0.3">
      <c r="A1447" t="s">
        <v>8221</v>
      </c>
      <c r="B1447">
        <v>0</v>
      </c>
      <c r="E1447" t="s">
        <v>8219</v>
      </c>
      <c r="F1447">
        <v>51</v>
      </c>
    </row>
    <row r="1448" spans="1:6" x14ac:dyDescent="0.3">
      <c r="A1448" t="s">
        <v>8221</v>
      </c>
      <c r="B1448">
        <v>6</v>
      </c>
      <c r="E1448" t="s">
        <v>8219</v>
      </c>
      <c r="F1448">
        <v>19</v>
      </c>
    </row>
    <row r="1449" spans="1:6" x14ac:dyDescent="0.3">
      <c r="A1449" t="s">
        <v>8221</v>
      </c>
      <c r="B1449">
        <v>0</v>
      </c>
      <c r="E1449" t="s">
        <v>8219</v>
      </c>
      <c r="F1449">
        <v>23</v>
      </c>
    </row>
    <row r="1450" spans="1:6" x14ac:dyDescent="0.3">
      <c r="A1450" t="s">
        <v>8221</v>
      </c>
      <c r="B1450">
        <v>7</v>
      </c>
      <c r="E1450" t="s">
        <v>8219</v>
      </c>
      <c r="F1450">
        <v>97</v>
      </c>
    </row>
    <row r="1451" spans="1:6" x14ac:dyDescent="0.3">
      <c r="A1451" t="s">
        <v>8221</v>
      </c>
      <c r="B1451">
        <v>94</v>
      </c>
      <c r="E1451" t="s">
        <v>8219</v>
      </c>
      <c r="F1451">
        <v>76</v>
      </c>
    </row>
    <row r="1452" spans="1:6" x14ac:dyDescent="0.3">
      <c r="A1452" t="s">
        <v>8221</v>
      </c>
      <c r="B1452">
        <v>2</v>
      </c>
      <c r="E1452" t="s">
        <v>8219</v>
      </c>
      <c r="F1452">
        <v>11</v>
      </c>
    </row>
    <row r="1453" spans="1:6" x14ac:dyDescent="0.3">
      <c r="A1453" t="s">
        <v>8221</v>
      </c>
      <c r="B1453">
        <v>25</v>
      </c>
      <c r="E1453" t="s">
        <v>8219</v>
      </c>
      <c r="F1453">
        <v>52</v>
      </c>
    </row>
    <row r="1454" spans="1:6" x14ac:dyDescent="0.3">
      <c r="A1454" t="s">
        <v>8221</v>
      </c>
      <c r="B1454">
        <v>17</v>
      </c>
      <c r="E1454" t="s">
        <v>8219</v>
      </c>
      <c r="F1454">
        <v>95</v>
      </c>
    </row>
    <row r="1455" spans="1:6" x14ac:dyDescent="0.3">
      <c r="A1455" t="s">
        <v>8221</v>
      </c>
      <c r="B1455">
        <v>2</v>
      </c>
      <c r="E1455" t="s">
        <v>8219</v>
      </c>
      <c r="F1455">
        <v>35</v>
      </c>
    </row>
    <row r="1456" spans="1:6" x14ac:dyDescent="0.3">
      <c r="A1456" t="s">
        <v>8221</v>
      </c>
      <c r="B1456">
        <v>4</v>
      </c>
      <c r="E1456" t="s">
        <v>8219</v>
      </c>
      <c r="F1456">
        <v>21</v>
      </c>
    </row>
    <row r="1457" spans="1:6" x14ac:dyDescent="0.3">
      <c r="A1457" t="s">
        <v>8221</v>
      </c>
      <c r="B1457">
        <v>5</v>
      </c>
      <c r="E1457" t="s">
        <v>8219</v>
      </c>
      <c r="F1457">
        <v>93</v>
      </c>
    </row>
    <row r="1458" spans="1:6" x14ac:dyDescent="0.3">
      <c r="A1458" t="s">
        <v>8221</v>
      </c>
      <c r="B1458">
        <v>2</v>
      </c>
      <c r="E1458" t="s">
        <v>8219</v>
      </c>
      <c r="F1458">
        <v>11</v>
      </c>
    </row>
    <row r="1459" spans="1:6" x14ac:dyDescent="0.3">
      <c r="A1459" t="s">
        <v>8221</v>
      </c>
      <c r="B1459">
        <v>2</v>
      </c>
      <c r="E1459" t="s">
        <v>8219</v>
      </c>
      <c r="F1459">
        <v>21</v>
      </c>
    </row>
    <row r="1460" spans="1:6" x14ac:dyDescent="0.3">
      <c r="A1460" t="s">
        <v>8221</v>
      </c>
      <c r="B1460">
        <v>3</v>
      </c>
      <c r="E1460" t="s">
        <v>8219</v>
      </c>
      <c r="F1460">
        <v>54</v>
      </c>
    </row>
    <row r="1461" spans="1:6" x14ac:dyDescent="0.3">
      <c r="A1461" t="s">
        <v>8221</v>
      </c>
      <c r="B1461">
        <v>0</v>
      </c>
      <c r="E1461" t="s">
        <v>8219</v>
      </c>
      <c r="F1461">
        <v>31</v>
      </c>
    </row>
    <row r="1462" spans="1:6" x14ac:dyDescent="0.3">
      <c r="A1462" t="s">
        <v>8221</v>
      </c>
      <c r="B1462">
        <v>4</v>
      </c>
      <c r="E1462" t="s">
        <v>8219</v>
      </c>
      <c r="F1462">
        <v>132</v>
      </c>
    </row>
    <row r="1463" spans="1:6" x14ac:dyDescent="0.3">
      <c r="A1463" t="s">
        <v>8221</v>
      </c>
      <c r="B1463">
        <v>1</v>
      </c>
      <c r="E1463" t="s">
        <v>8219</v>
      </c>
      <c r="F1463">
        <v>3</v>
      </c>
    </row>
    <row r="1464" spans="1:6" x14ac:dyDescent="0.3">
      <c r="A1464" t="s">
        <v>8221</v>
      </c>
      <c r="B1464">
        <v>12</v>
      </c>
      <c r="E1464" t="s">
        <v>8219</v>
      </c>
      <c r="F1464">
        <v>6</v>
      </c>
    </row>
    <row r="1465" spans="1:6" x14ac:dyDescent="0.3">
      <c r="A1465" t="s">
        <v>8221</v>
      </c>
      <c r="B1465">
        <v>4</v>
      </c>
      <c r="E1465" t="s">
        <v>8219</v>
      </c>
      <c r="F1465">
        <v>10</v>
      </c>
    </row>
    <row r="1466" spans="1:6" x14ac:dyDescent="0.3">
      <c r="A1466" t="s">
        <v>8221</v>
      </c>
      <c r="B1466">
        <v>91</v>
      </c>
      <c r="E1466" t="s">
        <v>8219</v>
      </c>
      <c r="F1466">
        <v>147</v>
      </c>
    </row>
    <row r="1467" spans="1:6" x14ac:dyDescent="0.3">
      <c r="A1467" t="s">
        <v>8221</v>
      </c>
      <c r="B1467">
        <v>1</v>
      </c>
      <c r="E1467" t="s">
        <v>8219</v>
      </c>
      <c r="F1467">
        <v>199</v>
      </c>
    </row>
    <row r="1468" spans="1:6" x14ac:dyDescent="0.3">
      <c r="A1468" t="s">
        <v>8221</v>
      </c>
      <c r="B1468">
        <v>1</v>
      </c>
      <c r="E1468" t="s">
        <v>8219</v>
      </c>
      <c r="F1468">
        <v>50</v>
      </c>
    </row>
    <row r="1469" spans="1:6" x14ac:dyDescent="0.3">
      <c r="A1469" t="s">
        <v>8221</v>
      </c>
      <c r="B1469">
        <v>0</v>
      </c>
      <c r="E1469" t="s">
        <v>8219</v>
      </c>
      <c r="F1469">
        <v>21</v>
      </c>
    </row>
    <row r="1470" spans="1:6" x14ac:dyDescent="0.3">
      <c r="A1470" t="s">
        <v>8221</v>
      </c>
      <c r="B1470">
        <v>13</v>
      </c>
      <c r="E1470" t="s">
        <v>8219</v>
      </c>
      <c r="F1470">
        <v>24</v>
      </c>
    </row>
    <row r="1471" spans="1:6" x14ac:dyDescent="0.3">
      <c r="A1471" t="s">
        <v>8221</v>
      </c>
      <c r="B1471">
        <v>2</v>
      </c>
      <c r="E1471" t="s">
        <v>8219</v>
      </c>
      <c r="F1471">
        <v>32</v>
      </c>
    </row>
    <row r="1472" spans="1:6" x14ac:dyDescent="0.3">
      <c r="A1472" t="s">
        <v>8221</v>
      </c>
      <c r="B1472">
        <v>0</v>
      </c>
      <c r="E1472" t="s">
        <v>8219</v>
      </c>
      <c r="F1472">
        <v>62</v>
      </c>
    </row>
    <row r="1473" spans="1:6" x14ac:dyDescent="0.3">
      <c r="A1473" t="s">
        <v>8221</v>
      </c>
      <c r="B1473">
        <v>21</v>
      </c>
      <c r="E1473" t="s">
        <v>8219</v>
      </c>
      <c r="F1473">
        <v>9</v>
      </c>
    </row>
    <row r="1474" spans="1:6" x14ac:dyDescent="0.3">
      <c r="A1474" t="s">
        <v>8221</v>
      </c>
      <c r="B1474">
        <v>9</v>
      </c>
      <c r="E1474" t="s">
        <v>8219</v>
      </c>
      <c r="F1474">
        <v>38</v>
      </c>
    </row>
    <row r="1475" spans="1:6" x14ac:dyDescent="0.3">
      <c r="A1475" t="s">
        <v>8221</v>
      </c>
      <c r="B1475">
        <v>6</v>
      </c>
      <c r="E1475" t="s">
        <v>8219</v>
      </c>
      <c r="F1475">
        <v>54</v>
      </c>
    </row>
    <row r="1476" spans="1:6" x14ac:dyDescent="0.3">
      <c r="A1476" t="s">
        <v>8221</v>
      </c>
      <c r="B1476">
        <v>4</v>
      </c>
      <c r="E1476" t="s">
        <v>8219</v>
      </c>
      <c r="F1476">
        <v>37</v>
      </c>
    </row>
    <row r="1477" spans="1:6" x14ac:dyDescent="0.3">
      <c r="A1477" t="s">
        <v>8221</v>
      </c>
      <c r="B1477">
        <v>7</v>
      </c>
      <c r="E1477" t="s">
        <v>8219</v>
      </c>
      <c r="F1477">
        <v>39</v>
      </c>
    </row>
    <row r="1478" spans="1:6" x14ac:dyDescent="0.3">
      <c r="A1478" t="s">
        <v>8221</v>
      </c>
      <c r="B1478">
        <v>5</v>
      </c>
      <c r="E1478" t="s">
        <v>8219</v>
      </c>
      <c r="F1478">
        <v>34</v>
      </c>
    </row>
    <row r="1479" spans="1:6" x14ac:dyDescent="0.3">
      <c r="A1479" t="s">
        <v>8221</v>
      </c>
      <c r="B1479">
        <v>0</v>
      </c>
      <c r="E1479" t="s">
        <v>8219</v>
      </c>
      <c r="F1479">
        <v>55</v>
      </c>
    </row>
    <row r="1480" spans="1:6" x14ac:dyDescent="0.3">
      <c r="A1480" t="s">
        <v>8221</v>
      </c>
      <c r="B1480">
        <v>3</v>
      </c>
      <c r="E1480" t="s">
        <v>8219</v>
      </c>
      <c r="F1480">
        <v>32</v>
      </c>
    </row>
    <row r="1481" spans="1:6" x14ac:dyDescent="0.3">
      <c r="A1481" t="s">
        <v>8221</v>
      </c>
      <c r="B1481">
        <v>9</v>
      </c>
      <c r="E1481" t="s">
        <v>8219</v>
      </c>
      <c r="F1481">
        <v>25</v>
      </c>
    </row>
    <row r="1482" spans="1:6" x14ac:dyDescent="0.3">
      <c r="A1482" t="s">
        <v>8221</v>
      </c>
      <c r="B1482">
        <v>6</v>
      </c>
      <c r="E1482" t="s">
        <v>8219</v>
      </c>
      <c r="F1482">
        <v>33</v>
      </c>
    </row>
    <row r="1483" spans="1:6" x14ac:dyDescent="0.3">
      <c r="A1483" t="s">
        <v>8221</v>
      </c>
      <c r="B1483">
        <v>4</v>
      </c>
      <c r="E1483" t="s">
        <v>8219</v>
      </c>
      <c r="F1483">
        <v>108</v>
      </c>
    </row>
    <row r="1484" spans="1:6" x14ac:dyDescent="0.3">
      <c r="A1484" t="s">
        <v>8221</v>
      </c>
      <c r="B1484">
        <v>1</v>
      </c>
      <c r="E1484" t="s">
        <v>8219</v>
      </c>
      <c r="F1484">
        <v>20</v>
      </c>
    </row>
    <row r="1485" spans="1:6" x14ac:dyDescent="0.3">
      <c r="A1485" t="s">
        <v>8221</v>
      </c>
      <c r="B1485">
        <v>17</v>
      </c>
      <c r="E1485" t="s">
        <v>8219</v>
      </c>
      <c r="F1485">
        <v>98</v>
      </c>
    </row>
    <row r="1486" spans="1:6" x14ac:dyDescent="0.3">
      <c r="A1486" t="s">
        <v>8221</v>
      </c>
      <c r="B1486">
        <v>1</v>
      </c>
      <c r="E1486" t="s">
        <v>8219</v>
      </c>
      <c r="F1486">
        <v>196</v>
      </c>
    </row>
    <row r="1487" spans="1:6" x14ac:dyDescent="0.3">
      <c r="A1487" t="s">
        <v>8221</v>
      </c>
      <c r="B1487">
        <v>13</v>
      </c>
      <c r="E1487" t="s">
        <v>8219</v>
      </c>
      <c r="F1487">
        <v>39</v>
      </c>
    </row>
    <row r="1488" spans="1:6" x14ac:dyDescent="0.3">
      <c r="A1488" t="s">
        <v>8221</v>
      </c>
      <c r="B1488">
        <v>6</v>
      </c>
      <c r="E1488" t="s">
        <v>8219</v>
      </c>
      <c r="F1488">
        <v>128</v>
      </c>
    </row>
    <row r="1489" spans="1:6" x14ac:dyDescent="0.3">
      <c r="A1489" t="s">
        <v>8221</v>
      </c>
      <c r="B1489">
        <v>0</v>
      </c>
      <c r="E1489" t="s">
        <v>8219</v>
      </c>
      <c r="F1489">
        <v>71</v>
      </c>
    </row>
    <row r="1490" spans="1:6" x14ac:dyDescent="0.3">
      <c r="A1490" t="s">
        <v>8221</v>
      </c>
      <c r="B1490">
        <v>2</v>
      </c>
      <c r="E1490" t="s">
        <v>8219</v>
      </c>
      <c r="F1490">
        <v>47</v>
      </c>
    </row>
    <row r="1491" spans="1:6" x14ac:dyDescent="0.3">
      <c r="A1491" t="s">
        <v>8221</v>
      </c>
      <c r="B1491">
        <v>2</v>
      </c>
      <c r="E1491" t="s">
        <v>8219</v>
      </c>
      <c r="F1491">
        <v>17</v>
      </c>
    </row>
    <row r="1492" spans="1:6" x14ac:dyDescent="0.3">
      <c r="A1492" t="s">
        <v>8221</v>
      </c>
      <c r="B1492">
        <v>21</v>
      </c>
      <c r="E1492" t="s">
        <v>8219</v>
      </c>
      <c r="F1492">
        <v>91</v>
      </c>
    </row>
    <row r="1493" spans="1:6" x14ac:dyDescent="0.3">
      <c r="A1493" t="s">
        <v>8221</v>
      </c>
      <c r="B1493">
        <v>13</v>
      </c>
      <c r="E1493" t="s">
        <v>8219</v>
      </c>
      <c r="F1493">
        <v>43</v>
      </c>
    </row>
    <row r="1494" spans="1:6" x14ac:dyDescent="0.3">
      <c r="A1494" t="s">
        <v>8221</v>
      </c>
      <c r="B1494">
        <v>0</v>
      </c>
      <c r="E1494" t="s">
        <v>8219</v>
      </c>
      <c r="F1494">
        <v>17</v>
      </c>
    </row>
    <row r="1495" spans="1:6" x14ac:dyDescent="0.3">
      <c r="A1495" t="s">
        <v>8221</v>
      </c>
      <c r="B1495">
        <v>6</v>
      </c>
      <c r="E1495" t="s">
        <v>8219</v>
      </c>
      <c r="F1495">
        <v>33</v>
      </c>
    </row>
    <row r="1496" spans="1:6" x14ac:dyDescent="0.3">
      <c r="A1496" t="s">
        <v>8221</v>
      </c>
      <c r="B1496">
        <v>0</v>
      </c>
      <c r="E1496" t="s">
        <v>8219</v>
      </c>
      <c r="F1496">
        <v>87</v>
      </c>
    </row>
    <row r="1497" spans="1:6" x14ac:dyDescent="0.3">
      <c r="A1497" t="s">
        <v>8221</v>
      </c>
      <c r="B1497">
        <v>1</v>
      </c>
      <c r="E1497" t="s">
        <v>8219</v>
      </c>
      <c r="F1497">
        <v>113</v>
      </c>
    </row>
    <row r="1498" spans="1:6" x14ac:dyDescent="0.3">
      <c r="A1498" t="s">
        <v>8221</v>
      </c>
      <c r="B1498">
        <v>0</v>
      </c>
      <c r="E1498" t="s">
        <v>8219</v>
      </c>
      <c r="F1498">
        <v>14</v>
      </c>
    </row>
    <row r="1499" spans="1:6" x14ac:dyDescent="0.3">
      <c r="A1499" t="s">
        <v>8221</v>
      </c>
      <c r="B1499">
        <v>12</v>
      </c>
      <c r="E1499" t="s">
        <v>8219</v>
      </c>
      <c r="F1499">
        <v>30</v>
      </c>
    </row>
    <row r="1500" spans="1:6" x14ac:dyDescent="0.3">
      <c r="A1500" t="s">
        <v>8221</v>
      </c>
      <c r="B1500">
        <v>2</v>
      </c>
      <c r="E1500" t="s">
        <v>8219</v>
      </c>
      <c r="F1500">
        <v>16</v>
      </c>
    </row>
    <row r="1501" spans="1:6" x14ac:dyDescent="0.3">
      <c r="A1501" t="s">
        <v>8221</v>
      </c>
      <c r="B1501">
        <v>6</v>
      </c>
      <c r="E1501" t="s">
        <v>8219</v>
      </c>
      <c r="F1501">
        <v>46</v>
      </c>
    </row>
    <row r="1502" spans="1:6" x14ac:dyDescent="0.3">
      <c r="A1502" t="s">
        <v>8221</v>
      </c>
      <c r="B1502">
        <v>1</v>
      </c>
      <c r="E1502" t="s">
        <v>8219</v>
      </c>
      <c r="F1502">
        <v>24</v>
      </c>
    </row>
    <row r="1503" spans="1:6" x14ac:dyDescent="0.3">
      <c r="A1503" t="s">
        <v>8221</v>
      </c>
      <c r="B1503">
        <v>1</v>
      </c>
      <c r="E1503" t="s">
        <v>8219</v>
      </c>
      <c r="F1503">
        <v>97</v>
      </c>
    </row>
    <row r="1504" spans="1:6" x14ac:dyDescent="0.3">
      <c r="A1504" t="s">
        <v>8221</v>
      </c>
      <c r="B1504">
        <v>5</v>
      </c>
      <c r="E1504" t="s">
        <v>8219</v>
      </c>
      <c r="F1504">
        <v>59</v>
      </c>
    </row>
    <row r="1505" spans="1:6" x14ac:dyDescent="0.3">
      <c r="A1505" t="s">
        <v>8221</v>
      </c>
      <c r="B1505">
        <v>0</v>
      </c>
      <c r="E1505" t="s">
        <v>8219</v>
      </c>
      <c r="F1505">
        <v>1095</v>
      </c>
    </row>
    <row r="1506" spans="1:6" x14ac:dyDescent="0.3">
      <c r="A1506" t="s">
        <v>8221</v>
      </c>
      <c r="B1506">
        <v>3</v>
      </c>
      <c r="E1506" t="s">
        <v>8219</v>
      </c>
      <c r="F1506">
        <v>218</v>
      </c>
    </row>
    <row r="1507" spans="1:6" x14ac:dyDescent="0.3">
      <c r="A1507" t="s">
        <v>8221</v>
      </c>
      <c r="B1507">
        <v>8</v>
      </c>
      <c r="E1507" t="s">
        <v>8219</v>
      </c>
      <c r="F1507">
        <v>111</v>
      </c>
    </row>
    <row r="1508" spans="1:6" x14ac:dyDescent="0.3">
      <c r="A1508" t="s">
        <v>8221</v>
      </c>
      <c r="B1508">
        <v>3</v>
      </c>
      <c r="E1508" t="s">
        <v>8219</v>
      </c>
      <c r="F1508">
        <v>56</v>
      </c>
    </row>
    <row r="1509" spans="1:6" x14ac:dyDescent="0.3">
      <c r="A1509" t="s">
        <v>8221</v>
      </c>
      <c r="B1509">
        <v>8</v>
      </c>
      <c r="E1509" t="s">
        <v>8219</v>
      </c>
      <c r="F1509">
        <v>265</v>
      </c>
    </row>
    <row r="1510" spans="1:6" x14ac:dyDescent="0.3">
      <c r="A1510" t="s">
        <v>8221</v>
      </c>
      <c r="B1510">
        <v>1</v>
      </c>
      <c r="E1510" t="s">
        <v>8219</v>
      </c>
      <c r="F1510">
        <v>28</v>
      </c>
    </row>
    <row r="1511" spans="1:6" x14ac:dyDescent="0.3">
      <c r="A1511" t="s">
        <v>8221</v>
      </c>
      <c r="B1511">
        <v>4</v>
      </c>
      <c r="E1511" t="s">
        <v>8219</v>
      </c>
      <c r="F1511">
        <v>364</v>
      </c>
    </row>
    <row r="1512" spans="1:6" x14ac:dyDescent="0.3">
      <c r="A1512" t="s">
        <v>8221</v>
      </c>
      <c r="B1512">
        <v>8</v>
      </c>
      <c r="E1512" t="s">
        <v>8219</v>
      </c>
      <c r="F1512">
        <v>27</v>
      </c>
    </row>
    <row r="1513" spans="1:6" x14ac:dyDescent="0.3">
      <c r="A1513" t="s">
        <v>8221</v>
      </c>
      <c r="B1513">
        <v>1</v>
      </c>
      <c r="E1513" t="s">
        <v>8219</v>
      </c>
      <c r="F1513">
        <v>93</v>
      </c>
    </row>
    <row r="1514" spans="1:6" x14ac:dyDescent="0.3">
      <c r="A1514" t="s">
        <v>8221</v>
      </c>
      <c r="B1514">
        <v>5</v>
      </c>
      <c r="E1514" t="s">
        <v>8219</v>
      </c>
      <c r="F1514">
        <v>64</v>
      </c>
    </row>
    <row r="1515" spans="1:6" x14ac:dyDescent="0.3">
      <c r="A1515" t="s">
        <v>8221</v>
      </c>
      <c r="B1515">
        <v>0</v>
      </c>
      <c r="E1515" t="s">
        <v>8219</v>
      </c>
      <c r="F1515">
        <v>22</v>
      </c>
    </row>
    <row r="1516" spans="1:6" x14ac:dyDescent="0.3">
      <c r="A1516" t="s">
        <v>8221</v>
      </c>
      <c r="B1516">
        <v>0</v>
      </c>
      <c r="E1516" t="s">
        <v>8219</v>
      </c>
      <c r="F1516">
        <v>59</v>
      </c>
    </row>
    <row r="1517" spans="1:6" x14ac:dyDescent="0.3">
      <c r="A1517" t="s">
        <v>8221</v>
      </c>
      <c r="B1517">
        <v>1</v>
      </c>
      <c r="E1517" t="s">
        <v>8219</v>
      </c>
      <c r="F1517">
        <v>249</v>
      </c>
    </row>
    <row r="1518" spans="1:6" x14ac:dyDescent="0.3">
      <c r="A1518" t="s">
        <v>8221</v>
      </c>
      <c r="B1518">
        <v>0</v>
      </c>
      <c r="E1518" t="s">
        <v>8219</v>
      </c>
      <c r="F1518">
        <v>392</v>
      </c>
    </row>
    <row r="1519" spans="1:6" x14ac:dyDescent="0.3">
      <c r="A1519" t="s">
        <v>8221</v>
      </c>
      <c r="B1519">
        <v>0</v>
      </c>
      <c r="E1519" t="s">
        <v>8219</v>
      </c>
      <c r="F1519">
        <v>115</v>
      </c>
    </row>
    <row r="1520" spans="1:6" x14ac:dyDescent="0.3">
      <c r="A1520" t="s">
        <v>8221</v>
      </c>
      <c r="B1520">
        <v>6</v>
      </c>
      <c r="E1520" t="s">
        <v>8219</v>
      </c>
      <c r="F1520">
        <v>433</v>
      </c>
    </row>
    <row r="1521" spans="1:6" x14ac:dyDescent="0.3">
      <c r="A1521" t="s">
        <v>8221</v>
      </c>
      <c r="B1521">
        <v>6</v>
      </c>
      <c r="E1521" t="s">
        <v>8219</v>
      </c>
      <c r="F1521">
        <v>20</v>
      </c>
    </row>
    <row r="1522" spans="1:6" x14ac:dyDescent="0.3">
      <c r="A1522" t="s">
        <v>8221</v>
      </c>
      <c r="B1522">
        <v>14</v>
      </c>
      <c r="E1522" t="s">
        <v>8219</v>
      </c>
      <c r="F1522">
        <v>8</v>
      </c>
    </row>
    <row r="1523" spans="1:6" x14ac:dyDescent="0.3">
      <c r="A1523" t="s">
        <v>8221</v>
      </c>
      <c r="B1523">
        <v>6</v>
      </c>
      <c r="E1523" t="s">
        <v>8219</v>
      </c>
      <c r="F1523">
        <v>175</v>
      </c>
    </row>
    <row r="1524" spans="1:6" x14ac:dyDescent="0.3">
      <c r="A1524" t="s">
        <v>8221</v>
      </c>
      <c r="B1524">
        <v>33</v>
      </c>
      <c r="E1524" t="s">
        <v>8219</v>
      </c>
      <c r="F1524">
        <v>104</v>
      </c>
    </row>
    <row r="1525" spans="1:6" x14ac:dyDescent="0.3">
      <c r="A1525" t="s">
        <v>8221</v>
      </c>
      <c r="B1525">
        <v>4</v>
      </c>
      <c r="E1525" t="s">
        <v>8219</v>
      </c>
      <c r="F1525">
        <v>17</v>
      </c>
    </row>
    <row r="1526" spans="1:6" x14ac:dyDescent="0.3">
      <c r="A1526" t="s">
        <v>8221</v>
      </c>
      <c r="B1526">
        <v>1</v>
      </c>
      <c r="E1526" t="s">
        <v>8219</v>
      </c>
      <c r="F1526">
        <v>277</v>
      </c>
    </row>
    <row r="1527" spans="1:6" x14ac:dyDescent="0.3">
      <c r="A1527" t="s">
        <v>8221</v>
      </c>
      <c r="B1527">
        <v>0</v>
      </c>
      <c r="E1527" t="s">
        <v>8219</v>
      </c>
      <c r="F1527">
        <v>118</v>
      </c>
    </row>
    <row r="1528" spans="1:6" x14ac:dyDescent="0.3">
      <c r="A1528" t="s">
        <v>8221</v>
      </c>
      <c r="B1528">
        <v>6</v>
      </c>
      <c r="E1528" t="s">
        <v>8219</v>
      </c>
      <c r="F1528">
        <v>97</v>
      </c>
    </row>
    <row r="1529" spans="1:6" x14ac:dyDescent="0.3">
      <c r="A1529" t="s">
        <v>8221</v>
      </c>
      <c r="B1529">
        <v>6</v>
      </c>
      <c r="E1529" t="s">
        <v>8219</v>
      </c>
      <c r="F1529">
        <v>20</v>
      </c>
    </row>
    <row r="1530" spans="1:6" x14ac:dyDescent="0.3">
      <c r="A1530" t="s">
        <v>8221</v>
      </c>
      <c r="B1530">
        <v>1</v>
      </c>
      <c r="E1530" t="s">
        <v>8219</v>
      </c>
      <c r="F1530">
        <v>26</v>
      </c>
    </row>
    <row r="1531" spans="1:6" x14ac:dyDescent="0.3">
      <c r="A1531" t="s">
        <v>8221</v>
      </c>
      <c r="B1531">
        <v>3</v>
      </c>
      <c r="E1531" t="s">
        <v>8219</v>
      </c>
      <c r="F1531">
        <v>128</v>
      </c>
    </row>
    <row r="1532" spans="1:6" x14ac:dyDescent="0.3">
      <c r="E1532" t="s">
        <v>8219</v>
      </c>
      <c r="F1532">
        <v>15</v>
      </c>
    </row>
    <row r="1533" spans="1:6" x14ac:dyDescent="0.3">
      <c r="E1533" t="s">
        <v>8219</v>
      </c>
      <c r="F1533">
        <v>25</v>
      </c>
    </row>
    <row r="1534" spans="1:6" x14ac:dyDescent="0.3">
      <c r="E1534" t="s">
        <v>8219</v>
      </c>
      <c r="F1534">
        <v>55</v>
      </c>
    </row>
    <row r="1535" spans="1:6" x14ac:dyDescent="0.3">
      <c r="E1535" t="s">
        <v>8219</v>
      </c>
      <c r="F1535">
        <v>107</v>
      </c>
    </row>
    <row r="1536" spans="1:6" x14ac:dyDescent="0.3">
      <c r="E1536" t="s">
        <v>8219</v>
      </c>
      <c r="F1536">
        <v>557</v>
      </c>
    </row>
    <row r="1537" spans="5:6" x14ac:dyDescent="0.3">
      <c r="E1537" t="s">
        <v>8219</v>
      </c>
      <c r="F1537">
        <v>40</v>
      </c>
    </row>
    <row r="1538" spans="5:6" x14ac:dyDescent="0.3">
      <c r="E1538" t="s">
        <v>8219</v>
      </c>
      <c r="F1538">
        <v>36</v>
      </c>
    </row>
    <row r="1539" spans="5:6" x14ac:dyDescent="0.3">
      <c r="E1539" t="s">
        <v>8219</v>
      </c>
      <c r="F1539">
        <v>159</v>
      </c>
    </row>
    <row r="1540" spans="5:6" x14ac:dyDescent="0.3">
      <c r="E1540" t="s">
        <v>8219</v>
      </c>
      <c r="F1540">
        <v>41</v>
      </c>
    </row>
    <row r="1541" spans="5:6" x14ac:dyDescent="0.3">
      <c r="E1541" t="s">
        <v>8219</v>
      </c>
      <c r="F1541">
        <v>226</v>
      </c>
    </row>
    <row r="1542" spans="5:6" x14ac:dyDescent="0.3">
      <c r="E1542" t="s">
        <v>8219</v>
      </c>
      <c r="F1542">
        <v>30</v>
      </c>
    </row>
    <row r="1543" spans="5:6" x14ac:dyDescent="0.3">
      <c r="E1543" t="s">
        <v>8219</v>
      </c>
      <c r="F1543">
        <v>103</v>
      </c>
    </row>
    <row r="1544" spans="5:6" x14ac:dyDescent="0.3">
      <c r="E1544" t="s">
        <v>8219</v>
      </c>
      <c r="F1544">
        <v>62</v>
      </c>
    </row>
    <row r="1545" spans="5:6" x14ac:dyDescent="0.3">
      <c r="E1545" t="s">
        <v>8219</v>
      </c>
      <c r="F1545">
        <v>6</v>
      </c>
    </row>
    <row r="1546" spans="5:6" x14ac:dyDescent="0.3">
      <c r="E1546" t="s">
        <v>8219</v>
      </c>
      <c r="F1546">
        <v>182</v>
      </c>
    </row>
    <row r="1547" spans="5:6" x14ac:dyDescent="0.3">
      <c r="E1547" t="s">
        <v>8219</v>
      </c>
      <c r="F1547">
        <v>145</v>
      </c>
    </row>
    <row r="1548" spans="5:6" x14ac:dyDescent="0.3">
      <c r="E1548" t="s">
        <v>8219</v>
      </c>
      <c r="F1548">
        <v>25</v>
      </c>
    </row>
    <row r="1549" spans="5:6" x14ac:dyDescent="0.3">
      <c r="E1549" t="s">
        <v>8219</v>
      </c>
      <c r="F1549">
        <v>320</v>
      </c>
    </row>
    <row r="1550" spans="5:6" x14ac:dyDescent="0.3">
      <c r="E1550" t="s">
        <v>8219</v>
      </c>
      <c r="F1550">
        <v>99</v>
      </c>
    </row>
    <row r="1551" spans="5:6" x14ac:dyDescent="0.3">
      <c r="E1551" t="s">
        <v>8219</v>
      </c>
      <c r="F1551">
        <v>348</v>
      </c>
    </row>
    <row r="1552" spans="5:6" x14ac:dyDescent="0.3">
      <c r="E1552" t="s">
        <v>8219</v>
      </c>
      <c r="F1552">
        <v>41</v>
      </c>
    </row>
    <row r="1553" spans="5:6" x14ac:dyDescent="0.3">
      <c r="E1553" t="s">
        <v>8219</v>
      </c>
      <c r="F1553">
        <v>29</v>
      </c>
    </row>
    <row r="1554" spans="5:6" x14ac:dyDescent="0.3">
      <c r="E1554" t="s">
        <v>8219</v>
      </c>
      <c r="F1554">
        <v>25</v>
      </c>
    </row>
    <row r="1555" spans="5:6" x14ac:dyDescent="0.3">
      <c r="E1555" t="s">
        <v>8219</v>
      </c>
      <c r="F1555">
        <v>23</v>
      </c>
    </row>
    <row r="1556" spans="5:6" x14ac:dyDescent="0.3">
      <c r="E1556" t="s">
        <v>8219</v>
      </c>
      <c r="F1556">
        <v>1260</v>
      </c>
    </row>
    <row r="1557" spans="5:6" x14ac:dyDescent="0.3">
      <c r="E1557" t="s">
        <v>8219</v>
      </c>
      <c r="F1557">
        <v>307</v>
      </c>
    </row>
    <row r="1558" spans="5:6" x14ac:dyDescent="0.3">
      <c r="E1558" t="s">
        <v>8219</v>
      </c>
      <c r="F1558">
        <v>329</v>
      </c>
    </row>
    <row r="1559" spans="5:6" x14ac:dyDescent="0.3">
      <c r="E1559" t="s">
        <v>8219</v>
      </c>
      <c r="F1559">
        <v>32</v>
      </c>
    </row>
    <row r="1560" spans="5:6" x14ac:dyDescent="0.3">
      <c r="E1560" t="s">
        <v>8219</v>
      </c>
      <c r="F1560">
        <v>27</v>
      </c>
    </row>
    <row r="1561" spans="5:6" x14ac:dyDescent="0.3">
      <c r="E1561" t="s">
        <v>8219</v>
      </c>
      <c r="F1561">
        <v>236</v>
      </c>
    </row>
    <row r="1562" spans="5:6" x14ac:dyDescent="0.3">
      <c r="E1562" t="s">
        <v>8219</v>
      </c>
      <c r="F1562">
        <v>42</v>
      </c>
    </row>
    <row r="1563" spans="5:6" x14ac:dyDescent="0.3">
      <c r="E1563" t="s">
        <v>8219</v>
      </c>
      <c r="F1563">
        <v>95</v>
      </c>
    </row>
    <row r="1564" spans="5:6" x14ac:dyDescent="0.3">
      <c r="E1564" t="s">
        <v>8219</v>
      </c>
      <c r="F1564">
        <v>37</v>
      </c>
    </row>
    <row r="1565" spans="5:6" x14ac:dyDescent="0.3">
      <c r="E1565" t="s">
        <v>8219</v>
      </c>
      <c r="F1565">
        <v>128</v>
      </c>
    </row>
    <row r="1566" spans="5:6" x14ac:dyDescent="0.3">
      <c r="E1566" t="s">
        <v>8219</v>
      </c>
      <c r="F1566">
        <v>156</v>
      </c>
    </row>
    <row r="1567" spans="5:6" x14ac:dyDescent="0.3">
      <c r="E1567" t="s">
        <v>8219</v>
      </c>
      <c r="F1567">
        <v>64</v>
      </c>
    </row>
    <row r="1568" spans="5:6" x14ac:dyDescent="0.3">
      <c r="E1568" t="s">
        <v>8219</v>
      </c>
      <c r="F1568">
        <v>58</v>
      </c>
    </row>
    <row r="1569" spans="5:6" x14ac:dyDescent="0.3">
      <c r="E1569" t="s">
        <v>8219</v>
      </c>
      <c r="F1569">
        <v>20</v>
      </c>
    </row>
    <row r="1570" spans="5:6" x14ac:dyDescent="0.3">
      <c r="E1570" t="s">
        <v>8219</v>
      </c>
      <c r="F1570">
        <v>47</v>
      </c>
    </row>
    <row r="1571" spans="5:6" x14ac:dyDescent="0.3">
      <c r="E1571" t="s">
        <v>8219</v>
      </c>
      <c r="F1571">
        <v>54</v>
      </c>
    </row>
    <row r="1572" spans="5:6" x14ac:dyDescent="0.3">
      <c r="E1572" t="s">
        <v>8219</v>
      </c>
      <c r="F1572">
        <v>9</v>
      </c>
    </row>
    <row r="1573" spans="5:6" x14ac:dyDescent="0.3">
      <c r="E1573" t="s">
        <v>8219</v>
      </c>
      <c r="F1573">
        <v>213</v>
      </c>
    </row>
    <row r="1574" spans="5:6" x14ac:dyDescent="0.3">
      <c r="E1574" t="s">
        <v>8219</v>
      </c>
      <c r="F1574">
        <v>57</v>
      </c>
    </row>
    <row r="1575" spans="5:6" x14ac:dyDescent="0.3">
      <c r="E1575" t="s">
        <v>8219</v>
      </c>
      <c r="F1575">
        <v>25</v>
      </c>
    </row>
    <row r="1576" spans="5:6" x14ac:dyDescent="0.3">
      <c r="E1576" t="s">
        <v>8219</v>
      </c>
      <c r="F1576">
        <v>104</v>
      </c>
    </row>
    <row r="1577" spans="5:6" x14ac:dyDescent="0.3">
      <c r="E1577" t="s">
        <v>8219</v>
      </c>
      <c r="F1577">
        <v>34</v>
      </c>
    </row>
    <row r="1578" spans="5:6" x14ac:dyDescent="0.3">
      <c r="E1578" t="s">
        <v>8219</v>
      </c>
      <c r="F1578">
        <v>67</v>
      </c>
    </row>
    <row r="1579" spans="5:6" x14ac:dyDescent="0.3">
      <c r="E1579" t="s">
        <v>8219</v>
      </c>
      <c r="F1579">
        <v>241</v>
      </c>
    </row>
    <row r="1580" spans="5:6" x14ac:dyDescent="0.3">
      <c r="E1580" t="s">
        <v>8219</v>
      </c>
      <c r="F1580">
        <v>123</v>
      </c>
    </row>
    <row r="1581" spans="5:6" x14ac:dyDescent="0.3">
      <c r="E1581" t="s">
        <v>8219</v>
      </c>
      <c r="F1581">
        <v>302</v>
      </c>
    </row>
    <row r="1582" spans="5:6" x14ac:dyDescent="0.3">
      <c r="E1582" t="s">
        <v>8219</v>
      </c>
      <c r="F1582">
        <v>89</v>
      </c>
    </row>
    <row r="1583" spans="5:6" x14ac:dyDescent="0.3">
      <c r="E1583" t="s">
        <v>8219</v>
      </c>
      <c r="F1583">
        <v>41</v>
      </c>
    </row>
    <row r="1584" spans="5:6" x14ac:dyDescent="0.3">
      <c r="E1584" t="s">
        <v>8219</v>
      </c>
      <c r="F1584">
        <v>69</v>
      </c>
    </row>
    <row r="1585" spans="5:6" x14ac:dyDescent="0.3">
      <c r="E1585" t="s">
        <v>8219</v>
      </c>
      <c r="F1585">
        <v>52</v>
      </c>
    </row>
    <row r="1586" spans="5:6" x14ac:dyDescent="0.3">
      <c r="E1586" t="s">
        <v>8219</v>
      </c>
      <c r="F1586">
        <v>57</v>
      </c>
    </row>
    <row r="1587" spans="5:6" x14ac:dyDescent="0.3">
      <c r="E1587" t="s">
        <v>8219</v>
      </c>
      <c r="F1587">
        <v>74</v>
      </c>
    </row>
    <row r="1588" spans="5:6" x14ac:dyDescent="0.3">
      <c r="E1588" t="s">
        <v>8219</v>
      </c>
      <c r="F1588">
        <v>63</v>
      </c>
    </row>
    <row r="1589" spans="5:6" x14ac:dyDescent="0.3">
      <c r="E1589" t="s">
        <v>8219</v>
      </c>
      <c r="F1589">
        <v>72</v>
      </c>
    </row>
    <row r="1590" spans="5:6" x14ac:dyDescent="0.3">
      <c r="E1590" t="s">
        <v>8219</v>
      </c>
      <c r="F1590">
        <v>71</v>
      </c>
    </row>
    <row r="1591" spans="5:6" x14ac:dyDescent="0.3">
      <c r="E1591" t="s">
        <v>8219</v>
      </c>
      <c r="F1591">
        <v>21</v>
      </c>
    </row>
    <row r="1592" spans="5:6" x14ac:dyDescent="0.3">
      <c r="E1592" t="s">
        <v>8219</v>
      </c>
      <c r="F1592">
        <v>930</v>
      </c>
    </row>
    <row r="1593" spans="5:6" x14ac:dyDescent="0.3">
      <c r="E1593" t="s">
        <v>8219</v>
      </c>
      <c r="F1593">
        <v>55</v>
      </c>
    </row>
    <row r="1594" spans="5:6" x14ac:dyDescent="0.3">
      <c r="E1594" t="s">
        <v>8219</v>
      </c>
      <c r="F1594">
        <v>61</v>
      </c>
    </row>
    <row r="1595" spans="5:6" x14ac:dyDescent="0.3">
      <c r="E1595" t="s">
        <v>8219</v>
      </c>
      <c r="F1595">
        <v>82</v>
      </c>
    </row>
    <row r="1596" spans="5:6" x14ac:dyDescent="0.3">
      <c r="E1596" t="s">
        <v>8219</v>
      </c>
      <c r="F1596">
        <v>71</v>
      </c>
    </row>
    <row r="1597" spans="5:6" x14ac:dyDescent="0.3">
      <c r="E1597" t="s">
        <v>8219</v>
      </c>
      <c r="F1597">
        <v>117</v>
      </c>
    </row>
    <row r="1598" spans="5:6" x14ac:dyDescent="0.3">
      <c r="E1598" t="s">
        <v>8219</v>
      </c>
      <c r="F1598">
        <v>29</v>
      </c>
    </row>
    <row r="1599" spans="5:6" x14ac:dyDescent="0.3">
      <c r="E1599" t="s">
        <v>8219</v>
      </c>
      <c r="F1599">
        <v>74</v>
      </c>
    </row>
    <row r="1600" spans="5:6" x14ac:dyDescent="0.3">
      <c r="E1600" t="s">
        <v>8219</v>
      </c>
      <c r="F1600">
        <v>23</v>
      </c>
    </row>
    <row r="1601" spans="5:6" x14ac:dyDescent="0.3">
      <c r="E1601" t="s">
        <v>8219</v>
      </c>
      <c r="F1601">
        <v>60</v>
      </c>
    </row>
    <row r="1602" spans="5:6" x14ac:dyDescent="0.3">
      <c r="E1602" t="s">
        <v>8219</v>
      </c>
      <c r="F1602">
        <v>55</v>
      </c>
    </row>
    <row r="1603" spans="5:6" x14ac:dyDescent="0.3">
      <c r="E1603" t="s">
        <v>8219</v>
      </c>
      <c r="F1603">
        <v>51</v>
      </c>
    </row>
    <row r="1604" spans="5:6" x14ac:dyDescent="0.3">
      <c r="E1604" t="s">
        <v>8219</v>
      </c>
      <c r="F1604">
        <v>78</v>
      </c>
    </row>
    <row r="1605" spans="5:6" x14ac:dyDescent="0.3">
      <c r="E1605" t="s">
        <v>8219</v>
      </c>
      <c r="F1605">
        <v>62</v>
      </c>
    </row>
    <row r="1606" spans="5:6" x14ac:dyDescent="0.3">
      <c r="E1606" t="s">
        <v>8219</v>
      </c>
      <c r="F1606">
        <v>45</v>
      </c>
    </row>
    <row r="1607" spans="5:6" x14ac:dyDescent="0.3">
      <c r="E1607" t="s">
        <v>8219</v>
      </c>
      <c r="F1607">
        <v>15</v>
      </c>
    </row>
    <row r="1608" spans="5:6" x14ac:dyDescent="0.3">
      <c r="E1608" t="s">
        <v>8219</v>
      </c>
      <c r="F1608">
        <v>151</v>
      </c>
    </row>
    <row r="1609" spans="5:6" x14ac:dyDescent="0.3">
      <c r="E1609" t="s">
        <v>8219</v>
      </c>
      <c r="F1609">
        <v>68</v>
      </c>
    </row>
    <row r="1610" spans="5:6" x14ac:dyDescent="0.3">
      <c r="E1610" t="s">
        <v>8219</v>
      </c>
      <c r="F1610">
        <v>46</v>
      </c>
    </row>
    <row r="1611" spans="5:6" x14ac:dyDescent="0.3">
      <c r="E1611" t="s">
        <v>8219</v>
      </c>
      <c r="F1611">
        <v>24</v>
      </c>
    </row>
    <row r="1612" spans="5:6" x14ac:dyDescent="0.3">
      <c r="E1612" t="s">
        <v>8219</v>
      </c>
      <c r="F1612">
        <v>70</v>
      </c>
    </row>
    <row r="1613" spans="5:6" x14ac:dyDescent="0.3">
      <c r="E1613" t="s">
        <v>8219</v>
      </c>
      <c r="F1613">
        <v>244</v>
      </c>
    </row>
    <row r="1614" spans="5:6" x14ac:dyDescent="0.3">
      <c r="E1614" t="s">
        <v>8219</v>
      </c>
      <c r="F1614">
        <v>82</v>
      </c>
    </row>
    <row r="1615" spans="5:6" x14ac:dyDescent="0.3">
      <c r="E1615" t="s">
        <v>8219</v>
      </c>
      <c r="F1615">
        <v>226</v>
      </c>
    </row>
    <row r="1616" spans="5:6" x14ac:dyDescent="0.3">
      <c r="E1616" t="s">
        <v>8219</v>
      </c>
      <c r="F1616">
        <v>60</v>
      </c>
    </row>
    <row r="1617" spans="5:6" x14ac:dyDescent="0.3">
      <c r="E1617" t="s">
        <v>8219</v>
      </c>
      <c r="F1617">
        <v>322</v>
      </c>
    </row>
    <row r="1618" spans="5:6" x14ac:dyDescent="0.3">
      <c r="E1618" t="s">
        <v>8219</v>
      </c>
      <c r="F1618">
        <v>94</v>
      </c>
    </row>
    <row r="1619" spans="5:6" x14ac:dyDescent="0.3">
      <c r="E1619" t="s">
        <v>8219</v>
      </c>
      <c r="F1619">
        <v>47</v>
      </c>
    </row>
    <row r="1620" spans="5:6" x14ac:dyDescent="0.3">
      <c r="E1620" t="s">
        <v>8219</v>
      </c>
      <c r="F1620">
        <v>115</v>
      </c>
    </row>
    <row r="1621" spans="5:6" x14ac:dyDescent="0.3">
      <c r="E1621" t="s">
        <v>8219</v>
      </c>
      <c r="F1621">
        <v>134</v>
      </c>
    </row>
    <row r="1622" spans="5:6" x14ac:dyDescent="0.3">
      <c r="E1622" t="s">
        <v>8219</v>
      </c>
      <c r="F1622">
        <v>35</v>
      </c>
    </row>
    <row r="1623" spans="5:6" x14ac:dyDescent="0.3">
      <c r="E1623" t="s">
        <v>8219</v>
      </c>
      <c r="F1623">
        <v>104</v>
      </c>
    </row>
    <row r="1624" spans="5:6" x14ac:dyDescent="0.3">
      <c r="E1624" t="s">
        <v>8219</v>
      </c>
      <c r="F1624">
        <v>184</v>
      </c>
    </row>
    <row r="1625" spans="5:6" x14ac:dyDescent="0.3">
      <c r="E1625" t="s">
        <v>8219</v>
      </c>
      <c r="F1625">
        <v>119</v>
      </c>
    </row>
    <row r="1626" spans="5:6" x14ac:dyDescent="0.3">
      <c r="E1626" t="s">
        <v>8219</v>
      </c>
      <c r="F1626">
        <v>59</v>
      </c>
    </row>
    <row r="1627" spans="5:6" x14ac:dyDescent="0.3">
      <c r="E1627" t="s">
        <v>8219</v>
      </c>
      <c r="F1627">
        <v>113</v>
      </c>
    </row>
    <row r="1628" spans="5:6" x14ac:dyDescent="0.3">
      <c r="E1628" t="s">
        <v>8219</v>
      </c>
      <c r="F1628">
        <v>84</v>
      </c>
    </row>
    <row r="1629" spans="5:6" x14ac:dyDescent="0.3">
      <c r="E1629" t="s">
        <v>8219</v>
      </c>
      <c r="F1629">
        <v>74</v>
      </c>
    </row>
    <row r="1630" spans="5:6" x14ac:dyDescent="0.3">
      <c r="E1630" t="s">
        <v>8219</v>
      </c>
      <c r="F1630">
        <v>216</v>
      </c>
    </row>
    <row r="1631" spans="5:6" x14ac:dyDescent="0.3">
      <c r="E1631" t="s">
        <v>8219</v>
      </c>
      <c r="F1631">
        <v>39</v>
      </c>
    </row>
    <row r="1632" spans="5:6" x14ac:dyDescent="0.3">
      <c r="E1632" t="s">
        <v>8219</v>
      </c>
      <c r="F1632">
        <v>21</v>
      </c>
    </row>
    <row r="1633" spans="5:6" x14ac:dyDescent="0.3">
      <c r="E1633" t="s">
        <v>8219</v>
      </c>
      <c r="F1633">
        <v>30</v>
      </c>
    </row>
    <row r="1634" spans="5:6" x14ac:dyDescent="0.3">
      <c r="E1634" t="s">
        <v>8219</v>
      </c>
      <c r="F1634">
        <v>37</v>
      </c>
    </row>
    <row r="1635" spans="5:6" x14ac:dyDescent="0.3">
      <c r="E1635" t="s">
        <v>8219</v>
      </c>
      <c r="F1635">
        <v>202</v>
      </c>
    </row>
    <row r="1636" spans="5:6" x14ac:dyDescent="0.3">
      <c r="E1636" t="s">
        <v>8219</v>
      </c>
      <c r="F1636">
        <v>37</v>
      </c>
    </row>
    <row r="1637" spans="5:6" x14ac:dyDescent="0.3">
      <c r="E1637" t="s">
        <v>8219</v>
      </c>
      <c r="F1637">
        <v>28</v>
      </c>
    </row>
    <row r="1638" spans="5:6" x14ac:dyDescent="0.3">
      <c r="E1638" t="s">
        <v>8219</v>
      </c>
      <c r="F1638">
        <v>26</v>
      </c>
    </row>
    <row r="1639" spans="5:6" x14ac:dyDescent="0.3">
      <c r="E1639" t="s">
        <v>8219</v>
      </c>
      <c r="F1639">
        <v>61</v>
      </c>
    </row>
    <row r="1640" spans="5:6" x14ac:dyDescent="0.3">
      <c r="E1640" t="s">
        <v>8219</v>
      </c>
      <c r="F1640">
        <v>115</v>
      </c>
    </row>
    <row r="1641" spans="5:6" x14ac:dyDescent="0.3">
      <c r="E1641" t="s">
        <v>8219</v>
      </c>
      <c r="F1641">
        <v>181</v>
      </c>
    </row>
    <row r="1642" spans="5:6" x14ac:dyDescent="0.3">
      <c r="E1642" t="s">
        <v>8219</v>
      </c>
      <c r="F1642">
        <v>110</v>
      </c>
    </row>
    <row r="1643" spans="5:6" x14ac:dyDescent="0.3">
      <c r="E1643" t="s">
        <v>8219</v>
      </c>
      <c r="F1643">
        <v>269</v>
      </c>
    </row>
    <row r="1644" spans="5:6" x14ac:dyDescent="0.3">
      <c r="E1644" t="s">
        <v>8219</v>
      </c>
      <c r="F1644">
        <v>79</v>
      </c>
    </row>
    <row r="1645" spans="5:6" x14ac:dyDescent="0.3">
      <c r="E1645" t="s">
        <v>8219</v>
      </c>
      <c r="F1645">
        <v>104</v>
      </c>
    </row>
    <row r="1646" spans="5:6" x14ac:dyDescent="0.3">
      <c r="E1646" t="s">
        <v>8219</v>
      </c>
      <c r="F1646">
        <v>34</v>
      </c>
    </row>
    <row r="1647" spans="5:6" x14ac:dyDescent="0.3">
      <c r="E1647" t="s">
        <v>8219</v>
      </c>
      <c r="F1647">
        <v>167</v>
      </c>
    </row>
    <row r="1648" spans="5:6" x14ac:dyDescent="0.3">
      <c r="E1648" t="s">
        <v>8219</v>
      </c>
      <c r="F1648">
        <v>183</v>
      </c>
    </row>
    <row r="1649" spans="5:6" x14ac:dyDescent="0.3">
      <c r="E1649" t="s">
        <v>8219</v>
      </c>
      <c r="F1649">
        <v>71</v>
      </c>
    </row>
    <row r="1650" spans="5:6" x14ac:dyDescent="0.3">
      <c r="E1650" t="s">
        <v>8219</v>
      </c>
      <c r="F1650">
        <v>69</v>
      </c>
    </row>
    <row r="1651" spans="5:6" x14ac:dyDescent="0.3">
      <c r="E1651" t="s">
        <v>8219</v>
      </c>
      <c r="F1651">
        <v>270</v>
      </c>
    </row>
    <row r="1652" spans="5:6" x14ac:dyDescent="0.3">
      <c r="E1652" t="s">
        <v>8219</v>
      </c>
      <c r="F1652">
        <v>193</v>
      </c>
    </row>
    <row r="1653" spans="5:6" x14ac:dyDescent="0.3">
      <c r="E1653" t="s">
        <v>8219</v>
      </c>
      <c r="F1653">
        <v>57</v>
      </c>
    </row>
    <row r="1654" spans="5:6" x14ac:dyDescent="0.3">
      <c r="E1654" t="s">
        <v>8219</v>
      </c>
      <c r="F1654">
        <v>200</v>
      </c>
    </row>
    <row r="1655" spans="5:6" x14ac:dyDescent="0.3">
      <c r="E1655" t="s">
        <v>8219</v>
      </c>
      <c r="F1655">
        <v>88</v>
      </c>
    </row>
    <row r="1656" spans="5:6" x14ac:dyDescent="0.3">
      <c r="E1656" t="s">
        <v>8219</v>
      </c>
      <c r="F1656">
        <v>213</v>
      </c>
    </row>
    <row r="1657" spans="5:6" x14ac:dyDescent="0.3">
      <c r="E1657" t="s">
        <v>8219</v>
      </c>
      <c r="F1657">
        <v>20</v>
      </c>
    </row>
    <row r="1658" spans="5:6" x14ac:dyDescent="0.3">
      <c r="E1658" t="s">
        <v>8219</v>
      </c>
      <c r="F1658">
        <v>50</v>
      </c>
    </row>
    <row r="1659" spans="5:6" x14ac:dyDescent="0.3">
      <c r="E1659" t="s">
        <v>8219</v>
      </c>
      <c r="F1659">
        <v>115</v>
      </c>
    </row>
    <row r="1660" spans="5:6" x14ac:dyDescent="0.3">
      <c r="E1660" t="s">
        <v>8219</v>
      </c>
      <c r="F1660">
        <v>186</v>
      </c>
    </row>
    <row r="1661" spans="5:6" x14ac:dyDescent="0.3">
      <c r="E1661" t="s">
        <v>8219</v>
      </c>
      <c r="F1661">
        <v>18</v>
      </c>
    </row>
    <row r="1662" spans="5:6" x14ac:dyDescent="0.3">
      <c r="E1662" t="s">
        <v>8219</v>
      </c>
      <c r="F1662">
        <v>176</v>
      </c>
    </row>
    <row r="1663" spans="5:6" x14ac:dyDescent="0.3">
      <c r="E1663" t="s">
        <v>8219</v>
      </c>
      <c r="F1663">
        <v>41</v>
      </c>
    </row>
    <row r="1664" spans="5:6" x14ac:dyDescent="0.3">
      <c r="E1664" t="s">
        <v>8219</v>
      </c>
      <c r="F1664">
        <v>75</v>
      </c>
    </row>
    <row r="1665" spans="5:6" x14ac:dyDescent="0.3">
      <c r="E1665" t="s">
        <v>8219</v>
      </c>
      <c r="F1665">
        <v>97</v>
      </c>
    </row>
    <row r="1666" spans="5:6" x14ac:dyDescent="0.3">
      <c r="E1666" t="s">
        <v>8219</v>
      </c>
      <c r="F1666">
        <v>73</v>
      </c>
    </row>
    <row r="1667" spans="5:6" x14ac:dyDescent="0.3">
      <c r="E1667" t="s">
        <v>8219</v>
      </c>
      <c r="F1667">
        <v>49</v>
      </c>
    </row>
    <row r="1668" spans="5:6" x14ac:dyDescent="0.3">
      <c r="E1668" t="s">
        <v>8219</v>
      </c>
      <c r="F1668">
        <v>134</v>
      </c>
    </row>
    <row r="1669" spans="5:6" x14ac:dyDescent="0.3">
      <c r="E1669" t="s">
        <v>8219</v>
      </c>
      <c r="F1669">
        <v>68</v>
      </c>
    </row>
    <row r="1670" spans="5:6" x14ac:dyDescent="0.3">
      <c r="E1670" t="s">
        <v>8219</v>
      </c>
      <c r="F1670">
        <v>49</v>
      </c>
    </row>
    <row r="1671" spans="5:6" x14ac:dyDescent="0.3">
      <c r="E1671" t="s">
        <v>8219</v>
      </c>
      <c r="F1671">
        <v>63</v>
      </c>
    </row>
    <row r="1672" spans="5:6" x14ac:dyDescent="0.3">
      <c r="E1672" t="s">
        <v>8219</v>
      </c>
      <c r="F1672">
        <v>163</v>
      </c>
    </row>
    <row r="1673" spans="5:6" x14ac:dyDescent="0.3">
      <c r="E1673" t="s">
        <v>8219</v>
      </c>
      <c r="F1673">
        <v>288</v>
      </c>
    </row>
    <row r="1674" spans="5:6" x14ac:dyDescent="0.3">
      <c r="E1674" t="s">
        <v>8219</v>
      </c>
      <c r="F1674">
        <v>42</v>
      </c>
    </row>
    <row r="1675" spans="5:6" x14ac:dyDescent="0.3">
      <c r="E1675" t="s">
        <v>8219</v>
      </c>
      <c r="F1675">
        <v>70</v>
      </c>
    </row>
    <row r="1676" spans="5:6" x14ac:dyDescent="0.3">
      <c r="E1676" t="s">
        <v>8219</v>
      </c>
      <c r="F1676">
        <v>30</v>
      </c>
    </row>
    <row r="1677" spans="5:6" x14ac:dyDescent="0.3">
      <c r="E1677" t="s">
        <v>8219</v>
      </c>
      <c r="F1677">
        <v>51</v>
      </c>
    </row>
    <row r="1678" spans="5:6" x14ac:dyDescent="0.3">
      <c r="E1678" t="s">
        <v>8219</v>
      </c>
      <c r="F1678">
        <v>145</v>
      </c>
    </row>
    <row r="1679" spans="5:6" x14ac:dyDescent="0.3">
      <c r="E1679" t="s">
        <v>8219</v>
      </c>
      <c r="F1679">
        <v>21</v>
      </c>
    </row>
    <row r="1680" spans="5:6" x14ac:dyDescent="0.3">
      <c r="E1680" t="s">
        <v>8219</v>
      </c>
      <c r="F1680">
        <v>286</v>
      </c>
    </row>
    <row r="1681" spans="5:6" x14ac:dyDescent="0.3">
      <c r="E1681" t="s">
        <v>8219</v>
      </c>
      <c r="F1681">
        <v>12</v>
      </c>
    </row>
    <row r="1682" spans="5:6" x14ac:dyDescent="0.3">
      <c r="E1682" t="s">
        <v>8219</v>
      </c>
      <c r="F1682">
        <v>100</v>
      </c>
    </row>
    <row r="1683" spans="5:6" x14ac:dyDescent="0.3">
      <c r="E1683" t="s">
        <v>8219</v>
      </c>
      <c r="F1683">
        <v>100</v>
      </c>
    </row>
    <row r="1684" spans="5:6" x14ac:dyDescent="0.3">
      <c r="E1684" t="s">
        <v>8219</v>
      </c>
      <c r="F1684">
        <v>34</v>
      </c>
    </row>
    <row r="1685" spans="5:6" x14ac:dyDescent="0.3">
      <c r="E1685" t="s">
        <v>8219</v>
      </c>
      <c r="F1685">
        <v>63</v>
      </c>
    </row>
    <row r="1686" spans="5:6" x14ac:dyDescent="0.3">
      <c r="E1686" t="s">
        <v>8219</v>
      </c>
      <c r="F1686">
        <v>30</v>
      </c>
    </row>
    <row r="1687" spans="5:6" x14ac:dyDescent="0.3">
      <c r="E1687" t="s">
        <v>8219</v>
      </c>
      <c r="F1687">
        <v>47</v>
      </c>
    </row>
    <row r="1688" spans="5:6" x14ac:dyDescent="0.3">
      <c r="E1688" t="s">
        <v>8219</v>
      </c>
      <c r="F1688">
        <v>237</v>
      </c>
    </row>
    <row r="1689" spans="5:6" x14ac:dyDescent="0.3">
      <c r="E1689" t="s">
        <v>8219</v>
      </c>
      <c r="F1689">
        <v>47</v>
      </c>
    </row>
    <row r="1690" spans="5:6" x14ac:dyDescent="0.3">
      <c r="E1690" t="s">
        <v>8219</v>
      </c>
      <c r="F1690">
        <v>15</v>
      </c>
    </row>
    <row r="1691" spans="5:6" x14ac:dyDescent="0.3">
      <c r="E1691" t="s">
        <v>8219</v>
      </c>
      <c r="F1691">
        <v>81</v>
      </c>
    </row>
    <row r="1692" spans="5:6" x14ac:dyDescent="0.3">
      <c r="E1692" t="s">
        <v>8219</v>
      </c>
      <c r="F1692">
        <v>122</v>
      </c>
    </row>
    <row r="1693" spans="5:6" x14ac:dyDescent="0.3">
      <c r="E1693" t="s">
        <v>8219</v>
      </c>
      <c r="F1693">
        <v>34</v>
      </c>
    </row>
    <row r="1694" spans="5:6" x14ac:dyDescent="0.3">
      <c r="E1694" t="s">
        <v>8219</v>
      </c>
      <c r="F1694">
        <v>207</v>
      </c>
    </row>
    <row r="1695" spans="5:6" x14ac:dyDescent="0.3">
      <c r="E1695" t="s">
        <v>8219</v>
      </c>
      <c r="F1695">
        <v>25</v>
      </c>
    </row>
    <row r="1696" spans="5:6" x14ac:dyDescent="0.3">
      <c r="E1696" t="s">
        <v>8219</v>
      </c>
      <c r="F1696">
        <v>72</v>
      </c>
    </row>
    <row r="1697" spans="5:6" x14ac:dyDescent="0.3">
      <c r="E1697" t="s">
        <v>8219</v>
      </c>
      <c r="F1697">
        <v>14</v>
      </c>
    </row>
    <row r="1698" spans="5:6" x14ac:dyDescent="0.3">
      <c r="E1698" t="s">
        <v>8219</v>
      </c>
      <c r="F1698">
        <v>15</v>
      </c>
    </row>
    <row r="1699" spans="5:6" x14ac:dyDescent="0.3">
      <c r="E1699" t="s">
        <v>8219</v>
      </c>
      <c r="F1699">
        <v>91</v>
      </c>
    </row>
    <row r="1700" spans="5:6" x14ac:dyDescent="0.3">
      <c r="E1700" t="s">
        <v>8219</v>
      </c>
      <c r="F1700">
        <v>24</v>
      </c>
    </row>
    <row r="1701" spans="5:6" x14ac:dyDescent="0.3">
      <c r="E1701" t="s">
        <v>8219</v>
      </c>
      <c r="F1701">
        <v>27</v>
      </c>
    </row>
    <row r="1702" spans="5:6" x14ac:dyDescent="0.3">
      <c r="E1702" t="s">
        <v>8219</v>
      </c>
      <c r="F1702">
        <v>47</v>
      </c>
    </row>
    <row r="1703" spans="5:6" x14ac:dyDescent="0.3">
      <c r="E1703" t="s">
        <v>8219</v>
      </c>
      <c r="F1703">
        <v>44</v>
      </c>
    </row>
    <row r="1704" spans="5:6" x14ac:dyDescent="0.3">
      <c r="E1704" t="s">
        <v>8219</v>
      </c>
      <c r="F1704">
        <v>72</v>
      </c>
    </row>
    <row r="1705" spans="5:6" x14ac:dyDescent="0.3">
      <c r="E1705" t="s">
        <v>8219</v>
      </c>
      <c r="F1705">
        <v>63</v>
      </c>
    </row>
    <row r="1706" spans="5:6" x14ac:dyDescent="0.3">
      <c r="E1706" t="s">
        <v>8219</v>
      </c>
      <c r="F1706">
        <v>88</v>
      </c>
    </row>
    <row r="1707" spans="5:6" x14ac:dyDescent="0.3">
      <c r="E1707" t="s">
        <v>8219</v>
      </c>
      <c r="F1707">
        <v>70</v>
      </c>
    </row>
    <row r="1708" spans="5:6" x14ac:dyDescent="0.3">
      <c r="E1708" t="s">
        <v>8219</v>
      </c>
      <c r="F1708">
        <v>50</v>
      </c>
    </row>
    <row r="1709" spans="5:6" x14ac:dyDescent="0.3">
      <c r="E1709" t="s">
        <v>8219</v>
      </c>
      <c r="F1709">
        <v>35</v>
      </c>
    </row>
    <row r="1710" spans="5:6" x14ac:dyDescent="0.3">
      <c r="E1710" t="s">
        <v>8219</v>
      </c>
      <c r="F1710">
        <v>175</v>
      </c>
    </row>
    <row r="1711" spans="5:6" x14ac:dyDescent="0.3">
      <c r="E1711" t="s">
        <v>8219</v>
      </c>
      <c r="F1711">
        <v>20</v>
      </c>
    </row>
    <row r="1712" spans="5:6" x14ac:dyDescent="0.3">
      <c r="E1712" t="s">
        <v>8219</v>
      </c>
      <c r="F1712">
        <v>54</v>
      </c>
    </row>
    <row r="1713" spans="5:6" x14ac:dyDescent="0.3">
      <c r="E1713" t="s">
        <v>8219</v>
      </c>
      <c r="F1713">
        <v>20</v>
      </c>
    </row>
    <row r="1714" spans="5:6" x14ac:dyDescent="0.3">
      <c r="E1714" t="s">
        <v>8219</v>
      </c>
      <c r="F1714">
        <v>57</v>
      </c>
    </row>
    <row r="1715" spans="5:6" x14ac:dyDescent="0.3">
      <c r="E1715" t="s">
        <v>8219</v>
      </c>
      <c r="F1715">
        <v>31</v>
      </c>
    </row>
    <row r="1716" spans="5:6" x14ac:dyDescent="0.3">
      <c r="E1716" t="s">
        <v>8219</v>
      </c>
      <c r="F1716">
        <v>31</v>
      </c>
    </row>
    <row r="1717" spans="5:6" x14ac:dyDescent="0.3">
      <c r="E1717" t="s">
        <v>8219</v>
      </c>
      <c r="F1717">
        <v>45</v>
      </c>
    </row>
    <row r="1718" spans="5:6" x14ac:dyDescent="0.3">
      <c r="E1718" t="s">
        <v>8219</v>
      </c>
      <c r="F1718">
        <v>41</v>
      </c>
    </row>
    <row r="1719" spans="5:6" x14ac:dyDescent="0.3">
      <c r="E1719" t="s">
        <v>8219</v>
      </c>
      <c r="F1719">
        <v>29</v>
      </c>
    </row>
    <row r="1720" spans="5:6" x14ac:dyDescent="0.3">
      <c r="E1720" t="s">
        <v>8219</v>
      </c>
      <c r="F1720">
        <v>58</v>
      </c>
    </row>
    <row r="1721" spans="5:6" x14ac:dyDescent="0.3">
      <c r="E1721" t="s">
        <v>8219</v>
      </c>
      <c r="F1721">
        <v>89</v>
      </c>
    </row>
    <row r="1722" spans="5:6" x14ac:dyDescent="0.3">
      <c r="E1722" t="s">
        <v>8219</v>
      </c>
      <c r="F1722">
        <v>125</v>
      </c>
    </row>
    <row r="1723" spans="5:6" x14ac:dyDescent="0.3">
      <c r="E1723" t="s">
        <v>8219</v>
      </c>
      <c r="F1723">
        <v>18</v>
      </c>
    </row>
    <row r="1724" spans="5:6" x14ac:dyDescent="0.3">
      <c r="E1724" t="s">
        <v>8219</v>
      </c>
      <c r="F1724">
        <v>32</v>
      </c>
    </row>
    <row r="1725" spans="5:6" x14ac:dyDescent="0.3">
      <c r="E1725" t="s">
        <v>8219</v>
      </c>
      <c r="F1725">
        <v>16</v>
      </c>
    </row>
    <row r="1726" spans="5:6" x14ac:dyDescent="0.3">
      <c r="E1726" t="s">
        <v>8219</v>
      </c>
      <c r="F1726">
        <v>38</v>
      </c>
    </row>
    <row r="1727" spans="5:6" x14ac:dyDescent="0.3">
      <c r="E1727" t="s">
        <v>8219</v>
      </c>
      <c r="F1727">
        <v>15</v>
      </c>
    </row>
    <row r="1728" spans="5:6" x14ac:dyDescent="0.3">
      <c r="E1728" t="s">
        <v>8219</v>
      </c>
      <c r="F1728">
        <v>23</v>
      </c>
    </row>
    <row r="1729" spans="5:6" x14ac:dyDescent="0.3">
      <c r="E1729" t="s">
        <v>8219</v>
      </c>
      <c r="F1729">
        <v>49</v>
      </c>
    </row>
    <row r="1730" spans="5:6" x14ac:dyDescent="0.3">
      <c r="E1730" t="s">
        <v>8219</v>
      </c>
      <c r="F1730">
        <v>10</v>
      </c>
    </row>
    <row r="1731" spans="5:6" x14ac:dyDescent="0.3">
      <c r="E1731" t="s">
        <v>8219</v>
      </c>
      <c r="F1731">
        <v>15</v>
      </c>
    </row>
    <row r="1732" spans="5:6" x14ac:dyDescent="0.3">
      <c r="E1732" t="s">
        <v>8219</v>
      </c>
      <c r="F1732">
        <v>57</v>
      </c>
    </row>
    <row r="1733" spans="5:6" x14ac:dyDescent="0.3">
      <c r="E1733" t="s">
        <v>8219</v>
      </c>
      <c r="F1733">
        <v>33</v>
      </c>
    </row>
    <row r="1734" spans="5:6" x14ac:dyDescent="0.3">
      <c r="E1734" t="s">
        <v>8219</v>
      </c>
      <c r="F1734">
        <v>9</v>
      </c>
    </row>
    <row r="1735" spans="5:6" x14ac:dyDescent="0.3">
      <c r="E1735" t="s">
        <v>8219</v>
      </c>
      <c r="F1735">
        <v>26</v>
      </c>
    </row>
    <row r="1736" spans="5:6" x14ac:dyDescent="0.3">
      <c r="E1736" t="s">
        <v>8219</v>
      </c>
      <c r="F1736">
        <v>69</v>
      </c>
    </row>
    <row r="1737" spans="5:6" x14ac:dyDescent="0.3">
      <c r="E1737" t="s">
        <v>8219</v>
      </c>
      <c r="F1737">
        <v>65</v>
      </c>
    </row>
    <row r="1738" spans="5:6" x14ac:dyDescent="0.3">
      <c r="E1738" t="s">
        <v>8219</v>
      </c>
      <c r="F1738">
        <v>83</v>
      </c>
    </row>
    <row r="1739" spans="5:6" x14ac:dyDescent="0.3">
      <c r="E1739" t="s">
        <v>8219</v>
      </c>
      <c r="F1739">
        <v>111</v>
      </c>
    </row>
    <row r="1740" spans="5:6" x14ac:dyDescent="0.3">
      <c r="E1740" t="s">
        <v>8219</v>
      </c>
      <c r="F1740">
        <v>46</v>
      </c>
    </row>
    <row r="1741" spans="5:6" x14ac:dyDescent="0.3">
      <c r="E1741" t="s">
        <v>8219</v>
      </c>
      <c r="F1741">
        <v>63</v>
      </c>
    </row>
    <row r="1742" spans="5:6" x14ac:dyDescent="0.3">
      <c r="E1742" t="s">
        <v>8219</v>
      </c>
      <c r="F1742">
        <v>9</v>
      </c>
    </row>
    <row r="1743" spans="5:6" x14ac:dyDescent="0.3">
      <c r="E1743" t="s">
        <v>8219</v>
      </c>
      <c r="F1743">
        <v>34</v>
      </c>
    </row>
    <row r="1744" spans="5:6" x14ac:dyDescent="0.3">
      <c r="E1744" t="s">
        <v>8219</v>
      </c>
      <c r="F1744">
        <v>112</v>
      </c>
    </row>
    <row r="1745" spans="5:6" x14ac:dyDescent="0.3">
      <c r="E1745" t="s">
        <v>8219</v>
      </c>
      <c r="F1745">
        <v>47</v>
      </c>
    </row>
    <row r="1746" spans="5:6" x14ac:dyDescent="0.3">
      <c r="E1746" t="s">
        <v>8219</v>
      </c>
      <c r="F1746">
        <v>38</v>
      </c>
    </row>
    <row r="1747" spans="5:6" x14ac:dyDescent="0.3">
      <c r="E1747" t="s">
        <v>8219</v>
      </c>
      <c r="F1747">
        <v>28</v>
      </c>
    </row>
    <row r="1748" spans="5:6" x14ac:dyDescent="0.3">
      <c r="E1748" t="s">
        <v>8219</v>
      </c>
      <c r="F1748">
        <v>78</v>
      </c>
    </row>
    <row r="1749" spans="5:6" x14ac:dyDescent="0.3">
      <c r="E1749" t="s">
        <v>8219</v>
      </c>
      <c r="F1749">
        <v>23</v>
      </c>
    </row>
    <row r="1750" spans="5:6" x14ac:dyDescent="0.3">
      <c r="E1750" t="s">
        <v>8219</v>
      </c>
      <c r="F1750">
        <v>40</v>
      </c>
    </row>
    <row r="1751" spans="5:6" x14ac:dyDescent="0.3">
      <c r="E1751" t="s">
        <v>8219</v>
      </c>
      <c r="F1751">
        <v>13</v>
      </c>
    </row>
    <row r="1752" spans="5:6" x14ac:dyDescent="0.3">
      <c r="E1752" t="s">
        <v>8219</v>
      </c>
      <c r="F1752">
        <v>18</v>
      </c>
    </row>
    <row r="1753" spans="5:6" x14ac:dyDescent="0.3">
      <c r="E1753" t="s">
        <v>8219</v>
      </c>
      <c r="F1753">
        <v>22</v>
      </c>
    </row>
    <row r="1754" spans="5:6" x14ac:dyDescent="0.3">
      <c r="E1754" t="s">
        <v>8219</v>
      </c>
      <c r="F1754">
        <v>79</v>
      </c>
    </row>
    <row r="1755" spans="5:6" x14ac:dyDescent="0.3">
      <c r="E1755" t="s">
        <v>8219</v>
      </c>
      <c r="F1755">
        <v>14</v>
      </c>
    </row>
    <row r="1756" spans="5:6" x14ac:dyDescent="0.3">
      <c r="E1756" t="s">
        <v>8219</v>
      </c>
      <c r="F1756">
        <v>51</v>
      </c>
    </row>
    <row r="1757" spans="5:6" x14ac:dyDescent="0.3">
      <c r="E1757" t="s">
        <v>8219</v>
      </c>
      <c r="F1757">
        <v>54</v>
      </c>
    </row>
    <row r="1758" spans="5:6" x14ac:dyDescent="0.3">
      <c r="E1758" t="s">
        <v>8219</v>
      </c>
      <c r="F1758">
        <v>70</v>
      </c>
    </row>
    <row r="1759" spans="5:6" x14ac:dyDescent="0.3">
      <c r="E1759" t="s">
        <v>8219</v>
      </c>
      <c r="F1759">
        <v>44</v>
      </c>
    </row>
    <row r="1760" spans="5:6" x14ac:dyDescent="0.3">
      <c r="E1760" t="s">
        <v>8219</v>
      </c>
      <c r="F1760">
        <v>55</v>
      </c>
    </row>
    <row r="1761" spans="5:6" x14ac:dyDescent="0.3">
      <c r="E1761" t="s">
        <v>8219</v>
      </c>
      <c r="F1761">
        <v>15</v>
      </c>
    </row>
    <row r="1762" spans="5:6" x14ac:dyDescent="0.3">
      <c r="E1762" t="s">
        <v>8219</v>
      </c>
      <c r="F1762">
        <v>27</v>
      </c>
    </row>
    <row r="1763" spans="5:6" x14ac:dyDescent="0.3">
      <c r="E1763" t="s">
        <v>8219</v>
      </c>
      <c r="F1763">
        <v>21</v>
      </c>
    </row>
    <row r="1764" spans="5:6" x14ac:dyDescent="0.3">
      <c r="E1764" t="s">
        <v>8219</v>
      </c>
      <c r="F1764">
        <v>162</v>
      </c>
    </row>
    <row r="1765" spans="5:6" x14ac:dyDescent="0.3">
      <c r="E1765" t="s">
        <v>8219</v>
      </c>
      <c r="F1765">
        <v>23</v>
      </c>
    </row>
    <row r="1766" spans="5:6" x14ac:dyDescent="0.3">
      <c r="E1766" t="s">
        <v>8219</v>
      </c>
      <c r="F1766">
        <v>72</v>
      </c>
    </row>
    <row r="1767" spans="5:6" x14ac:dyDescent="0.3">
      <c r="E1767" t="s">
        <v>8219</v>
      </c>
      <c r="F1767">
        <v>68</v>
      </c>
    </row>
    <row r="1768" spans="5:6" x14ac:dyDescent="0.3">
      <c r="E1768" t="s">
        <v>8219</v>
      </c>
      <c r="F1768">
        <v>20</v>
      </c>
    </row>
    <row r="1769" spans="5:6" x14ac:dyDescent="0.3">
      <c r="E1769" t="s">
        <v>8219</v>
      </c>
      <c r="F1769">
        <v>26</v>
      </c>
    </row>
    <row r="1770" spans="5:6" x14ac:dyDescent="0.3">
      <c r="E1770" t="s">
        <v>8219</v>
      </c>
      <c r="F1770">
        <v>72</v>
      </c>
    </row>
    <row r="1771" spans="5:6" x14ac:dyDescent="0.3">
      <c r="E1771" t="s">
        <v>8219</v>
      </c>
      <c r="F1771">
        <v>3</v>
      </c>
    </row>
    <row r="1772" spans="5:6" x14ac:dyDescent="0.3">
      <c r="E1772" t="s">
        <v>8219</v>
      </c>
      <c r="F1772">
        <v>18</v>
      </c>
    </row>
    <row r="1773" spans="5:6" x14ac:dyDescent="0.3">
      <c r="E1773" t="s">
        <v>8219</v>
      </c>
      <c r="F1773">
        <v>30</v>
      </c>
    </row>
    <row r="1774" spans="5:6" x14ac:dyDescent="0.3">
      <c r="E1774" t="s">
        <v>8219</v>
      </c>
      <c r="F1774">
        <v>23</v>
      </c>
    </row>
    <row r="1775" spans="5:6" x14ac:dyDescent="0.3">
      <c r="E1775" t="s">
        <v>8219</v>
      </c>
      <c r="F1775">
        <v>54</v>
      </c>
    </row>
    <row r="1776" spans="5:6" x14ac:dyDescent="0.3">
      <c r="E1776" t="s">
        <v>8219</v>
      </c>
      <c r="F1776">
        <v>26</v>
      </c>
    </row>
    <row r="1777" spans="5:6" x14ac:dyDescent="0.3">
      <c r="E1777" t="s">
        <v>8219</v>
      </c>
      <c r="F1777">
        <v>9</v>
      </c>
    </row>
    <row r="1778" spans="5:6" x14ac:dyDescent="0.3">
      <c r="E1778" t="s">
        <v>8219</v>
      </c>
      <c r="F1778">
        <v>27</v>
      </c>
    </row>
    <row r="1779" spans="5:6" x14ac:dyDescent="0.3">
      <c r="E1779" t="s">
        <v>8219</v>
      </c>
      <c r="F1779">
        <v>30</v>
      </c>
    </row>
    <row r="1780" spans="5:6" x14ac:dyDescent="0.3">
      <c r="E1780" t="s">
        <v>8219</v>
      </c>
      <c r="F1780">
        <v>52</v>
      </c>
    </row>
    <row r="1781" spans="5:6" x14ac:dyDescent="0.3">
      <c r="E1781" t="s">
        <v>8219</v>
      </c>
      <c r="F1781">
        <v>17</v>
      </c>
    </row>
    <row r="1782" spans="5:6" x14ac:dyDescent="0.3">
      <c r="E1782" t="s">
        <v>8219</v>
      </c>
      <c r="F1782">
        <v>19</v>
      </c>
    </row>
    <row r="1783" spans="5:6" x14ac:dyDescent="0.3">
      <c r="E1783" t="s">
        <v>8219</v>
      </c>
      <c r="F1783">
        <v>77</v>
      </c>
    </row>
    <row r="1784" spans="5:6" x14ac:dyDescent="0.3">
      <c r="E1784" t="s">
        <v>8219</v>
      </c>
      <c r="F1784">
        <v>21</v>
      </c>
    </row>
    <row r="1785" spans="5:6" x14ac:dyDescent="0.3">
      <c r="E1785" t="s">
        <v>8219</v>
      </c>
      <c r="F1785">
        <v>38</v>
      </c>
    </row>
    <row r="1786" spans="5:6" x14ac:dyDescent="0.3">
      <c r="E1786" t="s">
        <v>8219</v>
      </c>
      <c r="F1786">
        <v>28</v>
      </c>
    </row>
    <row r="1787" spans="5:6" x14ac:dyDescent="0.3">
      <c r="E1787" t="s">
        <v>8219</v>
      </c>
      <c r="F1787">
        <v>48</v>
      </c>
    </row>
    <row r="1788" spans="5:6" x14ac:dyDescent="0.3">
      <c r="E1788" t="s">
        <v>8219</v>
      </c>
      <c r="F1788">
        <v>46</v>
      </c>
    </row>
    <row r="1789" spans="5:6" x14ac:dyDescent="0.3">
      <c r="E1789" t="s">
        <v>8219</v>
      </c>
      <c r="F1789">
        <v>30</v>
      </c>
    </row>
    <row r="1790" spans="5:6" x14ac:dyDescent="0.3">
      <c r="E1790" t="s">
        <v>8219</v>
      </c>
      <c r="F1790">
        <v>64</v>
      </c>
    </row>
    <row r="1791" spans="5:6" x14ac:dyDescent="0.3">
      <c r="E1791" t="s">
        <v>8219</v>
      </c>
      <c r="F1791">
        <v>15</v>
      </c>
    </row>
    <row r="1792" spans="5:6" x14ac:dyDescent="0.3">
      <c r="E1792" t="s">
        <v>8219</v>
      </c>
      <c r="F1792">
        <v>41</v>
      </c>
    </row>
    <row r="1793" spans="5:6" x14ac:dyDescent="0.3">
      <c r="E1793" t="s">
        <v>8219</v>
      </c>
      <c r="F1793">
        <v>35</v>
      </c>
    </row>
    <row r="1794" spans="5:6" x14ac:dyDescent="0.3">
      <c r="E1794" t="s">
        <v>8219</v>
      </c>
      <c r="F1794">
        <v>45</v>
      </c>
    </row>
    <row r="1795" spans="5:6" x14ac:dyDescent="0.3">
      <c r="E1795" t="s">
        <v>8219</v>
      </c>
      <c r="F1795">
        <v>62</v>
      </c>
    </row>
    <row r="1796" spans="5:6" x14ac:dyDescent="0.3">
      <c r="E1796" t="s">
        <v>8219</v>
      </c>
      <c r="F1796">
        <v>22</v>
      </c>
    </row>
    <row r="1797" spans="5:6" x14ac:dyDescent="0.3">
      <c r="E1797" t="s">
        <v>8219</v>
      </c>
      <c r="F1797">
        <v>18</v>
      </c>
    </row>
    <row r="1798" spans="5:6" x14ac:dyDescent="0.3">
      <c r="E1798" t="s">
        <v>8219</v>
      </c>
      <c r="F1798">
        <v>12</v>
      </c>
    </row>
    <row r="1799" spans="5:6" x14ac:dyDescent="0.3">
      <c r="E1799" t="s">
        <v>8219</v>
      </c>
      <c r="F1799">
        <v>44</v>
      </c>
    </row>
    <row r="1800" spans="5:6" x14ac:dyDescent="0.3">
      <c r="E1800" t="s">
        <v>8219</v>
      </c>
      <c r="F1800">
        <v>27</v>
      </c>
    </row>
    <row r="1801" spans="5:6" x14ac:dyDescent="0.3">
      <c r="E1801" t="s">
        <v>8219</v>
      </c>
      <c r="F1801">
        <v>38</v>
      </c>
    </row>
    <row r="1802" spans="5:6" x14ac:dyDescent="0.3">
      <c r="E1802" t="s">
        <v>8219</v>
      </c>
      <c r="F1802">
        <v>28</v>
      </c>
    </row>
    <row r="1803" spans="5:6" x14ac:dyDescent="0.3">
      <c r="E1803" t="s">
        <v>8219</v>
      </c>
      <c r="F1803">
        <v>24</v>
      </c>
    </row>
    <row r="1804" spans="5:6" x14ac:dyDescent="0.3">
      <c r="E1804" t="s">
        <v>8219</v>
      </c>
      <c r="F1804">
        <v>65</v>
      </c>
    </row>
    <row r="1805" spans="5:6" x14ac:dyDescent="0.3">
      <c r="E1805" t="s">
        <v>8219</v>
      </c>
      <c r="F1805">
        <v>46</v>
      </c>
    </row>
    <row r="1806" spans="5:6" x14ac:dyDescent="0.3">
      <c r="E1806" t="s">
        <v>8219</v>
      </c>
      <c r="F1806">
        <v>85</v>
      </c>
    </row>
    <row r="1807" spans="5:6" x14ac:dyDescent="0.3">
      <c r="E1807" t="s">
        <v>8219</v>
      </c>
      <c r="F1807">
        <v>66</v>
      </c>
    </row>
    <row r="1808" spans="5:6" x14ac:dyDescent="0.3">
      <c r="E1808" t="s">
        <v>8219</v>
      </c>
      <c r="F1808">
        <v>165</v>
      </c>
    </row>
    <row r="1809" spans="5:6" x14ac:dyDescent="0.3">
      <c r="E1809" t="s">
        <v>8219</v>
      </c>
      <c r="F1809">
        <v>17</v>
      </c>
    </row>
    <row r="1810" spans="5:6" x14ac:dyDescent="0.3">
      <c r="E1810" t="s">
        <v>8219</v>
      </c>
      <c r="F1810">
        <v>3</v>
      </c>
    </row>
    <row r="1811" spans="5:6" x14ac:dyDescent="0.3">
      <c r="E1811" t="s">
        <v>8219</v>
      </c>
      <c r="F1811">
        <v>17</v>
      </c>
    </row>
    <row r="1812" spans="5:6" x14ac:dyDescent="0.3">
      <c r="E1812" t="s">
        <v>8219</v>
      </c>
      <c r="F1812">
        <v>91</v>
      </c>
    </row>
    <row r="1813" spans="5:6" x14ac:dyDescent="0.3">
      <c r="E1813" t="s">
        <v>8219</v>
      </c>
      <c r="F1813">
        <v>67</v>
      </c>
    </row>
    <row r="1814" spans="5:6" x14ac:dyDescent="0.3">
      <c r="E1814" t="s">
        <v>8219</v>
      </c>
      <c r="F1814">
        <v>18</v>
      </c>
    </row>
    <row r="1815" spans="5:6" x14ac:dyDescent="0.3">
      <c r="E1815" t="s">
        <v>8219</v>
      </c>
      <c r="F1815">
        <v>21</v>
      </c>
    </row>
    <row r="1816" spans="5:6" x14ac:dyDescent="0.3">
      <c r="E1816" t="s">
        <v>8219</v>
      </c>
      <c r="F1816">
        <v>40</v>
      </c>
    </row>
    <row r="1817" spans="5:6" x14ac:dyDescent="0.3">
      <c r="E1817" t="s">
        <v>8219</v>
      </c>
      <c r="F1817">
        <v>78</v>
      </c>
    </row>
    <row r="1818" spans="5:6" x14ac:dyDescent="0.3">
      <c r="E1818" t="s">
        <v>8219</v>
      </c>
      <c r="F1818">
        <v>26</v>
      </c>
    </row>
    <row r="1819" spans="5:6" x14ac:dyDescent="0.3">
      <c r="E1819" t="s">
        <v>8219</v>
      </c>
      <c r="F1819">
        <v>14</v>
      </c>
    </row>
    <row r="1820" spans="5:6" x14ac:dyDescent="0.3">
      <c r="E1820" t="s">
        <v>8219</v>
      </c>
      <c r="F1820">
        <v>44</v>
      </c>
    </row>
    <row r="1821" spans="5:6" x14ac:dyDescent="0.3">
      <c r="E1821" t="s">
        <v>8219</v>
      </c>
      <c r="F1821">
        <v>9</v>
      </c>
    </row>
    <row r="1822" spans="5:6" x14ac:dyDescent="0.3">
      <c r="E1822" t="s">
        <v>8219</v>
      </c>
      <c r="F1822">
        <v>30</v>
      </c>
    </row>
    <row r="1823" spans="5:6" x14ac:dyDescent="0.3">
      <c r="E1823" t="s">
        <v>8219</v>
      </c>
      <c r="F1823">
        <v>45</v>
      </c>
    </row>
    <row r="1824" spans="5:6" x14ac:dyDescent="0.3">
      <c r="E1824" t="s">
        <v>8219</v>
      </c>
      <c r="F1824">
        <v>56</v>
      </c>
    </row>
    <row r="1825" spans="5:6" x14ac:dyDescent="0.3">
      <c r="E1825" t="s">
        <v>8219</v>
      </c>
      <c r="F1825">
        <v>46</v>
      </c>
    </row>
    <row r="1826" spans="5:6" x14ac:dyDescent="0.3">
      <c r="E1826" t="s">
        <v>8219</v>
      </c>
      <c r="F1826">
        <v>34</v>
      </c>
    </row>
    <row r="1827" spans="5:6" x14ac:dyDescent="0.3">
      <c r="E1827" t="s">
        <v>8219</v>
      </c>
      <c r="F1827">
        <v>98</v>
      </c>
    </row>
    <row r="1828" spans="5:6" x14ac:dyDescent="0.3">
      <c r="E1828" t="s">
        <v>8219</v>
      </c>
      <c r="F1828">
        <v>46</v>
      </c>
    </row>
    <row r="1829" spans="5:6" x14ac:dyDescent="0.3">
      <c r="E1829" t="s">
        <v>8219</v>
      </c>
      <c r="F1829">
        <v>10</v>
      </c>
    </row>
    <row r="1830" spans="5:6" x14ac:dyDescent="0.3">
      <c r="E1830" t="s">
        <v>8219</v>
      </c>
      <c r="F1830">
        <v>76</v>
      </c>
    </row>
    <row r="1831" spans="5:6" x14ac:dyDescent="0.3">
      <c r="E1831" t="s">
        <v>8219</v>
      </c>
      <c r="F1831">
        <v>104</v>
      </c>
    </row>
    <row r="1832" spans="5:6" x14ac:dyDescent="0.3">
      <c r="E1832" t="s">
        <v>8219</v>
      </c>
      <c r="F1832">
        <v>87</v>
      </c>
    </row>
    <row r="1833" spans="5:6" x14ac:dyDescent="0.3">
      <c r="E1833" t="s">
        <v>8219</v>
      </c>
      <c r="F1833">
        <v>29</v>
      </c>
    </row>
    <row r="1834" spans="5:6" x14ac:dyDescent="0.3">
      <c r="E1834" t="s">
        <v>8219</v>
      </c>
      <c r="F1834">
        <v>51</v>
      </c>
    </row>
    <row r="1835" spans="5:6" x14ac:dyDescent="0.3">
      <c r="E1835" t="s">
        <v>8219</v>
      </c>
      <c r="F1835">
        <v>12</v>
      </c>
    </row>
    <row r="1836" spans="5:6" x14ac:dyDescent="0.3">
      <c r="E1836" t="s">
        <v>8219</v>
      </c>
      <c r="F1836">
        <v>72</v>
      </c>
    </row>
    <row r="1837" spans="5:6" x14ac:dyDescent="0.3">
      <c r="E1837" t="s">
        <v>8219</v>
      </c>
      <c r="F1837">
        <v>21</v>
      </c>
    </row>
    <row r="1838" spans="5:6" x14ac:dyDescent="0.3">
      <c r="E1838" t="s">
        <v>8219</v>
      </c>
      <c r="F1838">
        <v>42</v>
      </c>
    </row>
    <row r="1839" spans="5:6" x14ac:dyDescent="0.3">
      <c r="E1839" t="s">
        <v>8219</v>
      </c>
      <c r="F1839">
        <v>71</v>
      </c>
    </row>
    <row r="1840" spans="5:6" x14ac:dyDescent="0.3">
      <c r="E1840" t="s">
        <v>8219</v>
      </c>
      <c r="F1840">
        <v>168</v>
      </c>
    </row>
    <row r="1841" spans="5:6" x14ac:dyDescent="0.3">
      <c r="E1841" t="s">
        <v>8219</v>
      </c>
      <c r="F1841">
        <v>19</v>
      </c>
    </row>
    <row r="1842" spans="5:6" x14ac:dyDescent="0.3">
      <c r="E1842" t="s">
        <v>8219</v>
      </c>
      <c r="F1842">
        <v>37</v>
      </c>
    </row>
    <row r="1843" spans="5:6" x14ac:dyDescent="0.3">
      <c r="E1843" t="s">
        <v>8219</v>
      </c>
      <c r="F1843">
        <v>36</v>
      </c>
    </row>
    <row r="1844" spans="5:6" x14ac:dyDescent="0.3">
      <c r="E1844" t="s">
        <v>8219</v>
      </c>
      <c r="F1844">
        <v>14</v>
      </c>
    </row>
    <row r="1845" spans="5:6" x14ac:dyDescent="0.3">
      <c r="E1845" t="s">
        <v>8219</v>
      </c>
      <c r="F1845">
        <v>18</v>
      </c>
    </row>
    <row r="1846" spans="5:6" x14ac:dyDescent="0.3">
      <c r="E1846" t="s">
        <v>8219</v>
      </c>
      <c r="F1846">
        <v>82</v>
      </c>
    </row>
    <row r="1847" spans="5:6" x14ac:dyDescent="0.3">
      <c r="E1847" t="s">
        <v>8219</v>
      </c>
      <c r="F1847">
        <v>43</v>
      </c>
    </row>
    <row r="1848" spans="5:6" x14ac:dyDescent="0.3">
      <c r="E1848" t="s">
        <v>8219</v>
      </c>
      <c r="F1848">
        <v>8</v>
      </c>
    </row>
    <row r="1849" spans="5:6" x14ac:dyDescent="0.3">
      <c r="E1849" t="s">
        <v>8219</v>
      </c>
      <c r="F1849">
        <v>45</v>
      </c>
    </row>
    <row r="1850" spans="5:6" x14ac:dyDescent="0.3">
      <c r="E1850" t="s">
        <v>8219</v>
      </c>
      <c r="F1850">
        <v>20</v>
      </c>
    </row>
    <row r="1851" spans="5:6" x14ac:dyDescent="0.3">
      <c r="E1851" t="s">
        <v>8219</v>
      </c>
      <c r="F1851">
        <v>31</v>
      </c>
    </row>
    <row r="1852" spans="5:6" x14ac:dyDescent="0.3">
      <c r="E1852" t="s">
        <v>8219</v>
      </c>
      <c r="F1852">
        <v>25</v>
      </c>
    </row>
    <row r="1853" spans="5:6" x14ac:dyDescent="0.3">
      <c r="E1853" t="s">
        <v>8219</v>
      </c>
      <c r="F1853">
        <v>14</v>
      </c>
    </row>
    <row r="1854" spans="5:6" x14ac:dyDescent="0.3">
      <c r="E1854" t="s">
        <v>8219</v>
      </c>
      <c r="F1854">
        <v>45</v>
      </c>
    </row>
    <row r="1855" spans="5:6" x14ac:dyDescent="0.3">
      <c r="E1855" t="s">
        <v>8219</v>
      </c>
      <c r="F1855">
        <v>20</v>
      </c>
    </row>
    <row r="1856" spans="5:6" x14ac:dyDescent="0.3">
      <c r="E1856" t="s">
        <v>8219</v>
      </c>
      <c r="F1856">
        <v>39</v>
      </c>
    </row>
    <row r="1857" spans="5:6" x14ac:dyDescent="0.3">
      <c r="E1857" t="s">
        <v>8219</v>
      </c>
      <c r="F1857">
        <v>16</v>
      </c>
    </row>
    <row r="1858" spans="5:6" x14ac:dyDescent="0.3">
      <c r="E1858" t="s">
        <v>8219</v>
      </c>
      <c r="F1858">
        <v>37</v>
      </c>
    </row>
    <row r="1859" spans="5:6" x14ac:dyDescent="0.3">
      <c r="E1859" t="s">
        <v>8219</v>
      </c>
      <c r="F1859">
        <v>14</v>
      </c>
    </row>
    <row r="1860" spans="5:6" x14ac:dyDescent="0.3">
      <c r="E1860" t="s">
        <v>8219</v>
      </c>
      <c r="F1860">
        <v>21</v>
      </c>
    </row>
    <row r="1861" spans="5:6" x14ac:dyDescent="0.3">
      <c r="E1861" t="s">
        <v>8219</v>
      </c>
      <c r="F1861">
        <v>69</v>
      </c>
    </row>
    <row r="1862" spans="5:6" x14ac:dyDescent="0.3">
      <c r="E1862" t="s">
        <v>8219</v>
      </c>
      <c r="F1862">
        <v>16</v>
      </c>
    </row>
    <row r="1863" spans="5:6" x14ac:dyDescent="0.3">
      <c r="E1863" t="s">
        <v>8219</v>
      </c>
      <c r="F1863">
        <v>55</v>
      </c>
    </row>
    <row r="1864" spans="5:6" x14ac:dyDescent="0.3">
      <c r="E1864" t="s">
        <v>8219</v>
      </c>
      <c r="F1864">
        <v>27</v>
      </c>
    </row>
    <row r="1865" spans="5:6" x14ac:dyDescent="0.3">
      <c r="E1865" t="s">
        <v>8219</v>
      </c>
      <c r="F1865">
        <v>36</v>
      </c>
    </row>
    <row r="1866" spans="5:6" x14ac:dyDescent="0.3">
      <c r="E1866" t="s">
        <v>8219</v>
      </c>
      <c r="F1866">
        <v>19</v>
      </c>
    </row>
    <row r="1867" spans="5:6" x14ac:dyDescent="0.3">
      <c r="E1867" t="s">
        <v>8219</v>
      </c>
      <c r="F1867">
        <v>12</v>
      </c>
    </row>
    <row r="1868" spans="5:6" x14ac:dyDescent="0.3">
      <c r="E1868" t="s">
        <v>8219</v>
      </c>
      <c r="F1868">
        <v>17</v>
      </c>
    </row>
    <row r="1869" spans="5:6" x14ac:dyDescent="0.3">
      <c r="E1869" t="s">
        <v>8219</v>
      </c>
      <c r="F1869">
        <v>114</v>
      </c>
    </row>
    <row r="1870" spans="5:6" x14ac:dyDescent="0.3">
      <c r="E1870" t="s">
        <v>8219</v>
      </c>
      <c r="F1870">
        <v>93</v>
      </c>
    </row>
    <row r="1871" spans="5:6" x14ac:dyDescent="0.3">
      <c r="E1871" t="s">
        <v>8219</v>
      </c>
      <c r="F1871">
        <v>36</v>
      </c>
    </row>
    <row r="1872" spans="5:6" x14ac:dyDescent="0.3">
      <c r="E1872" t="s">
        <v>8219</v>
      </c>
      <c r="F1872">
        <v>61</v>
      </c>
    </row>
    <row r="1873" spans="5:6" x14ac:dyDescent="0.3">
      <c r="E1873" t="s">
        <v>8219</v>
      </c>
      <c r="F1873">
        <v>47</v>
      </c>
    </row>
    <row r="1874" spans="5:6" x14ac:dyDescent="0.3">
      <c r="E1874" t="s">
        <v>8219</v>
      </c>
      <c r="F1874">
        <v>17</v>
      </c>
    </row>
    <row r="1875" spans="5:6" x14ac:dyDescent="0.3">
      <c r="E1875" t="s">
        <v>8219</v>
      </c>
      <c r="F1875">
        <v>63</v>
      </c>
    </row>
    <row r="1876" spans="5:6" x14ac:dyDescent="0.3">
      <c r="E1876" t="s">
        <v>8219</v>
      </c>
      <c r="F1876">
        <v>9</v>
      </c>
    </row>
    <row r="1877" spans="5:6" x14ac:dyDescent="0.3">
      <c r="E1877" t="s">
        <v>8219</v>
      </c>
      <c r="F1877">
        <v>30</v>
      </c>
    </row>
    <row r="1878" spans="5:6" x14ac:dyDescent="0.3">
      <c r="E1878" t="s">
        <v>8219</v>
      </c>
      <c r="F1878">
        <v>23</v>
      </c>
    </row>
    <row r="1879" spans="5:6" x14ac:dyDescent="0.3">
      <c r="E1879" t="s">
        <v>8219</v>
      </c>
      <c r="F1879">
        <v>33</v>
      </c>
    </row>
    <row r="1880" spans="5:6" x14ac:dyDescent="0.3">
      <c r="E1880" t="s">
        <v>8219</v>
      </c>
      <c r="F1880">
        <v>39</v>
      </c>
    </row>
    <row r="1881" spans="5:6" x14ac:dyDescent="0.3">
      <c r="E1881" t="s">
        <v>8219</v>
      </c>
      <c r="F1881">
        <v>17</v>
      </c>
    </row>
    <row r="1882" spans="5:6" x14ac:dyDescent="0.3">
      <c r="E1882" t="s">
        <v>8219</v>
      </c>
      <c r="F1882">
        <v>6</v>
      </c>
    </row>
    <row r="1883" spans="5:6" x14ac:dyDescent="0.3">
      <c r="E1883" t="s">
        <v>8219</v>
      </c>
      <c r="F1883">
        <v>39</v>
      </c>
    </row>
    <row r="1884" spans="5:6" x14ac:dyDescent="0.3">
      <c r="E1884" t="s">
        <v>8219</v>
      </c>
      <c r="F1884">
        <v>57</v>
      </c>
    </row>
    <row r="1885" spans="5:6" x14ac:dyDescent="0.3">
      <c r="E1885" t="s">
        <v>8219</v>
      </c>
      <c r="F1885">
        <v>56</v>
      </c>
    </row>
    <row r="1886" spans="5:6" x14ac:dyDescent="0.3">
      <c r="E1886" t="s">
        <v>8219</v>
      </c>
      <c r="F1886">
        <v>13</v>
      </c>
    </row>
    <row r="1887" spans="5:6" x14ac:dyDescent="0.3">
      <c r="E1887" t="s">
        <v>8219</v>
      </c>
      <c r="F1887">
        <v>95</v>
      </c>
    </row>
    <row r="1888" spans="5:6" x14ac:dyDescent="0.3">
      <c r="E1888" t="s">
        <v>8219</v>
      </c>
      <c r="F1888">
        <v>80</v>
      </c>
    </row>
    <row r="1889" spans="5:6" x14ac:dyDescent="0.3">
      <c r="E1889" t="s">
        <v>8219</v>
      </c>
      <c r="F1889">
        <v>133</v>
      </c>
    </row>
    <row r="1890" spans="5:6" x14ac:dyDescent="0.3">
      <c r="E1890" t="s">
        <v>8219</v>
      </c>
      <c r="F1890">
        <v>44</v>
      </c>
    </row>
    <row r="1891" spans="5:6" x14ac:dyDescent="0.3">
      <c r="E1891" t="s">
        <v>8219</v>
      </c>
      <c r="F1891">
        <v>30</v>
      </c>
    </row>
    <row r="1892" spans="5:6" x14ac:dyDescent="0.3">
      <c r="E1892" t="s">
        <v>8219</v>
      </c>
      <c r="F1892">
        <v>56</v>
      </c>
    </row>
    <row r="1893" spans="5:6" x14ac:dyDescent="0.3">
      <c r="E1893" t="s">
        <v>8219</v>
      </c>
      <c r="F1893">
        <v>66</v>
      </c>
    </row>
    <row r="1894" spans="5:6" x14ac:dyDescent="0.3">
      <c r="E1894" t="s">
        <v>8219</v>
      </c>
      <c r="F1894">
        <v>29</v>
      </c>
    </row>
    <row r="1895" spans="5:6" x14ac:dyDescent="0.3">
      <c r="E1895" t="s">
        <v>8219</v>
      </c>
      <c r="F1895">
        <v>72</v>
      </c>
    </row>
    <row r="1896" spans="5:6" x14ac:dyDescent="0.3">
      <c r="E1896" t="s">
        <v>8219</v>
      </c>
      <c r="F1896">
        <v>27</v>
      </c>
    </row>
    <row r="1897" spans="5:6" x14ac:dyDescent="0.3">
      <c r="E1897" t="s">
        <v>8219</v>
      </c>
      <c r="F1897">
        <v>10</v>
      </c>
    </row>
    <row r="1898" spans="5:6" x14ac:dyDescent="0.3">
      <c r="E1898" t="s">
        <v>8219</v>
      </c>
      <c r="F1898">
        <v>35</v>
      </c>
    </row>
    <row r="1899" spans="5:6" x14ac:dyDescent="0.3">
      <c r="E1899" t="s">
        <v>8219</v>
      </c>
      <c r="F1899">
        <v>29</v>
      </c>
    </row>
    <row r="1900" spans="5:6" x14ac:dyDescent="0.3">
      <c r="E1900" t="s">
        <v>8219</v>
      </c>
      <c r="F1900">
        <v>13</v>
      </c>
    </row>
    <row r="1901" spans="5:6" x14ac:dyDescent="0.3">
      <c r="E1901" t="s">
        <v>8219</v>
      </c>
      <c r="F1901">
        <v>72</v>
      </c>
    </row>
    <row r="1902" spans="5:6" x14ac:dyDescent="0.3">
      <c r="E1902" t="s">
        <v>8219</v>
      </c>
      <c r="F1902">
        <v>78</v>
      </c>
    </row>
    <row r="1903" spans="5:6" x14ac:dyDescent="0.3">
      <c r="E1903" t="s">
        <v>8219</v>
      </c>
      <c r="F1903">
        <v>49</v>
      </c>
    </row>
    <row r="1904" spans="5:6" x14ac:dyDescent="0.3">
      <c r="E1904" t="s">
        <v>8219</v>
      </c>
      <c r="F1904">
        <v>42</v>
      </c>
    </row>
    <row r="1905" spans="5:6" x14ac:dyDescent="0.3">
      <c r="E1905" t="s">
        <v>8219</v>
      </c>
      <c r="F1905">
        <v>35</v>
      </c>
    </row>
    <row r="1906" spans="5:6" x14ac:dyDescent="0.3">
      <c r="E1906" t="s">
        <v>8219</v>
      </c>
      <c r="F1906">
        <v>42</v>
      </c>
    </row>
    <row r="1907" spans="5:6" x14ac:dyDescent="0.3">
      <c r="E1907" t="s">
        <v>8219</v>
      </c>
      <c r="F1907">
        <v>42</v>
      </c>
    </row>
    <row r="1908" spans="5:6" x14ac:dyDescent="0.3">
      <c r="E1908" t="s">
        <v>8219</v>
      </c>
      <c r="F1908">
        <v>31</v>
      </c>
    </row>
    <row r="1909" spans="5:6" x14ac:dyDescent="0.3">
      <c r="E1909" t="s">
        <v>8219</v>
      </c>
      <c r="F1909">
        <v>38</v>
      </c>
    </row>
    <row r="1910" spans="5:6" x14ac:dyDescent="0.3">
      <c r="E1910" t="s">
        <v>8219</v>
      </c>
      <c r="F1910">
        <v>8</v>
      </c>
    </row>
    <row r="1911" spans="5:6" x14ac:dyDescent="0.3">
      <c r="E1911" t="s">
        <v>8219</v>
      </c>
      <c r="F1911">
        <v>39</v>
      </c>
    </row>
    <row r="1912" spans="5:6" x14ac:dyDescent="0.3">
      <c r="E1912" t="s">
        <v>8219</v>
      </c>
      <c r="F1912">
        <v>29</v>
      </c>
    </row>
    <row r="1913" spans="5:6" x14ac:dyDescent="0.3">
      <c r="E1913" t="s">
        <v>8219</v>
      </c>
      <c r="F1913">
        <v>72</v>
      </c>
    </row>
    <row r="1914" spans="5:6" x14ac:dyDescent="0.3">
      <c r="E1914" t="s">
        <v>8219</v>
      </c>
      <c r="F1914">
        <v>15</v>
      </c>
    </row>
    <row r="1915" spans="5:6" x14ac:dyDescent="0.3">
      <c r="E1915" t="s">
        <v>8219</v>
      </c>
      <c r="F1915">
        <v>33</v>
      </c>
    </row>
    <row r="1916" spans="5:6" x14ac:dyDescent="0.3">
      <c r="E1916" t="s">
        <v>8219</v>
      </c>
      <c r="F1916">
        <v>15</v>
      </c>
    </row>
    <row r="1917" spans="5:6" x14ac:dyDescent="0.3">
      <c r="E1917" t="s">
        <v>8219</v>
      </c>
      <c r="F1917">
        <v>19</v>
      </c>
    </row>
    <row r="1918" spans="5:6" x14ac:dyDescent="0.3">
      <c r="E1918" t="s">
        <v>8219</v>
      </c>
      <c r="F1918">
        <v>17</v>
      </c>
    </row>
    <row r="1919" spans="5:6" x14ac:dyDescent="0.3">
      <c r="E1919" t="s">
        <v>8219</v>
      </c>
      <c r="F1919">
        <v>44</v>
      </c>
    </row>
    <row r="1920" spans="5:6" x14ac:dyDescent="0.3">
      <c r="E1920" t="s">
        <v>8219</v>
      </c>
      <c r="F1920">
        <v>10</v>
      </c>
    </row>
    <row r="1921" spans="5:6" x14ac:dyDescent="0.3">
      <c r="E1921" t="s">
        <v>8219</v>
      </c>
      <c r="F1921">
        <v>46</v>
      </c>
    </row>
    <row r="1922" spans="5:6" x14ac:dyDescent="0.3">
      <c r="E1922" t="s">
        <v>8219</v>
      </c>
      <c r="F1922">
        <v>11</v>
      </c>
    </row>
    <row r="1923" spans="5:6" x14ac:dyDescent="0.3">
      <c r="E1923" t="s">
        <v>8219</v>
      </c>
      <c r="F1923">
        <v>13</v>
      </c>
    </row>
    <row r="1924" spans="5:6" x14ac:dyDescent="0.3">
      <c r="E1924" t="s">
        <v>8219</v>
      </c>
      <c r="F1924">
        <v>33</v>
      </c>
    </row>
    <row r="1925" spans="5:6" x14ac:dyDescent="0.3">
      <c r="E1925" t="s">
        <v>8219</v>
      </c>
      <c r="F1925">
        <v>28</v>
      </c>
    </row>
    <row r="1926" spans="5:6" x14ac:dyDescent="0.3">
      <c r="E1926" t="s">
        <v>8219</v>
      </c>
      <c r="F1926">
        <v>21</v>
      </c>
    </row>
    <row r="1927" spans="5:6" x14ac:dyDescent="0.3">
      <c r="E1927" t="s">
        <v>8219</v>
      </c>
      <c r="F1927">
        <v>13</v>
      </c>
    </row>
    <row r="1928" spans="5:6" x14ac:dyDescent="0.3">
      <c r="E1928" t="s">
        <v>8219</v>
      </c>
      <c r="F1928">
        <v>34</v>
      </c>
    </row>
    <row r="1929" spans="5:6" x14ac:dyDescent="0.3">
      <c r="E1929" t="s">
        <v>8219</v>
      </c>
      <c r="F1929">
        <v>80</v>
      </c>
    </row>
    <row r="1930" spans="5:6" x14ac:dyDescent="0.3">
      <c r="E1930" t="s">
        <v>8219</v>
      </c>
      <c r="F1930">
        <v>74</v>
      </c>
    </row>
    <row r="1931" spans="5:6" x14ac:dyDescent="0.3">
      <c r="E1931" t="s">
        <v>8219</v>
      </c>
      <c r="F1931">
        <v>7</v>
      </c>
    </row>
    <row r="1932" spans="5:6" x14ac:dyDescent="0.3">
      <c r="E1932" t="s">
        <v>8219</v>
      </c>
      <c r="F1932">
        <v>34</v>
      </c>
    </row>
    <row r="1933" spans="5:6" x14ac:dyDescent="0.3">
      <c r="E1933" t="s">
        <v>8219</v>
      </c>
      <c r="F1933">
        <v>86</v>
      </c>
    </row>
    <row r="1934" spans="5:6" x14ac:dyDescent="0.3">
      <c r="E1934" t="s">
        <v>8219</v>
      </c>
      <c r="F1934">
        <v>37</v>
      </c>
    </row>
    <row r="1935" spans="5:6" x14ac:dyDescent="0.3">
      <c r="E1935" t="s">
        <v>8219</v>
      </c>
      <c r="F1935">
        <v>18</v>
      </c>
    </row>
    <row r="1936" spans="5:6" x14ac:dyDescent="0.3">
      <c r="E1936" t="s">
        <v>8219</v>
      </c>
      <c r="F1936">
        <v>22</v>
      </c>
    </row>
    <row r="1937" spans="5:6" x14ac:dyDescent="0.3">
      <c r="E1937" t="s">
        <v>8219</v>
      </c>
      <c r="F1937">
        <v>26</v>
      </c>
    </row>
    <row r="1938" spans="5:6" x14ac:dyDescent="0.3">
      <c r="E1938" t="s">
        <v>8219</v>
      </c>
      <c r="F1938">
        <v>27</v>
      </c>
    </row>
    <row r="1939" spans="5:6" x14ac:dyDescent="0.3">
      <c r="E1939" t="s">
        <v>8219</v>
      </c>
      <c r="F1939">
        <v>8</v>
      </c>
    </row>
    <row r="1940" spans="5:6" x14ac:dyDescent="0.3">
      <c r="E1940" t="s">
        <v>8219</v>
      </c>
      <c r="F1940">
        <v>204</v>
      </c>
    </row>
    <row r="1941" spans="5:6" x14ac:dyDescent="0.3">
      <c r="E1941" t="s">
        <v>8219</v>
      </c>
      <c r="F1941">
        <v>46</v>
      </c>
    </row>
    <row r="1942" spans="5:6" x14ac:dyDescent="0.3">
      <c r="E1942" t="s">
        <v>8219</v>
      </c>
      <c r="F1942">
        <v>17</v>
      </c>
    </row>
    <row r="1943" spans="5:6" x14ac:dyDescent="0.3">
      <c r="E1943" t="s">
        <v>8219</v>
      </c>
      <c r="F1943">
        <v>28</v>
      </c>
    </row>
    <row r="1944" spans="5:6" x14ac:dyDescent="0.3">
      <c r="E1944" t="s">
        <v>8219</v>
      </c>
      <c r="F1944">
        <v>83</v>
      </c>
    </row>
    <row r="1945" spans="5:6" x14ac:dyDescent="0.3">
      <c r="E1945" t="s">
        <v>8219</v>
      </c>
      <c r="F1945">
        <v>13</v>
      </c>
    </row>
    <row r="1946" spans="5:6" x14ac:dyDescent="0.3">
      <c r="E1946" t="s">
        <v>8219</v>
      </c>
      <c r="F1946">
        <v>8</v>
      </c>
    </row>
    <row r="1947" spans="5:6" x14ac:dyDescent="0.3">
      <c r="E1947" t="s">
        <v>8219</v>
      </c>
      <c r="F1947">
        <v>32</v>
      </c>
    </row>
    <row r="1948" spans="5:6" x14ac:dyDescent="0.3">
      <c r="E1948" t="s">
        <v>8219</v>
      </c>
      <c r="F1948">
        <v>85</v>
      </c>
    </row>
    <row r="1949" spans="5:6" x14ac:dyDescent="0.3">
      <c r="E1949" t="s">
        <v>8219</v>
      </c>
      <c r="F1949">
        <v>29</v>
      </c>
    </row>
    <row r="1950" spans="5:6" x14ac:dyDescent="0.3">
      <c r="E1950" t="s">
        <v>8219</v>
      </c>
      <c r="F1950">
        <v>24</v>
      </c>
    </row>
    <row r="1951" spans="5:6" x14ac:dyDescent="0.3">
      <c r="E1951" t="s">
        <v>8219</v>
      </c>
      <c r="F1951">
        <v>8</v>
      </c>
    </row>
    <row r="1952" spans="5:6" x14ac:dyDescent="0.3">
      <c r="E1952" t="s">
        <v>8219</v>
      </c>
      <c r="F1952">
        <v>19</v>
      </c>
    </row>
    <row r="1953" spans="5:6" x14ac:dyDescent="0.3">
      <c r="E1953" t="s">
        <v>8219</v>
      </c>
      <c r="F1953">
        <v>336</v>
      </c>
    </row>
    <row r="1954" spans="5:6" x14ac:dyDescent="0.3">
      <c r="E1954" t="s">
        <v>8219</v>
      </c>
      <c r="F1954">
        <v>13</v>
      </c>
    </row>
    <row r="1955" spans="5:6" x14ac:dyDescent="0.3">
      <c r="E1955" t="s">
        <v>8219</v>
      </c>
      <c r="F1955">
        <v>42</v>
      </c>
    </row>
    <row r="1956" spans="5:6" x14ac:dyDescent="0.3">
      <c r="E1956" t="s">
        <v>8219</v>
      </c>
      <c r="F1956">
        <v>64</v>
      </c>
    </row>
    <row r="1957" spans="5:6" x14ac:dyDescent="0.3">
      <c r="E1957" t="s">
        <v>8219</v>
      </c>
      <c r="F1957">
        <v>25</v>
      </c>
    </row>
    <row r="1958" spans="5:6" x14ac:dyDescent="0.3">
      <c r="E1958" t="s">
        <v>8219</v>
      </c>
      <c r="F1958">
        <v>20</v>
      </c>
    </row>
    <row r="1959" spans="5:6" x14ac:dyDescent="0.3">
      <c r="E1959" t="s">
        <v>8219</v>
      </c>
      <c r="F1959">
        <v>104</v>
      </c>
    </row>
    <row r="1960" spans="5:6" x14ac:dyDescent="0.3">
      <c r="E1960" t="s">
        <v>8219</v>
      </c>
      <c r="F1960">
        <v>53</v>
      </c>
    </row>
    <row r="1961" spans="5:6" x14ac:dyDescent="0.3">
      <c r="E1961" t="s">
        <v>8219</v>
      </c>
      <c r="F1961">
        <v>14</v>
      </c>
    </row>
    <row r="1962" spans="5:6" x14ac:dyDescent="0.3">
      <c r="E1962" t="s">
        <v>8219</v>
      </c>
      <c r="F1962">
        <v>20</v>
      </c>
    </row>
    <row r="1963" spans="5:6" x14ac:dyDescent="0.3">
      <c r="E1963" t="s">
        <v>8219</v>
      </c>
      <c r="F1963">
        <v>558</v>
      </c>
    </row>
    <row r="1964" spans="5:6" x14ac:dyDescent="0.3">
      <c r="E1964" t="s">
        <v>8219</v>
      </c>
      <c r="F1964">
        <v>22</v>
      </c>
    </row>
    <row r="1965" spans="5:6" x14ac:dyDescent="0.3">
      <c r="E1965" t="s">
        <v>8219</v>
      </c>
      <c r="F1965">
        <v>24</v>
      </c>
    </row>
    <row r="1966" spans="5:6" x14ac:dyDescent="0.3">
      <c r="E1966" t="s">
        <v>8219</v>
      </c>
      <c r="F1966">
        <v>74</v>
      </c>
    </row>
    <row r="1967" spans="5:6" x14ac:dyDescent="0.3">
      <c r="E1967" t="s">
        <v>8219</v>
      </c>
      <c r="F1967">
        <v>54</v>
      </c>
    </row>
    <row r="1968" spans="5:6" x14ac:dyDescent="0.3">
      <c r="E1968" t="s">
        <v>8219</v>
      </c>
      <c r="F1968">
        <v>31</v>
      </c>
    </row>
    <row r="1969" spans="5:6" x14ac:dyDescent="0.3">
      <c r="E1969" t="s">
        <v>8219</v>
      </c>
      <c r="F1969">
        <v>25</v>
      </c>
    </row>
    <row r="1970" spans="5:6" x14ac:dyDescent="0.3">
      <c r="E1970" t="s">
        <v>8219</v>
      </c>
      <c r="F1970">
        <v>17</v>
      </c>
    </row>
    <row r="1971" spans="5:6" x14ac:dyDescent="0.3">
      <c r="E1971" t="s">
        <v>8219</v>
      </c>
      <c r="F1971">
        <v>12</v>
      </c>
    </row>
    <row r="1972" spans="5:6" x14ac:dyDescent="0.3">
      <c r="E1972" t="s">
        <v>8219</v>
      </c>
      <c r="F1972">
        <v>38</v>
      </c>
    </row>
    <row r="1973" spans="5:6" x14ac:dyDescent="0.3">
      <c r="E1973" t="s">
        <v>8219</v>
      </c>
      <c r="F1973">
        <v>41</v>
      </c>
    </row>
    <row r="1974" spans="5:6" x14ac:dyDescent="0.3">
      <c r="E1974" t="s">
        <v>8219</v>
      </c>
      <c r="F1974">
        <v>19</v>
      </c>
    </row>
    <row r="1975" spans="5:6" x14ac:dyDescent="0.3">
      <c r="E1975" t="s">
        <v>8219</v>
      </c>
      <c r="F1975">
        <v>41</v>
      </c>
    </row>
    <row r="1976" spans="5:6" x14ac:dyDescent="0.3">
      <c r="E1976" t="s">
        <v>8219</v>
      </c>
      <c r="F1976">
        <v>26</v>
      </c>
    </row>
    <row r="1977" spans="5:6" x14ac:dyDescent="0.3">
      <c r="E1977" t="s">
        <v>8219</v>
      </c>
      <c r="F1977">
        <v>25</v>
      </c>
    </row>
    <row r="1978" spans="5:6" x14ac:dyDescent="0.3">
      <c r="E1978" t="s">
        <v>8219</v>
      </c>
      <c r="F1978">
        <v>9</v>
      </c>
    </row>
    <row r="1979" spans="5:6" x14ac:dyDescent="0.3">
      <c r="E1979" t="s">
        <v>8219</v>
      </c>
      <c r="F1979">
        <v>78</v>
      </c>
    </row>
    <row r="1980" spans="5:6" x14ac:dyDescent="0.3">
      <c r="E1980" t="s">
        <v>8219</v>
      </c>
      <c r="F1980">
        <v>45</v>
      </c>
    </row>
    <row r="1981" spans="5:6" x14ac:dyDescent="0.3">
      <c r="E1981" t="s">
        <v>8219</v>
      </c>
      <c r="F1981">
        <v>102</v>
      </c>
    </row>
    <row r="1982" spans="5:6" x14ac:dyDescent="0.3">
      <c r="E1982" t="s">
        <v>8219</v>
      </c>
      <c r="F1982">
        <v>5</v>
      </c>
    </row>
    <row r="1983" spans="5:6" x14ac:dyDescent="0.3">
      <c r="E1983" t="s">
        <v>8219</v>
      </c>
      <c r="F1983">
        <v>27</v>
      </c>
    </row>
    <row r="1984" spans="5:6" x14ac:dyDescent="0.3">
      <c r="E1984" t="s">
        <v>8219</v>
      </c>
      <c r="F1984">
        <v>37</v>
      </c>
    </row>
    <row r="1985" spans="5:6" x14ac:dyDescent="0.3">
      <c r="E1985" t="s">
        <v>8219</v>
      </c>
      <c r="F1985">
        <v>14</v>
      </c>
    </row>
    <row r="1986" spans="5:6" x14ac:dyDescent="0.3">
      <c r="E1986" t="s">
        <v>8219</v>
      </c>
      <c r="F1986">
        <v>27</v>
      </c>
    </row>
    <row r="1987" spans="5:6" x14ac:dyDescent="0.3">
      <c r="E1987" t="s">
        <v>8219</v>
      </c>
      <c r="F1987">
        <v>45</v>
      </c>
    </row>
    <row r="1988" spans="5:6" x14ac:dyDescent="0.3">
      <c r="E1988" t="s">
        <v>8219</v>
      </c>
      <c r="F1988">
        <v>49</v>
      </c>
    </row>
    <row r="1989" spans="5:6" x14ac:dyDescent="0.3">
      <c r="E1989" t="s">
        <v>8219</v>
      </c>
      <c r="F1989">
        <v>24</v>
      </c>
    </row>
    <row r="1990" spans="5:6" x14ac:dyDescent="0.3">
      <c r="E1990" t="s">
        <v>8219</v>
      </c>
      <c r="F1990">
        <v>112</v>
      </c>
    </row>
    <row r="1991" spans="5:6" x14ac:dyDescent="0.3">
      <c r="E1991" t="s">
        <v>8219</v>
      </c>
      <c r="F1991">
        <v>23</v>
      </c>
    </row>
    <row r="1992" spans="5:6" x14ac:dyDescent="0.3">
      <c r="E1992" t="s">
        <v>8219</v>
      </c>
      <c r="F1992">
        <v>54</v>
      </c>
    </row>
    <row r="1993" spans="5:6" x14ac:dyDescent="0.3">
      <c r="E1993" t="s">
        <v>8219</v>
      </c>
      <c r="F1993">
        <v>28</v>
      </c>
    </row>
    <row r="1994" spans="5:6" x14ac:dyDescent="0.3">
      <c r="E1994" t="s">
        <v>8219</v>
      </c>
      <c r="F1994">
        <v>11</v>
      </c>
    </row>
    <row r="1995" spans="5:6" x14ac:dyDescent="0.3">
      <c r="E1995" t="s">
        <v>8219</v>
      </c>
      <c r="F1995">
        <v>62</v>
      </c>
    </row>
    <row r="1996" spans="5:6" x14ac:dyDescent="0.3">
      <c r="E1996" t="s">
        <v>8219</v>
      </c>
      <c r="F1996">
        <v>73</v>
      </c>
    </row>
    <row r="1997" spans="5:6" x14ac:dyDescent="0.3">
      <c r="E1997" t="s">
        <v>8219</v>
      </c>
      <c r="F1997">
        <v>18</v>
      </c>
    </row>
    <row r="1998" spans="5:6" x14ac:dyDescent="0.3">
      <c r="E1998" t="s">
        <v>8219</v>
      </c>
      <c r="F1998">
        <v>35</v>
      </c>
    </row>
    <row r="1999" spans="5:6" x14ac:dyDescent="0.3">
      <c r="E1999" t="s">
        <v>8219</v>
      </c>
      <c r="F1999">
        <v>43</v>
      </c>
    </row>
    <row r="2000" spans="5:6" x14ac:dyDescent="0.3">
      <c r="E2000" t="s">
        <v>8219</v>
      </c>
      <c r="F2000">
        <v>36</v>
      </c>
    </row>
    <row r="2001" spans="5:6" x14ac:dyDescent="0.3">
      <c r="E2001" t="s">
        <v>8219</v>
      </c>
      <c r="F2001">
        <v>62</v>
      </c>
    </row>
    <row r="2002" spans="5:6" x14ac:dyDescent="0.3">
      <c r="E2002" t="s">
        <v>8219</v>
      </c>
      <c r="F2002">
        <v>15</v>
      </c>
    </row>
    <row r="2003" spans="5:6" x14ac:dyDescent="0.3">
      <c r="E2003" t="s">
        <v>8219</v>
      </c>
      <c r="F2003">
        <v>33</v>
      </c>
    </row>
    <row r="2004" spans="5:6" x14ac:dyDescent="0.3">
      <c r="E2004" t="s">
        <v>8219</v>
      </c>
      <c r="F2004">
        <v>27</v>
      </c>
    </row>
    <row r="2005" spans="5:6" x14ac:dyDescent="0.3">
      <c r="E2005" t="s">
        <v>8219</v>
      </c>
      <c r="F2005">
        <v>17</v>
      </c>
    </row>
    <row r="2006" spans="5:6" x14ac:dyDescent="0.3">
      <c r="E2006" t="s">
        <v>8219</v>
      </c>
      <c r="F2006">
        <v>4</v>
      </c>
    </row>
    <row r="2007" spans="5:6" x14ac:dyDescent="0.3">
      <c r="E2007" t="s">
        <v>8219</v>
      </c>
      <c r="F2007">
        <v>53</v>
      </c>
    </row>
    <row r="2008" spans="5:6" x14ac:dyDescent="0.3">
      <c r="E2008" t="s">
        <v>8219</v>
      </c>
      <c r="F2008">
        <v>49</v>
      </c>
    </row>
    <row r="2009" spans="5:6" x14ac:dyDescent="0.3">
      <c r="E2009" t="s">
        <v>8219</v>
      </c>
      <c r="F2009">
        <v>57</v>
      </c>
    </row>
    <row r="2010" spans="5:6" x14ac:dyDescent="0.3">
      <c r="E2010" t="s">
        <v>8219</v>
      </c>
      <c r="F2010">
        <v>69</v>
      </c>
    </row>
    <row r="2011" spans="5:6" x14ac:dyDescent="0.3">
      <c r="E2011" t="s">
        <v>8219</v>
      </c>
      <c r="F2011">
        <v>15</v>
      </c>
    </row>
    <row r="2012" spans="5:6" x14ac:dyDescent="0.3">
      <c r="E2012" t="s">
        <v>8219</v>
      </c>
      <c r="F2012">
        <v>64</v>
      </c>
    </row>
    <row r="2013" spans="5:6" x14ac:dyDescent="0.3">
      <c r="E2013" t="s">
        <v>8219</v>
      </c>
      <c r="F2013">
        <v>20</v>
      </c>
    </row>
    <row r="2014" spans="5:6" x14ac:dyDescent="0.3">
      <c r="E2014" t="s">
        <v>8219</v>
      </c>
      <c r="F2014">
        <v>27</v>
      </c>
    </row>
    <row r="2015" spans="5:6" x14ac:dyDescent="0.3">
      <c r="E2015" t="s">
        <v>8219</v>
      </c>
      <c r="F2015">
        <v>21</v>
      </c>
    </row>
    <row r="2016" spans="5:6" x14ac:dyDescent="0.3">
      <c r="E2016" t="s">
        <v>8219</v>
      </c>
      <c r="F2016">
        <v>31</v>
      </c>
    </row>
    <row r="2017" spans="5:6" x14ac:dyDescent="0.3">
      <c r="E2017" t="s">
        <v>8219</v>
      </c>
      <c r="F2017">
        <v>51</v>
      </c>
    </row>
    <row r="2018" spans="5:6" x14ac:dyDescent="0.3">
      <c r="E2018" t="s">
        <v>8219</v>
      </c>
      <c r="F2018">
        <v>57</v>
      </c>
    </row>
    <row r="2019" spans="5:6" x14ac:dyDescent="0.3">
      <c r="E2019" t="s">
        <v>8219</v>
      </c>
      <c r="F2019">
        <v>20</v>
      </c>
    </row>
    <row r="2020" spans="5:6" x14ac:dyDescent="0.3">
      <c r="E2020" t="s">
        <v>8219</v>
      </c>
      <c r="F2020">
        <v>71</v>
      </c>
    </row>
    <row r="2021" spans="5:6" x14ac:dyDescent="0.3">
      <c r="E2021" t="s">
        <v>8219</v>
      </c>
      <c r="F2021">
        <v>72</v>
      </c>
    </row>
    <row r="2022" spans="5:6" x14ac:dyDescent="0.3">
      <c r="E2022" t="s">
        <v>8219</v>
      </c>
      <c r="F2022">
        <v>45</v>
      </c>
    </row>
    <row r="2023" spans="5:6" x14ac:dyDescent="0.3">
      <c r="E2023" t="s">
        <v>8219</v>
      </c>
      <c r="F2023">
        <v>51</v>
      </c>
    </row>
    <row r="2024" spans="5:6" x14ac:dyDescent="0.3">
      <c r="E2024" t="s">
        <v>8219</v>
      </c>
      <c r="F2024">
        <v>56</v>
      </c>
    </row>
    <row r="2025" spans="5:6" x14ac:dyDescent="0.3">
      <c r="E2025" t="s">
        <v>8219</v>
      </c>
      <c r="F2025">
        <v>17</v>
      </c>
    </row>
    <row r="2026" spans="5:6" x14ac:dyDescent="0.3">
      <c r="E2026" t="s">
        <v>8219</v>
      </c>
      <c r="F2026">
        <v>197</v>
      </c>
    </row>
    <row r="2027" spans="5:6" x14ac:dyDescent="0.3">
      <c r="E2027" t="s">
        <v>8219</v>
      </c>
      <c r="F2027">
        <v>70</v>
      </c>
    </row>
    <row r="2028" spans="5:6" x14ac:dyDescent="0.3">
      <c r="E2028" t="s">
        <v>8219</v>
      </c>
      <c r="F2028">
        <v>21</v>
      </c>
    </row>
    <row r="2029" spans="5:6" x14ac:dyDescent="0.3">
      <c r="E2029" t="s">
        <v>8219</v>
      </c>
      <c r="F2029">
        <v>34</v>
      </c>
    </row>
    <row r="2030" spans="5:6" x14ac:dyDescent="0.3">
      <c r="E2030" t="s">
        <v>8219</v>
      </c>
      <c r="F2030">
        <v>39</v>
      </c>
    </row>
    <row r="2031" spans="5:6" x14ac:dyDescent="0.3">
      <c r="E2031" t="s">
        <v>8219</v>
      </c>
      <c r="F2031">
        <v>78</v>
      </c>
    </row>
    <row r="2032" spans="5:6" x14ac:dyDescent="0.3">
      <c r="E2032" t="s">
        <v>8219</v>
      </c>
      <c r="F2032">
        <v>48</v>
      </c>
    </row>
    <row r="2033" spans="5:6" x14ac:dyDescent="0.3">
      <c r="E2033" t="s">
        <v>8219</v>
      </c>
      <c r="F2033">
        <v>29</v>
      </c>
    </row>
    <row r="2034" spans="5:6" x14ac:dyDescent="0.3">
      <c r="E2034" t="s">
        <v>8219</v>
      </c>
      <c r="F2034">
        <v>73</v>
      </c>
    </row>
    <row r="2035" spans="5:6" x14ac:dyDescent="0.3">
      <c r="E2035" t="s">
        <v>8219</v>
      </c>
      <c r="F2035">
        <v>8</v>
      </c>
    </row>
    <row r="2036" spans="5:6" x14ac:dyDescent="0.3">
      <c r="E2036" t="s">
        <v>8219</v>
      </c>
      <c r="F2036">
        <v>17</v>
      </c>
    </row>
    <row r="2037" spans="5:6" x14ac:dyDescent="0.3">
      <c r="E2037" t="s">
        <v>8219</v>
      </c>
      <c r="F2037">
        <v>9</v>
      </c>
    </row>
    <row r="2038" spans="5:6" x14ac:dyDescent="0.3">
      <c r="E2038" t="s">
        <v>8219</v>
      </c>
      <c r="F2038">
        <v>17</v>
      </c>
    </row>
    <row r="2039" spans="5:6" x14ac:dyDescent="0.3">
      <c r="E2039" t="s">
        <v>8219</v>
      </c>
      <c r="F2039">
        <v>33</v>
      </c>
    </row>
    <row r="2040" spans="5:6" x14ac:dyDescent="0.3">
      <c r="E2040" t="s">
        <v>8219</v>
      </c>
      <c r="F2040">
        <v>38</v>
      </c>
    </row>
    <row r="2041" spans="5:6" x14ac:dyDescent="0.3">
      <c r="E2041" t="s">
        <v>8219</v>
      </c>
      <c r="F2041">
        <v>79</v>
      </c>
    </row>
    <row r="2042" spans="5:6" x14ac:dyDescent="0.3">
      <c r="E2042" t="s">
        <v>8219</v>
      </c>
      <c r="F2042">
        <v>46</v>
      </c>
    </row>
    <row r="2043" spans="5:6" x14ac:dyDescent="0.3">
      <c r="E2043" t="s">
        <v>8219</v>
      </c>
      <c r="F2043">
        <v>20</v>
      </c>
    </row>
    <row r="2044" spans="5:6" x14ac:dyDescent="0.3">
      <c r="E2044" t="s">
        <v>8219</v>
      </c>
      <c r="F2044">
        <v>20</v>
      </c>
    </row>
    <row r="2045" spans="5:6" x14ac:dyDescent="0.3">
      <c r="E2045" t="s">
        <v>8219</v>
      </c>
      <c r="F2045">
        <v>13</v>
      </c>
    </row>
    <row r="2046" spans="5:6" x14ac:dyDescent="0.3">
      <c r="E2046" t="s">
        <v>8219</v>
      </c>
      <c r="F2046">
        <v>22</v>
      </c>
    </row>
    <row r="2047" spans="5:6" x14ac:dyDescent="0.3">
      <c r="E2047" t="s">
        <v>8219</v>
      </c>
      <c r="F2047">
        <v>36</v>
      </c>
    </row>
    <row r="2048" spans="5:6" x14ac:dyDescent="0.3">
      <c r="E2048" t="s">
        <v>8219</v>
      </c>
      <c r="F2048">
        <v>40</v>
      </c>
    </row>
    <row r="2049" spans="5:6" x14ac:dyDescent="0.3">
      <c r="E2049" t="s">
        <v>8219</v>
      </c>
      <c r="F2049">
        <v>9</v>
      </c>
    </row>
    <row r="2050" spans="5:6" x14ac:dyDescent="0.3">
      <c r="E2050" t="s">
        <v>8219</v>
      </c>
      <c r="F2050">
        <v>19</v>
      </c>
    </row>
    <row r="2051" spans="5:6" x14ac:dyDescent="0.3">
      <c r="E2051" t="s">
        <v>8219</v>
      </c>
      <c r="F2051">
        <v>14</v>
      </c>
    </row>
    <row r="2052" spans="5:6" x14ac:dyDescent="0.3">
      <c r="E2052" t="s">
        <v>8219</v>
      </c>
      <c r="F2052">
        <v>38</v>
      </c>
    </row>
    <row r="2053" spans="5:6" x14ac:dyDescent="0.3">
      <c r="E2053" t="s">
        <v>8219</v>
      </c>
      <c r="F2053">
        <v>58</v>
      </c>
    </row>
    <row r="2054" spans="5:6" x14ac:dyDescent="0.3">
      <c r="E2054" t="s">
        <v>8219</v>
      </c>
      <c r="F2054">
        <v>28</v>
      </c>
    </row>
    <row r="2055" spans="5:6" x14ac:dyDescent="0.3">
      <c r="E2055" t="s">
        <v>8219</v>
      </c>
      <c r="F2055">
        <v>17</v>
      </c>
    </row>
    <row r="2056" spans="5:6" x14ac:dyDescent="0.3">
      <c r="E2056" t="s">
        <v>8219</v>
      </c>
      <c r="F2056">
        <v>12</v>
      </c>
    </row>
    <row r="2057" spans="5:6" x14ac:dyDescent="0.3">
      <c r="E2057" t="s">
        <v>8219</v>
      </c>
      <c r="F2057">
        <v>40</v>
      </c>
    </row>
    <row r="2058" spans="5:6" x14ac:dyDescent="0.3">
      <c r="E2058" t="s">
        <v>8219</v>
      </c>
      <c r="F2058">
        <v>57</v>
      </c>
    </row>
    <row r="2059" spans="5:6" x14ac:dyDescent="0.3">
      <c r="E2059" t="s">
        <v>8219</v>
      </c>
      <c r="F2059">
        <v>114</v>
      </c>
    </row>
    <row r="2060" spans="5:6" x14ac:dyDescent="0.3">
      <c r="E2060" t="s">
        <v>8219</v>
      </c>
      <c r="F2060">
        <v>31</v>
      </c>
    </row>
    <row r="2061" spans="5:6" x14ac:dyDescent="0.3">
      <c r="E2061" t="s">
        <v>8219</v>
      </c>
      <c r="F2061">
        <v>3</v>
      </c>
    </row>
    <row r="2062" spans="5:6" x14ac:dyDescent="0.3">
      <c r="E2062" t="s">
        <v>8219</v>
      </c>
      <c r="F2062">
        <v>16</v>
      </c>
    </row>
    <row r="2063" spans="5:6" x14ac:dyDescent="0.3">
      <c r="E2063" t="s">
        <v>8219</v>
      </c>
      <c r="F2063">
        <v>199</v>
      </c>
    </row>
    <row r="2064" spans="5:6" x14ac:dyDescent="0.3">
      <c r="E2064" t="s">
        <v>8219</v>
      </c>
      <c r="F2064">
        <v>31</v>
      </c>
    </row>
    <row r="2065" spans="5:6" x14ac:dyDescent="0.3">
      <c r="E2065" t="s">
        <v>8219</v>
      </c>
      <c r="F2065">
        <v>30</v>
      </c>
    </row>
    <row r="2066" spans="5:6" x14ac:dyDescent="0.3">
      <c r="E2066" t="s">
        <v>8219</v>
      </c>
      <c r="F2066">
        <v>34</v>
      </c>
    </row>
    <row r="2067" spans="5:6" x14ac:dyDescent="0.3">
      <c r="E2067" t="s">
        <v>8219</v>
      </c>
      <c r="F2067">
        <v>18</v>
      </c>
    </row>
    <row r="2068" spans="5:6" x14ac:dyDescent="0.3">
      <c r="E2068" t="s">
        <v>8219</v>
      </c>
      <c r="F2068">
        <v>67</v>
      </c>
    </row>
    <row r="2069" spans="5:6" x14ac:dyDescent="0.3">
      <c r="E2069" t="s">
        <v>8219</v>
      </c>
      <c r="F2069">
        <v>66</v>
      </c>
    </row>
    <row r="2070" spans="5:6" x14ac:dyDescent="0.3">
      <c r="E2070" t="s">
        <v>8219</v>
      </c>
      <c r="F2070">
        <v>23</v>
      </c>
    </row>
    <row r="2071" spans="5:6" x14ac:dyDescent="0.3">
      <c r="E2071" t="s">
        <v>8219</v>
      </c>
      <c r="F2071">
        <v>126</v>
      </c>
    </row>
    <row r="2072" spans="5:6" x14ac:dyDescent="0.3">
      <c r="E2072" t="s">
        <v>8219</v>
      </c>
      <c r="F2072">
        <v>6</v>
      </c>
    </row>
    <row r="2073" spans="5:6" x14ac:dyDescent="0.3">
      <c r="E2073" t="s">
        <v>8219</v>
      </c>
      <c r="F2073">
        <v>25</v>
      </c>
    </row>
    <row r="2074" spans="5:6" x14ac:dyDescent="0.3">
      <c r="E2074" t="s">
        <v>8219</v>
      </c>
      <c r="F2074">
        <v>39</v>
      </c>
    </row>
    <row r="2075" spans="5:6" x14ac:dyDescent="0.3">
      <c r="E2075" t="s">
        <v>8219</v>
      </c>
      <c r="F2075">
        <v>62</v>
      </c>
    </row>
    <row r="2076" spans="5:6" x14ac:dyDescent="0.3">
      <c r="E2076" t="s">
        <v>8219</v>
      </c>
      <c r="F2076">
        <v>31</v>
      </c>
    </row>
    <row r="2077" spans="5:6" x14ac:dyDescent="0.3">
      <c r="E2077" t="s">
        <v>8219</v>
      </c>
      <c r="F2077">
        <v>274</v>
      </c>
    </row>
    <row r="2078" spans="5:6" x14ac:dyDescent="0.3">
      <c r="E2078" t="s">
        <v>8219</v>
      </c>
      <c r="F2078">
        <v>17</v>
      </c>
    </row>
    <row r="2079" spans="5:6" x14ac:dyDescent="0.3">
      <c r="E2079" t="s">
        <v>8219</v>
      </c>
      <c r="F2079">
        <v>14</v>
      </c>
    </row>
    <row r="2080" spans="5:6" x14ac:dyDescent="0.3">
      <c r="E2080" t="s">
        <v>8219</v>
      </c>
      <c r="F2080">
        <v>60</v>
      </c>
    </row>
    <row r="2081" spans="5:6" x14ac:dyDescent="0.3">
      <c r="E2081" t="s">
        <v>8219</v>
      </c>
      <c r="F2081">
        <v>33</v>
      </c>
    </row>
    <row r="2082" spans="5:6" x14ac:dyDescent="0.3">
      <c r="E2082" t="s">
        <v>8219</v>
      </c>
      <c r="F2082">
        <v>78</v>
      </c>
    </row>
    <row r="2083" spans="5:6" x14ac:dyDescent="0.3">
      <c r="E2083" t="s">
        <v>8219</v>
      </c>
      <c r="F2083">
        <v>30</v>
      </c>
    </row>
    <row r="2084" spans="5:6" x14ac:dyDescent="0.3">
      <c r="E2084" t="s">
        <v>8219</v>
      </c>
      <c r="F2084">
        <v>136</v>
      </c>
    </row>
    <row r="2085" spans="5:6" x14ac:dyDescent="0.3">
      <c r="E2085" t="s">
        <v>8219</v>
      </c>
      <c r="F2085">
        <v>40</v>
      </c>
    </row>
    <row r="2086" spans="5:6" x14ac:dyDescent="0.3">
      <c r="E2086" t="s">
        <v>8219</v>
      </c>
      <c r="F2086">
        <v>18</v>
      </c>
    </row>
    <row r="2087" spans="5:6" x14ac:dyDescent="0.3">
      <c r="E2087" t="s">
        <v>8219</v>
      </c>
      <c r="F2087">
        <v>39</v>
      </c>
    </row>
    <row r="2088" spans="5:6" x14ac:dyDescent="0.3">
      <c r="E2088" t="s">
        <v>8219</v>
      </c>
      <c r="F2088">
        <v>21</v>
      </c>
    </row>
    <row r="2089" spans="5:6" x14ac:dyDescent="0.3">
      <c r="E2089" t="s">
        <v>8219</v>
      </c>
      <c r="F2089">
        <v>30</v>
      </c>
    </row>
    <row r="2090" spans="5:6" x14ac:dyDescent="0.3">
      <c r="E2090" t="s">
        <v>8219</v>
      </c>
      <c r="F2090">
        <v>27</v>
      </c>
    </row>
    <row r="2091" spans="5:6" x14ac:dyDescent="0.3">
      <c r="E2091" t="s">
        <v>8219</v>
      </c>
      <c r="F2091">
        <v>35</v>
      </c>
    </row>
    <row r="2092" spans="5:6" x14ac:dyDescent="0.3">
      <c r="E2092" t="s">
        <v>8219</v>
      </c>
      <c r="F2092">
        <v>13</v>
      </c>
    </row>
    <row r="2093" spans="5:6" x14ac:dyDescent="0.3">
      <c r="E2093" t="s">
        <v>8219</v>
      </c>
      <c r="F2093">
        <v>23</v>
      </c>
    </row>
    <row r="2094" spans="5:6" x14ac:dyDescent="0.3">
      <c r="E2094" t="s">
        <v>8219</v>
      </c>
      <c r="F2094">
        <v>39</v>
      </c>
    </row>
    <row r="2095" spans="5:6" x14ac:dyDescent="0.3">
      <c r="E2095" t="s">
        <v>8219</v>
      </c>
      <c r="F2095">
        <v>35</v>
      </c>
    </row>
    <row r="2096" spans="5:6" x14ac:dyDescent="0.3">
      <c r="E2096" t="s">
        <v>8219</v>
      </c>
      <c r="F2096">
        <v>27</v>
      </c>
    </row>
    <row r="2097" spans="5:6" x14ac:dyDescent="0.3">
      <c r="E2097" t="s">
        <v>8219</v>
      </c>
      <c r="F2097">
        <v>21</v>
      </c>
    </row>
    <row r="2098" spans="5:6" x14ac:dyDescent="0.3">
      <c r="E2098" t="s">
        <v>8219</v>
      </c>
      <c r="F2098">
        <v>104</v>
      </c>
    </row>
    <row r="2099" spans="5:6" x14ac:dyDescent="0.3">
      <c r="E2099" t="s">
        <v>8219</v>
      </c>
      <c r="F2099">
        <v>19</v>
      </c>
    </row>
    <row r="2100" spans="5:6" x14ac:dyDescent="0.3">
      <c r="E2100" t="s">
        <v>8219</v>
      </c>
      <c r="F2100">
        <v>97</v>
      </c>
    </row>
    <row r="2101" spans="5:6" x14ac:dyDescent="0.3">
      <c r="E2101" t="s">
        <v>8219</v>
      </c>
      <c r="F2101">
        <v>27</v>
      </c>
    </row>
    <row r="2102" spans="5:6" x14ac:dyDescent="0.3">
      <c r="E2102" t="s">
        <v>8219</v>
      </c>
      <c r="F2102">
        <v>24</v>
      </c>
    </row>
    <row r="2103" spans="5:6" x14ac:dyDescent="0.3">
      <c r="E2103" t="s">
        <v>8219</v>
      </c>
      <c r="F2103">
        <v>13</v>
      </c>
    </row>
    <row r="2104" spans="5:6" x14ac:dyDescent="0.3">
      <c r="E2104" t="s">
        <v>8219</v>
      </c>
      <c r="F2104">
        <v>46</v>
      </c>
    </row>
    <row r="2105" spans="5:6" x14ac:dyDescent="0.3">
      <c r="E2105" t="s">
        <v>8219</v>
      </c>
      <c r="F2105">
        <v>4</v>
      </c>
    </row>
    <row r="2106" spans="5:6" x14ac:dyDescent="0.3">
      <c r="E2106" t="s">
        <v>8219</v>
      </c>
      <c r="F2106">
        <v>40</v>
      </c>
    </row>
    <row r="2107" spans="5:6" x14ac:dyDescent="0.3">
      <c r="E2107" t="s">
        <v>8219</v>
      </c>
      <c r="F2107">
        <v>44</v>
      </c>
    </row>
    <row r="2108" spans="5:6" x14ac:dyDescent="0.3">
      <c r="E2108" t="s">
        <v>8219</v>
      </c>
      <c r="F2108">
        <v>35</v>
      </c>
    </row>
    <row r="2109" spans="5:6" x14ac:dyDescent="0.3">
      <c r="E2109" t="s">
        <v>8219</v>
      </c>
      <c r="F2109">
        <v>63</v>
      </c>
    </row>
    <row r="2110" spans="5:6" x14ac:dyDescent="0.3">
      <c r="E2110" t="s">
        <v>8219</v>
      </c>
      <c r="F2110">
        <v>89</v>
      </c>
    </row>
    <row r="2111" spans="5:6" x14ac:dyDescent="0.3">
      <c r="E2111" t="s">
        <v>8219</v>
      </c>
      <c r="F2111">
        <v>15</v>
      </c>
    </row>
    <row r="2112" spans="5:6" x14ac:dyDescent="0.3">
      <c r="E2112" t="s">
        <v>8219</v>
      </c>
      <c r="F2112">
        <v>46</v>
      </c>
    </row>
    <row r="2113" spans="5:6" x14ac:dyDescent="0.3">
      <c r="E2113" t="s">
        <v>8219</v>
      </c>
      <c r="F2113">
        <v>33</v>
      </c>
    </row>
    <row r="2114" spans="5:6" x14ac:dyDescent="0.3">
      <c r="E2114" t="s">
        <v>8219</v>
      </c>
      <c r="F2114">
        <v>52</v>
      </c>
    </row>
    <row r="2115" spans="5:6" x14ac:dyDescent="0.3">
      <c r="E2115" t="s">
        <v>8219</v>
      </c>
      <c r="F2115">
        <v>7</v>
      </c>
    </row>
    <row r="2116" spans="5:6" x14ac:dyDescent="0.3">
      <c r="E2116" t="s">
        <v>8219</v>
      </c>
      <c r="F2116">
        <v>28</v>
      </c>
    </row>
    <row r="2117" spans="5:6" x14ac:dyDescent="0.3">
      <c r="E2117" t="s">
        <v>8219</v>
      </c>
      <c r="F2117">
        <v>11</v>
      </c>
    </row>
    <row r="2118" spans="5:6" x14ac:dyDescent="0.3">
      <c r="E2118" t="s">
        <v>8219</v>
      </c>
      <c r="F2118">
        <v>15</v>
      </c>
    </row>
    <row r="2119" spans="5:6" x14ac:dyDescent="0.3">
      <c r="E2119" t="s">
        <v>8219</v>
      </c>
      <c r="F2119">
        <v>30</v>
      </c>
    </row>
    <row r="2120" spans="5:6" x14ac:dyDescent="0.3">
      <c r="E2120" t="s">
        <v>8219</v>
      </c>
      <c r="F2120">
        <v>27</v>
      </c>
    </row>
    <row r="2121" spans="5:6" x14ac:dyDescent="0.3">
      <c r="E2121" t="s">
        <v>8219</v>
      </c>
      <c r="F2121">
        <v>28</v>
      </c>
    </row>
    <row r="2122" spans="5:6" x14ac:dyDescent="0.3">
      <c r="E2122" t="s">
        <v>8219</v>
      </c>
      <c r="F2122">
        <v>17</v>
      </c>
    </row>
    <row r="2123" spans="5:6" x14ac:dyDescent="0.3">
      <c r="E2123" t="s">
        <v>8219</v>
      </c>
      <c r="F2123">
        <v>50</v>
      </c>
    </row>
    <row r="2124" spans="5:6" x14ac:dyDescent="0.3">
      <c r="E2124" t="s">
        <v>8219</v>
      </c>
      <c r="F2124">
        <v>26</v>
      </c>
    </row>
    <row r="2125" spans="5:6" x14ac:dyDescent="0.3">
      <c r="E2125" t="s">
        <v>8219</v>
      </c>
      <c r="F2125">
        <v>88</v>
      </c>
    </row>
    <row r="2126" spans="5:6" x14ac:dyDescent="0.3">
      <c r="E2126" t="s">
        <v>8219</v>
      </c>
      <c r="F2126">
        <v>91</v>
      </c>
    </row>
    <row r="2127" spans="5:6" x14ac:dyDescent="0.3">
      <c r="E2127" t="s">
        <v>8219</v>
      </c>
      <c r="F2127">
        <v>3</v>
      </c>
    </row>
    <row r="2128" spans="5:6" x14ac:dyDescent="0.3">
      <c r="E2128" t="s">
        <v>8219</v>
      </c>
      <c r="F2128">
        <v>28</v>
      </c>
    </row>
    <row r="2129" spans="5:6" x14ac:dyDescent="0.3">
      <c r="E2129" t="s">
        <v>8219</v>
      </c>
      <c r="F2129">
        <v>77</v>
      </c>
    </row>
    <row r="2130" spans="5:6" x14ac:dyDescent="0.3">
      <c r="E2130" t="s">
        <v>8219</v>
      </c>
      <c r="F2130">
        <v>27</v>
      </c>
    </row>
    <row r="2131" spans="5:6" x14ac:dyDescent="0.3">
      <c r="E2131" t="s">
        <v>8219</v>
      </c>
      <c r="F2131">
        <v>107</v>
      </c>
    </row>
    <row r="2132" spans="5:6" x14ac:dyDescent="0.3">
      <c r="E2132" t="s">
        <v>8219</v>
      </c>
      <c r="F2132">
        <v>96</v>
      </c>
    </row>
    <row r="2133" spans="5:6" x14ac:dyDescent="0.3">
      <c r="E2133" t="s">
        <v>8219</v>
      </c>
      <c r="F2133">
        <v>56</v>
      </c>
    </row>
    <row r="2134" spans="5:6" x14ac:dyDescent="0.3">
      <c r="E2134" t="s">
        <v>8219</v>
      </c>
      <c r="F2134">
        <v>58</v>
      </c>
    </row>
    <row r="2135" spans="5:6" x14ac:dyDescent="0.3">
      <c r="E2135" t="s">
        <v>8219</v>
      </c>
      <c r="F2135">
        <v>15</v>
      </c>
    </row>
    <row r="2136" spans="5:6" x14ac:dyDescent="0.3">
      <c r="E2136" t="s">
        <v>8219</v>
      </c>
      <c r="F2136">
        <v>20</v>
      </c>
    </row>
    <row r="2137" spans="5:6" x14ac:dyDescent="0.3">
      <c r="E2137" t="s">
        <v>8219</v>
      </c>
      <c r="F2137">
        <v>38</v>
      </c>
    </row>
    <row r="2138" spans="5:6" x14ac:dyDescent="0.3">
      <c r="E2138" t="s">
        <v>8219</v>
      </c>
      <c r="F2138">
        <v>33</v>
      </c>
    </row>
    <row r="2139" spans="5:6" x14ac:dyDescent="0.3">
      <c r="E2139" t="s">
        <v>8219</v>
      </c>
      <c r="F2139">
        <v>57</v>
      </c>
    </row>
    <row r="2140" spans="5:6" x14ac:dyDescent="0.3">
      <c r="E2140" t="s">
        <v>8219</v>
      </c>
      <c r="F2140">
        <v>25</v>
      </c>
    </row>
    <row r="2141" spans="5:6" x14ac:dyDescent="0.3">
      <c r="E2141" t="s">
        <v>8219</v>
      </c>
      <c r="F2141">
        <v>14</v>
      </c>
    </row>
    <row r="2142" spans="5:6" x14ac:dyDescent="0.3">
      <c r="E2142" t="s">
        <v>8219</v>
      </c>
      <c r="F2142">
        <v>94</v>
      </c>
    </row>
    <row r="2143" spans="5:6" x14ac:dyDescent="0.3">
      <c r="E2143" t="s">
        <v>8219</v>
      </c>
      <c r="F2143">
        <v>59</v>
      </c>
    </row>
    <row r="2144" spans="5:6" x14ac:dyDescent="0.3">
      <c r="E2144" t="s">
        <v>8219</v>
      </c>
      <c r="F2144">
        <v>36</v>
      </c>
    </row>
    <row r="2145" spans="5:6" x14ac:dyDescent="0.3">
      <c r="E2145" t="s">
        <v>8219</v>
      </c>
      <c r="F2145">
        <v>115</v>
      </c>
    </row>
    <row r="2146" spans="5:6" x14ac:dyDescent="0.3">
      <c r="E2146" t="s">
        <v>8219</v>
      </c>
      <c r="F2146">
        <v>30</v>
      </c>
    </row>
    <row r="2147" spans="5:6" x14ac:dyDescent="0.3">
      <c r="E2147" t="s">
        <v>8219</v>
      </c>
      <c r="F2147">
        <v>52</v>
      </c>
    </row>
    <row r="2148" spans="5:6" x14ac:dyDescent="0.3">
      <c r="E2148" t="s">
        <v>8219</v>
      </c>
      <c r="F2148">
        <v>27</v>
      </c>
    </row>
    <row r="2149" spans="5:6" x14ac:dyDescent="0.3">
      <c r="E2149" t="s">
        <v>8219</v>
      </c>
      <c r="F2149">
        <v>24</v>
      </c>
    </row>
    <row r="2150" spans="5:6" x14ac:dyDescent="0.3">
      <c r="E2150" t="s">
        <v>8219</v>
      </c>
      <c r="F2150">
        <v>10</v>
      </c>
    </row>
    <row r="2151" spans="5:6" x14ac:dyDescent="0.3">
      <c r="E2151" t="s">
        <v>8219</v>
      </c>
      <c r="F2151">
        <v>30</v>
      </c>
    </row>
    <row r="2152" spans="5:6" x14ac:dyDescent="0.3">
      <c r="E2152" t="s">
        <v>8219</v>
      </c>
      <c r="F2152">
        <v>71</v>
      </c>
    </row>
    <row r="2153" spans="5:6" x14ac:dyDescent="0.3">
      <c r="E2153" t="s">
        <v>8219</v>
      </c>
      <c r="F2153">
        <v>10</v>
      </c>
    </row>
    <row r="2154" spans="5:6" x14ac:dyDescent="0.3">
      <c r="E2154" t="s">
        <v>8219</v>
      </c>
      <c r="F2154">
        <v>24</v>
      </c>
    </row>
    <row r="2155" spans="5:6" x14ac:dyDescent="0.3">
      <c r="E2155" t="s">
        <v>8219</v>
      </c>
      <c r="F2155">
        <v>38</v>
      </c>
    </row>
    <row r="2156" spans="5:6" x14ac:dyDescent="0.3">
      <c r="E2156" t="s">
        <v>8219</v>
      </c>
      <c r="F2156">
        <v>26</v>
      </c>
    </row>
    <row r="2157" spans="5:6" x14ac:dyDescent="0.3">
      <c r="E2157" t="s">
        <v>8219</v>
      </c>
      <c r="F2157">
        <v>19</v>
      </c>
    </row>
    <row r="2158" spans="5:6" x14ac:dyDescent="0.3">
      <c r="E2158" t="s">
        <v>8219</v>
      </c>
      <c r="F2158">
        <v>11</v>
      </c>
    </row>
    <row r="2159" spans="5:6" x14ac:dyDescent="0.3">
      <c r="E2159" t="s">
        <v>8219</v>
      </c>
      <c r="F2159">
        <v>27</v>
      </c>
    </row>
    <row r="2160" spans="5:6" x14ac:dyDescent="0.3">
      <c r="E2160" t="s">
        <v>8219</v>
      </c>
      <c r="F2160">
        <v>34</v>
      </c>
    </row>
    <row r="2161" spans="5:6" x14ac:dyDescent="0.3">
      <c r="E2161" t="s">
        <v>8219</v>
      </c>
      <c r="F2161">
        <v>20</v>
      </c>
    </row>
    <row r="2162" spans="5:6" x14ac:dyDescent="0.3">
      <c r="E2162" t="s">
        <v>8219</v>
      </c>
      <c r="F2162">
        <v>37</v>
      </c>
    </row>
    <row r="2163" spans="5:6" x14ac:dyDescent="0.3">
      <c r="E2163" t="s">
        <v>8219</v>
      </c>
      <c r="F2163">
        <v>20</v>
      </c>
    </row>
    <row r="2164" spans="5:6" x14ac:dyDescent="0.3">
      <c r="E2164" t="s">
        <v>8219</v>
      </c>
      <c r="F2164">
        <v>10</v>
      </c>
    </row>
    <row r="2165" spans="5:6" x14ac:dyDescent="0.3">
      <c r="E2165" t="s">
        <v>8219</v>
      </c>
      <c r="F2165">
        <v>26</v>
      </c>
    </row>
    <row r="2166" spans="5:6" x14ac:dyDescent="0.3">
      <c r="E2166" t="s">
        <v>8219</v>
      </c>
      <c r="F2166">
        <v>20</v>
      </c>
    </row>
    <row r="2167" spans="5:6" x14ac:dyDescent="0.3">
      <c r="E2167" t="s">
        <v>8219</v>
      </c>
      <c r="F2167">
        <v>46</v>
      </c>
    </row>
    <row r="2168" spans="5:6" x14ac:dyDescent="0.3">
      <c r="E2168" t="s">
        <v>8219</v>
      </c>
      <c r="F2168">
        <v>76</v>
      </c>
    </row>
    <row r="2169" spans="5:6" x14ac:dyDescent="0.3">
      <c r="E2169" t="s">
        <v>8219</v>
      </c>
      <c r="F2169">
        <v>41</v>
      </c>
    </row>
    <row r="2170" spans="5:6" x14ac:dyDescent="0.3">
      <c r="E2170" t="s">
        <v>8219</v>
      </c>
      <c r="F2170">
        <v>7</v>
      </c>
    </row>
    <row r="2171" spans="5:6" x14ac:dyDescent="0.3">
      <c r="E2171" t="s">
        <v>8219</v>
      </c>
      <c r="F2171">
        <v>49</v>
      </c>
    </row>
    <row r="2172" spans="5:6" x14ac:dyDescent="0.3">
      <c r="E2172" t="s">
        <v>8219</v>
      </c>
      <c r="F2172">
        <v>26</v>
      </c>
    </row>
    <row r="2173" spans="5:6" x14ac:dyDescent="0.3">
      <c r="E2173" t="s">
        <v>8219</v>
      </c>
      <c r="F2173">
        <v>65</v>
      </c>
    </row>
    <row r="2174" spans="5:6" x14ac:dyDescent="0.3">
      <c r="E2174" t="s">
        <v>8219</v>
      </c>
      <c r="F2174">
        <v>28</v>
      </c>
    </row>
    <row r="2175" spans="5:6" x14ac:dyDescent="0.3">
      <c r="E2175" t="s">
        <v>8219</v>
      </c>
      <c r="F2175">
        <v>8</v>
      </c>
    </row>
    <row r="2176" spans="5:6" x14ac:dyDescent="0.3">
      <c r="E2176" t="s">
        <v>8219</v>
      </c>
      <c r="F2176">
        <v>3</v>
      </c>
    </row>
    <row r="2177" spans="5:6" x14ac:dyDescent="0.3">
      <c r="E2177" t="s">
        <v>8219</v>
      </c>
      <c r="F2177">
        <v>9</v>
      </c>
    </row>
    <row r="2178" spans="5:6" x14ac:dyDescent="0.3">
      <c r="E2178" t="s">
        <v>8219</v>
      </c>
      <c r="F2178">
        <v>9</v>
      </c>
    </row>
    <row r="2179" spans="5:6" x14ac:dyDescent="0.3">
      <c r="E2179" t="s">
        <v>8219</v>
      </c>
      <c r="F2179">
        <v>20</v>
      </c>
    </row>
    <row r="2180" spans="5:6" x14ac:dyDescent="0.3">
      <c r="E2180" t="s">
        <v>8219</v>
      </c>
      <c r="F2180">
        <v>57</v>
      </c>
    </row>
    <row r="2181" spans="5:6" x14ac:dyDescent="0.3">
      <c r="E2181" t="s">
        <v>8219</v>
      </c>
      <c r="F2181">
        <v>8</v>
      </c>
    </row>
    <row r="2182" spans="5:6" x14ac:dyDescent="0.3">
      <c r="E2182" t="s">
        <v>8219</v>
      </c>
      <c r="F2182">
        <v>14</v>
      </c>
    </row>
    <row r="2183" spans="5:6" x14ac:dyDescent="0.3">
      <c r="E2183" t="s">
        <v>8219</v>
      </c>
      <c r="F2183">
        <v>17</v>
      </c>
    </row>
    <row r="2184" spans="5:6" x14ac:dyDescent="0.3">
      <c r="E2184" t="s">
        <v>8219</v>
      </c>
      <c r="F2184">
        <v>100</v>
      </c>
    </row>
    <row r="2185" spans="5:6" x14ac:dyDescent="0.3">
      <c r="E2185" t="s">
        <v>8219</v>
      </c>
      <c r="F2185">
        <v>32</v>
      </c>
    </row>
    <row r="2186" spans="5:6" x14ac:dyDescent="0.3">
      <c r="E2186" t="s">
        <v>8219</v>
      </c>
      <c r="F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sheet</vt:lpstr>
      <vt:lpstr>Category</vt:lpstr>
      <vt:lpstr>SubCategory Pivot</vt:lpstr>
      <vt:lpstr>CreatedConversionPivot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2020-09-26T19:48:25Z</dcterms:modified>
</cp:coreProperties>
</file>