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01_Data_analysis\03_Project\02_FIFA_worldcup_2022\data\"/>
    </mc:Choice>
  </mc:AlternateContent>
  <xr:revisionPtr revIDLastSave="0" documentId="13_ncr:1_{396C58F4-1B08-4E40-9EB2-DBDB22676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" sheetId="1" r:id="rId1"/>
  </sheets>
  <definedNames>
    <definedName name="_xlnm._FilterDatabase" localSheetId="0" hidden="1">match!#REF!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22" i="1" a="1"/>
  <c r="K22" i="1"/>
  <c r="K23" i="1" a="1"/>
  <c r="K23" i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" i="1" a="1"/>
  <c r="K3" i="1" s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/>
  <c r="K2" i="1" a="1"/>
  <c r="K2" i="1" s="1"/>
  <c r="K54" i="1"/>
  <c r="K56" i="1"/>
  <c r="K58" i="1"/>
  <c r="K59" i="1"/>
  <c r="K65" i="1"/>
  <c r="K43" i="1" a="1"/>
  <c r="K43" i="1" s="1"/>
  <c r="K44" i="1" a="1"/>
  <c r="K44" i="1"/>
  <c r="K45" i="1" a="1"/>
  <c r="K45" i="1" s="1"/>
  <c r="K46" i="1" a="1"/>
  <c r="K46" i="1" s="1"/>
  <c r="K47" i="1" a="1"/>
  <c r="K47" i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/>
  <c r="K55" i="1" a="1"/>
  <c r="K55" i="1" s="1"/>
  <c r="K57" i="1" a="1"/>
  <c r="K57" i="1" s="1"/>
  <c r="K60" i="1" a="1"/>
  <c r="K60" i="1" s="1"/>
  <c r="K61" i="1" a="1"/>
  <c r="K61" i="1" s="1"/>
  <c r="K62" i="1" a="1"/>
  <c r="K62" i="1"/>
  <c r="K63" i="1" a="1"/>
  <c r="K63" i="1" s="1"/>
  <c r="K64" i="1" a="1"/>
  <c r="K64" i="1" s="1"/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<sst xmlns="http://schemas.openxmlformats.org/spreadsheetml/2006/main" count="502" uniqueCount="164">
  <si>
    <t>team1</t>
  </si>
  <si>
    <t>team2</t>
  </si>
  <si>
    <t>possession team1</t>
  </si>
  <si>
    <t>possession team2</t>
  </si>
  <si>
    <t>possession in contest</t>
  </si>
  <si>
    <t>date</t>
  </si>
  <si>
    <t>category</t>
  </si>
  <si>
    <t>total attempts team1</t>
  </si>
  <si>
    <t>total attempts team2</t>
  </si>
  <si>
    <t>assists team1</t>
  </si>
  <si>
    <t>assists team2</t>
  </si>
  <si>
    <t>on target attempts team1</t>
  </si>
  <si>
    <t>on target attempts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</si>
  <si>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</si>
  <si>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</si>
  <si>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</si>
  <si>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</si>
  <si>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</si>
  <si>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</si>
  <si>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</si>
  <si>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</si>
  <si>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</si>
  <si>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</si>
  <si>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</si>
  <si>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</si>
  <si>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</si>
  <si>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</si>
  <si>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</si>
  <si>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</si>
  <si>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</si>
  <si>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</si>
  <si>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</si>
  <si>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</si>
  <si>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</si>
  <si>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</si>
  <si>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</si>
  <si>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</si>
  <si>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</si>
  <si>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</si>
  <si>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</si>
  <si>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</si>
  <si>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</si>
  <si>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</si>
  <si>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</si>
  <si>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</si>
  <si>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Group A</t>
  </si>
  <si>
    <t>Group B</t>
  </si>
  <si>
    <t>Group C</t>
  </si>
  <si>
    <t>Group D</t>
  </si>
  <si>
    <t>Group F</t>
  </si>
  <si>
    <t>Group E</t>
  </si>
  <si>
    <t>Group G</t>
  </si>
  <si>
    <t>Group H</t>
  </si>
  <si>
    <t>Round of 16</t>
  </si>
  <si>
    <t>Quarter-final</t>
  </si>
  <si>
    <t>Semi-final</t>
  </si>
  <si>
    <t>Play-off for third place</t>
  </si>
  <si>
    <t>Final</t>
  </si>
  <si>
    <t>Qatar</t>
  </si>
  <si>
    <t>England</t>
  </si>
  <si>
    <t>Senegal</t>
  </si>
  <si>
    <t>United States</t>
  </si>
  <si>
    <t>Argentina</t>
  </si>
  <si>
    <t>Denmark</t>
  </si>
  <si>
    <t>Mexico</t>
  </si>
  <si>
    <t>France</t>
  </si>
  <si>
    <t>Morocco</t>
  </si>
  <si>
    <t>Germany</t>
  </si>
  <si>
    <t>Spain</t>
  </si>
  <si>
    <t>Belgium</t>
  </si>
  <si>
    <t>Switzerland</t>
  </si>
  <si>
    <t>Uruguay</t>
  </si>
  <si>
    <t>Portugal</t>
  </si>
  <si>
    <t>Brazil</t>
  </si>
  <si>
    <t>Wales</t>
  </si>
  <si>
    <t>Netherlands</t>
  </si>
  <si>
    <t>Tunisia</t>
  </si>
  <si>
    <t>Poland</t>
  </si>
  <si>
    <t>Japan</t>
  </si>
  <si>
    <t>Croatia</t>
  </si>
  <si>
    <t>Cameroon</t>
  </si>
  <si>
    <t>Korea Republic</t>
  </si>
  <si>
    <t>Ecuador</t>
  </si>
  <si>
    <t>Iran</t>
  </si>
  <si>
    <t>Australia</t>
  </si>
  <si>
    <t>Saudi Arabia</t>
  </si>
  <si>
    <t>Canada</t>
  </si>
  <si>
    <t>Costa Rica</t>
  </si>
  <si>
    <t>Ghana</t>
  </si>
  <si>
    <t>Serbia</t>
  </si>
  <si>
    <t>score</t>
  </si>
  <si>
    <t>0 - 2</t>
  </si>
  <si>
    <t>6 - 2</t>
  </si>
  <si>
    <t>1 - 1</t>
  </si>
  <si>
    <t>1 - 2</t>
  </si>
  <si>
    <t>0 - 0</t>
  </si>
  <si>
    <t>4 - 1</t>
  </si>
  <si>
    <t>7 - 0</t>
  </si>
  <si>
    <t>1 - 0</t>
  </si>
  <si>
    <t>3 - 2</t>
  </si>
  <si>
    <t>2 - 0</t>
  </si>
  <si>
    <t>1 - 3</t>
  </si>
  <si>
    <t>0 - 1</t>
  </si>
  <si>
    <t>2 - 1</t>
  </si>
  <si>
    <t>3 - 3</t>
  </si>
  <si>
    <t>2 - 3</t>
  </si>
  <si>
    <t>0 - 3</t>
  </si>
  <si>
    <t>2 - 4</t>
  </si>
  <si>
    <t>3 - 1</t>
  </si>
  <si>
    <t>3 - 0</t>
  </si>
  <si>
    <t>6 - 1</t>
  </si>
  <si>
    <t>attendance</t>
  </si>
  <si>
    <t>venue</t>
  </si>
  <si>
    <t>Al Bayt Stadium</t>
  </si>
  <si>
    <t>Khalifa International Stadium</t>
  </si>
  <si>
    <t>Al Thumama Stadium</t>
  </si>
  <si>
    <t>Ahmed bin Ali Stadium</t>
  </si>
  <si>
    <t>Lusail Iconic Stadium</t>
  </si>
  <si>
    <t>Education City Stadium</t>
  </si>
  <si>
    <t>Stadium 974</t>
  </si>
  <si>
    <t>Al Janoub Stadium</t>
  </si>
  <si>
    <t># match</t>
  </si>
  <si>
    <t>goals team1</t>
  </si>
  <si>
    <t>goals team2</t>
  </si>
  <si>
    <t>( 1 )  1 - 1  ( 3 )</t>
  </si>
  <si>
    <t>( 3 )  0 - 0  ( 0 )</t>
  </si>
  <si>
    <t>( 4 )  1 - 1  ( 2 )</t>
  </si>
  <si>
    <t>( 3 )  2 - 2  ( 4 )</t>
  </si>
  <si>
    <t>( 4 )  3 - 3  ( 2 )</t>
  </si>
  <si>
    <t>team1_a</t>
  </si>
  <si>
    <t>team2_a</t>
  </si>
  <si>
    <t>QAT</t>
  </si>
  <si>
    <t>ENG</t>
  </si>
  <si>
    <t>USA</t>
  </si>
  <si>
    <t>ARG</t>
  </si>
  <si>
    <t>DEN</t>
  </si>
  <si>
    <t>MEX</t>
  </si>
  <si>
    <t>FRA</t>
  </si>
  <si>
    <t>MAR</t>
  </si>
  <si>
    <t>GER</t>
  </si>
  <si>
    <t>ESP</t>
  </si>
  <si>
    <t>BEL</t>
  </si>
  <si>
    <t>SUI</t>
  </si>
  <si>
    <t>URU</t>
  </si>
  <si>
    <t>POR</t>
  </si>
  <si>
    <t>BRA</t>
  </si>
  <si>
    <t>WAL</t>
  </si>
  <si>
    <t>NED</t>
  </si>
  <si>
    <t>TUN</t>
  </si>
  <si>
    <t>POL</t>
  </si>
  <si>
    <t>JAN</t>
  </si>
  <si>
    <t>CRO</t>
  </si>
  <si>
    <t>CMR</t>
  </si>
  <si>
    <t>KOR</t>
  </si>
  <si>
    <t>ECU</t>
  </si>
  <si>
    <t>IRN</t>
  </si>
  <si>
    <t>AUS</t>
  </si>
  <si>
    <t>KSA</t>
  </si>
  <si>
    <t>CAN</t>
  </si>
  <si>
    <t>CRC</t>
  </si>
  <si>
    <t>GHA</t>
  </si>
  <si>
    <t>SRB</t>
  </si>
  <si>
    <t>SEN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</si>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</sst>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5"/>
  <sheetViews>
    <sheetView tabSelected="1" workbookViewId="0">
      <pane ySplit="1" topLeftCell="A47" activePane="bottomLeft" state="frozen"/>
      <selection pane="bottomLeft" activeCell="K45" sqref="K45"/>
    </sheetView>
  </sheetViews>
  <sheetFormatPr defaultRowHeight="14.4" x14ac:dyDescent="0.3"/>
  <cols>
    <col min="1" max="1" width="9.21875" bestFit="1" customWidth="1"/>
    <col min="2" max="2" width="19.5546875" bestFit="1" customWidth="1"/>
    <col min="3" max="3" width="13.21875" bestFit="1" customWidth="1"/>
    <col min="4" max="4" width="8.21875" bestFit="1" customWidth="1"/>
    <col min="5" max="5" width="13.21875" bestFit="1" customWidth="1"/>
    <col min="6" max="6" width="8.21875" bestFit="1" customWidth="1"/>
    <col min="7" max="7" width="10.5546875" style="2" bestFit="1" customWidth="1"/>
    <col min="8" max="8" width="24.88671875" bestFit="1" customWidth="1"/>
    <col min="9" max="9" width="10.21875" bestFit="1" customWidth="1"/>
    <col min="10" max="10" width="12.33203125" style="3" bestFit="1" customWidth="1"/>
    <col min="11" max="11" width="30" bestFit="1" customWidth="1"/>
    <col min="12" max="13" width="10.88671875" bestFit="1" customWidth="1"/>
    <col min="14" max="15" width="15.5546875" bestFit="1" customWidth="1"/>
    <col min="16" max="16" width="18.44140625" bestFit="1" customWidth="1"/>
    <col min="17" max="18" width="18.5546875" bestFit="1" customWidth="1"/>
    <col min="19" max="20" width="22.21875" bestFit="1" customWidth="1"/>
    <col min="21" max="22" width="11.88671875" bestFit="1" customWidth="1"/>
    <col min="23" max="24" width="16.88671875" bestFit="1" customWidth="1"/>
    <col min="25" max="26" width="14.21875" bestFit="1" customWidth="1"/>
    <col min="27" max="28" width="17" bestFit="1" customWidth="1"/>
    <col min="29" max="30" width="13.21875" bestFit="1" customWidth="1"/>
    <col min="31" max="32" width="12" bestFit="1" customWidth="1"/>
    <col min="33" max="34" width="21.44140625" bestFit="1" customWidth="1"/>
    <col min="35" max="36" width="12.6640625" bestFit="1" customWidth="1"/>
    <col min="37" max="38" width="22.109375" bestFit="1" customWidth="1"/>
    <col min="39" max="40" width="29.21875" bestFit="1" customWidth="1"/>
    <col min="41" max="42" width="12.77734375" bestFit="1" customWidth="1"/>
    <col min="43" max="44" width="14.44140625" bestFit="1" customWidth="1"/>
    <col min="45" max="46" width="20.109375" bestFit="1" customWidth="1"/>
    <col min="47" max="48" width="20.33203125" bestFit="1" customWidth="1"/>
    <col min="49" max="50" width="15" bestFit="1" customWidth="1"/>
    <col min="51" max="52" width="20.44140625" bestFit="1" customWidth="1"/>
    <col min="53" max="54" width="29.33203125" bestFit="1" customWidth="1"/>
  </cols>
  <sheetData>
    <row r="1" spans="1:54" x14ac:dyDescent="0.3">
      <c r="A1" t="s">
        <v>121</v>
      </c>
      <c r="B1" t="s">
        <v>6</v>
      </c>
      <c r="C1" t="s">
        <v>0</v>
      </c>
      <c r="D1" t="s">
        <v>129</v>
      </c>
      <c r="E1" t="s">
        <v>1</v>
      </c>
      <c r="F1" t="s">
        <v>130</v>
      </c>
      <c r="G1" s="2" t="s">
        <v>5</v>
      </c>
      <c r="H1" t="s">
        <v>112</v>
      </c>
      <c r="I1" t="s">
        <v>111</v>
      </c>
      <c r="J1" s="3" t="s">
        <v>90</v>
      </c>
      <c r="K1" t="s">
        <v>163</v>
      </c>
      <c r="L1" t="s">
        <v>122</v>
      </c>
      <c r="M1" t="s">
        <v>123</v>
      </c>
      <c r="N1" t="s">
        <v>2</v>
      </c>
      <c r="O1" t="s">
        <v>3</v>
      </c>
      <c r="P1" t="s">
        <v>4</v>
      </c>
      <c r="Q1" t="s">
        <v>7</v>
      </c>
      <c r="R1" t="s">
        <v>8</v>
      </c>
      <c r="S1" t="s">
        <v>11</v>
      </c>
      <c r="T1" t="s">
        <v>12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</row>
    <row r="2" spans="1:54" x14ac:dyDescent="0.3">
      <c r="A2" cm="1">
        <f t="array" ref="A2:A65">_xlfn.SEQUENCE(64,1)</f>
        <v>1</v>
      </c>
      <c r="B2" t="s">
        <v>45</v>
      </c>
      <c r="C2" t="s">
        <v>58</v>
      </c>
      <c r="D2" t="s">
        <v>131</v>
      </c>
      <c r="E2" t="s">
        <v>82</v>
      </c>
      <c r="F2" t="s">
        <v>154</v>
      </c>
      <c r="G2" s="2">
        <v>44885</v>
      </c>
      <c r="H2" t="s">
        <v>113</v>
      </c>
      <c r="I2">
        <v>67372</v>
      </c>
      <c r="J2" s="3" t="s">
        <v>91</v>
      </c>
      <c r="K2" t="str" cm="1">
        <f t="array" ref="K2">_xlfn.IFS(L2&gt;M2,C2,L2=M2,"D",L2&lt;M2,E2)</f>
        <v>Ecuador</v>
      </c>
      <c r="L2">
        <v>0</v>
      </c>
      <c r="M2">
        <v>2</v>
      </c>
      <c r="N2" s="1">
        <v>0.42</v>
      </c>
      <c r="O2" s="1">
        <v>0.5</v>
      </c>
      <c r="P2" s="1">
        <v>0.08</v>
      </c>
      <c r="Q2">
        <v>5</v>
      </c>
      <c r="R2">
        <v>6</v>
      </c>
      <c r="S2">
        <v>0</v>
      </c>
      <c r="T2">
        <v>3</v>
      </c>
      <c r="U2">
        <v>0</v>
      </c>
      <c r="V2">
        <v>1</v>
      </c>
      <c r="W2">
        <v>4</v>
      </c>
      <c r="X2">
        <v>2</v>
      </c>
      <c r="Y2">
        <v>0</v>
      </c>
      <c r="Z2">
        <v>0</v>
      </c>
      <c r="AA2">
        <v>15</v>
      </c>
      <c r="AB2">
        <v>15</v>
      </c>
      <c r="AC2">
        <v>3</v>
      </c>
      <c r="AD2">
        <v>4</v>
      </c>
      <c r="AE2">
        <v>450</v>
      </c>
      <c r="AF2">
        <v>480</v>
      </c>
      <c r="AG2">
        <v>381</v>
      </c>
      <c r="AH2">
        <v>409</v>
      </c>
      <c r="AI2">
        <v>9</v>
      </c>
      <c r="AJ2">
        <v>14</v>
      </c>
      <c r="AK2">
        <v>4</v>
      </c>
      <c r="AL2">
        <v>4</v>
      </c>
      <c r="AM2">
        <v>9</v>
      </c>
      <c r="AN2">
        <v>9</v>
      </c>
      <c r="AO2">
        <v>1</v>
      </c>
      <c r="AP2">
        <v>3</v>
      </c>
      <c r="AQ2">
        <v>19</v>
      </c>
      <c r="AR2">
        <v>17</v>
      </c>
      <c r="AS2">
        <v>0</v>
      </c>
      <c r="AT2">
        <v>1</v>
      </c>
      <c r="AU2">
        <v>6</v>
      </c>
      <c r="AV2">
        <v>5</v>
      </c>
      <c r="AW2">
        <v>0</v>
      </c>
      <c r="AX2">
        <v>0</v>
      </c>
      <c r="AY2">
        <v>52</v>
      </c>
      <c r="AZ2">
        <v>72</v>
      </c>
      <c r="BA2">
        <v>256</v>
      </c>
      <c r="BB2">
        <v>279</v>
      </c>
    </row>
    <row r="3" spans="1:54" x14ac:dyDescent="0.3">
      <c r="A3">
        <v>2</v>
      </c>
      <c r="B3" t="s">
        <v>46</v>
      </c>
      <c r="C3" t="s">
        <v>59</v>
      </c>
      <c r="D3" t="s">
        <v>132</v>
      </c>
      <c r="E3" t="s">
        <v>83</v>
      </c>
      <c r="F3" t="s">
        <v>155</v>
      </c>
      <c r="G3" s="2">
        <v>44886</v>
      </c>
      <c r="H3" t="s">
        <v>114</v>
      </c>
      <c r="I3">
        <v>45334</v>
      </c>
      <c r="J3" s="3" t="s">
        <v>92</v>
      </c>
      <c r="K3" t="str" cm="1">
        <f t="array" ref="K3">_xlfn.IFS(L3&gt;M3,C3,L3=M3,"D",L3&lt;M3,E3)</f>
        <v>England</v>
      </c>
      <c r="L3">
        <v>6</v>
      </c>
      <c r="M3">
        <v>2</v>
      </c>
      <c r="N3" s="1">
        <v>0.72</v>
      </c>
      <c r="O3" s="1">
        <v>0.19</v>
      </c>
      <c r="P3" s="1">
        <v>0.09</v>
      </c>
      <c r="Q3">
        <v>13</v>
      </c>
      <c r="R3">
        <v>8</v>
      </c>
      <c r="S3">
        <v>7</v>
      </c>
      <c r="T3">
        <v>3</v>
      </c>
      <c r="U3">
        <v>6</v>
      </c>
      <c r="V3">
        <v>1</v>
      </c>
      <c r="W3">
        <v>0</v>
      </c>
      <c r="X3">
        <v>2</v>
      </c>
      <c r="Y3">
        <v>0</v>
      </c>
      <c r="Z3">
        <v>0</v>
      </c>
      <c r="AA3">
        <v>9</v>
      </c>
      <c r="AB3">
        <v>14</v>
      </c>
      <c r="AC3">
        <v>2</v>
      </c>
      <c r="AD3">
        <v>2</v>
      </c>
      <c r="AE3">
        <v>809</v>
      </c>
      <c r="AF3">
        <v>224</v>
      </c>
      <c r="AG3">
        <v>730</v>
      </c>
      <c r="AH3">
        <v>154</v>
      </c>
      <c r="AI3">
        <v>23</v>
      </c>
      <c r="AJ3">
        <v>8</v>
      </c>
      <c r="AK3">
        <v>7</v>
      </c>
      <c r="AL3">
        <v>1</v>
      </c>
      <c r="AM3">
        <v>12</v>
      </c>
      <c r="AN3">
        <v>3</v>
      </c>
      <c r="AO3">
        <v>8</v>
      </c>
      <c r="AP3">
        <v>0</v>
      </c>
      <c r="AQ3">
        <v>16</v>
      </c>
      <c r="AR3">
        <v>10</v>
      </c>
      <c r="AS3">
        <v>0</v>
      </c>
      <c r="AT3">
        <v>1</v>
      </c>
      <c r="AU3">
        <v>8</v>
      </c>
      <c r="AV3">
        <v>13</v>
      </c>
      <c r="AW3">
        <v>0</v>
      </c>
      <c r="AX3">
        <v>0</v>
      </c>
      <c r="AY3">
        <v>63</v>
      </c>
      <c r="AZ3">
        <v>72</v>
      </c>
      <c r="BA3">
        <v>139</v>
      </c>
      <c r="BB3">
        <v>416</v>
      </c>
    </row>
    <row r="4" spans="1:54" x14ac:dyDescent="0.3">
      <c r="A4">
        <v>3</v>
      </c>
      <c r="B4" t="s">
        <v>45</v>
      </c>
      <c r="C4" t="s">
        <v>60</v>
      </c>
      <c r="D4" t="s">
        <v>162</v>
      </c>
      <c r="E4" t="s">
        <v>75</v>
      </c>
      <c r="F4" t="s">
        <v>147</v>
      </c>
      <c r="G4" s="2">
        <v>44886</v>
      </c>
      <c r="H4" t="s">
        <v>115</v>
      </c>
      <c r="I4">
        <v>41721</v>
      </c>
      <c r="J4" s="3" t="s">
        <v>91</v>
      </c>
      <c r="K4" t="str" cm="1">
        <f t="array" ref="K4">_xlfn.IFS(L4&gt;M4,C4,L4=M4,"D",L4&lt;M4,E4)</f>
        <v>Netherlands</v>
      </c>
      <c r="L4">
        <v>0</v>
      </c>
      <c r="M4">
        <v>2</v>
      </c>
      <c r="N4" s="1">
        <v>0.44</v>
      </c>
      <c r="O4" s="1">
        <v>0.45</v>
      </c>
      <c r="P4" s="1">
        <v>0.11</v>
      </c>
      <c r="Q4">
        <v>14</v>
      </c>
      <c r="R4">
        <v>9</v>
      </c>
      <c r="S4">
        <v>3</v>
      </c>
      <c r="T4">
        <v>3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13</v>
      </c>
      <c r="AB4">
        <v>13</v>
      </c>
      <c r="AC4">
        <v>2</v>
      </c>
      <c r="AD4">
        <v>1</v>
      </c>
      <c r="AE4">
        <v>383</v>
      </c>
      <c r="AF4">
        <v>438</v>
      </c>
      <c r="AG4">
        <v>313</v>
      </c>
      <c r="AH4">
        <v>374</v>
      </c>
      <c r="AI4">
        <v>19</v>
      </c>
      <c r="AJ4">
        <v>25</v>
      </c>
      <c r="AK4">
        <v>7</v>
      </c>
      <c r="AL4">
        <v>8</v>
      </c>
      <c r="AM4">
        <v>9</v>
      </c>
      <c r="AN4">
        <v>6</v>
      </c>
      <c r="AO4">
        <v>6</v>
      </c>
      <c r="AP4">
        <v>7</v>
      </c>
      <c r="AQ4">
        <v>14</v>
      </c>
      <c r="AR4">
        <v>14</v>
      </c>
      <c r="AS4">
        <v>0</v>
      </c>
      <c r="AT4">
        <v>0</v>
      </c>
      <c r="AU4">
        <v>9</v>
      </c>
      <c r="AV4">
        <v>15</v>
      </c>
      <c r="AW4">
        <v>0</v>
      </c>
      <c r="AX4">
        <v>0</v>
      </c>
      <c r="AY4">
        <v>63</v>
      </c>
      <c r="AZ4">
        <v>73</v>
      </c>
      <c r="BA4">
        <v>263</v>
      </c>
      <c r="BB4">
        <v>251</v>
      </c>
    </row>
    <row r="5" spans="1:54" x14ac:dyDescent="0.3">
      <c r="A5">
        <v>4</v>
      </c>
      <c r="B5" t="s">
        <v>46</v>
      </c>
      <c r="C5" t="s">
        <v>61</v>
      </c>
      <c r="D5" t="s">
        <v>133</v>
      </c>
      <c r="E5" t="s">
        <v>74</v>
      </c>
      <c r="F5" t="s">
        <v>146</v>
      </c>
      <c r="G5" s="2">
        <v>44886</v>
      </c>
      <c r="H5" t="s">
        <v>116</v>
      </c>
      <c r="I5">
        <v>43418</v>
      </c>
      <c r="J5" s="3" t="s">
        <v>93</v>
      </c>
      <c r="K5" t="str" cm="1">
        <f t="array" ref="K5">_xlfn.IFS(L5&gt;M5,C5,L5=M5,"D",L5&lt;M5,E5)</f>
        <v>D</v>
      </c>
      <c r="L5">
        <v>1</v>
      </c>
      <c r="M5">
        <v>1</v>
      </c>
      <c r="N5" s="1">
        <v>0.51</v>
      </c>
      <c r="O5" s="1">
        <v>0.39</v>
      </c>
      <c r="P5" s="1">
        <v>0.1</v>
      </c>
      <c r="Q5">
        <v>6</v>
      </c>
      <c r="R5">
        <v>7</v>
      </c>
      <c r="S5">
        <v>1</v>
      </c>
      <c r="T5">
        <v>3</v>
      </c>
      <c r="U5">
        <v>1</v>
      </c>
      <c r="V5">
        <v>0</v>
      </c>
      <c r="W5">
        <v>4</v>
      </c>
      <c r="X5">
        <v>2</v>
      </c>
      <c r="Y5">
        <v>0</v>
      </c>
      <c r="Z5">
        <v>0</v>
      </c>
      <c r="AA5">
        <v>15</v>
      </c>
      <c r="AB5">
        <v>10</v>
      </c>
      <c r="AC5">
        <v>1</v>
      </c>
      <c r="AD5">
        <v>1</v>
      </c>
      <c r="AE5">
        <v>569</v>
      </c>
      <c r="AF5">
        <v>409</v>
      </c>
      <c r="AG5">
        <v>509</v>
      </c>
      <c r="AH5">
        <v>321</v>
      </c>
      <c r="AI5">
        <v>31</v>
      </c>
      <c r="AJ5">
        <v>15</v>
      </c>
      <c r="AK5">
        <v>4</v>
      </c>
      <c r="AL5">
        <v>6</v>
      </c>
      <c r="AM5">
        <v>5</v>
      </c>
      <c r="AN5">
        <v>8</v>
      </c>
      <c r="AO5">
        <v>5</v>
      </c>
      <c r="AP5">
        <v>3</v>
      </c>
      <c r="AQ5">
        <v>11</v>
      </c>
      <c r="AR5">
        <v>15</v>
      </c>
      <c r="AS5">
        <v>0</v>
      </c>
      <c r="AT5">
        <v>1</v>
      </c>
      <c r="AU5">
        <v>7</v>
      </c>
      <c r="AV5">
        <v>7</v>
      </c>
      <c r="AW5">
        <v>0</v>
      </c>
      <c r="AX5">
        <v>0</v>
      </c>
      <c r="AY5">
        <v>81</v>
      </c>
      <c r="AZ5">
        <v>72</v>
      </c>
      <c r="BA5">
        <v>242</v>
      </c>
      <c r="BB5">
        <v>292</v>
      </c>
    </row>
    <row r="6" spans="1:54" x14ac:dyDescent="0.3">
      <c r="A6">
        <v>5</v>
      </c>
      <c r="B6" t="s">
        <v>47</v>
      </c>
      <c r="C6" t="s">
        <v>62</v>
      </c>
      <c r="D6" t="s">
        <v>134</v>
      </c>
      <c r="E6" t="s">
        <v>85</v>
      </c>
      <c r="F6" t="s">
        <v>157</v>
      </c>
      <c r="G6" s="2">
        <v>44887</v>
      </c>
      <c r="H6" t="s">
        <v>117</v>
      </c>
      <c r="I6">
        <v>88012</v>
      </c>
      <c r="J6" s="3" t="s">
        <v>94</v>
      </c>
      <c r="K6" t="str" cm="1">
        <f t="array" ref="K6">_xlfn.IFS(L6&gt;M6,C6,L6=M6,"D",L6&lt;M6,E6)</f>
        <v>Saudi Arabia</v>
      </c>
      <c r="L6">
        <v>1</v>
      </c>
      <c r="M6">
        <v>2</v>
      </c>
      <c r="N6" s="1">
        <v>0.64</v>
      </c>
      <c r="O6" s="1">
        <v>0.24</v>
      </c>
      <c r="P6" s="1">
        <v>0.12</v>
      </c>
      <c r="Q6">
        <v>14</v>
      </c>
      <c r="R6">
        <v>3</v>
      </c>
      <c r="S6">
        <v>6</v>
      </c>
      <c r="T6">
        <v>2</v>
      </c>
      <c r="U6">
        <v>0</v>
      </c>
      <c r="V6">
        <v>1</v>
      </c>
      <c r="W6">
        <v>0</v>
      </c>
      <c r="X6">
        <v>6</v>
      </c>
      <c r="Y6">
        <v>0</v>
      </c>
      <c r="Z6">
        <v>0</v>
      </c>
      <c r="AA6">
        <v>7</v>
      </c>
      <c r="AB6">
        <v>21</v>
      </c>
      <c r="AC6">
        <v>10</v>
      </c>
      <c r="AD6">
        <v>1</v>
      </c>
      <c r="AE6">
        <v>610</v>
      </c>
      <c r="AF6">
        <v>267</v>
      </c>
      <c r="AG6">
        <v>529</v>
      </c>
      <c r="AH6">
        <v>190</v>
      </c>
      <c r="AI6">
        <v>29</v>
      </c>
      <c r="AJ6">
        <v>9</v>
      </c>
      <c r="AK6">
        <v>12</v>
      </c>
      <c r="AL6">
        <v>2</v>
      </c>
      <c r="AM6">
        <v>5</v>
      </c>
      <c r="AN6">
        <v>7</v>
      </c>
      <c r="AO6">
        <v>9</v>
      </c>
      <c r="AP6">
        <v>2</v>
      </c>
      <c r="AQ6">
        <v>22</v>
      </c>
      <c r="AR6">
        <v>16</v>
      </c>
      <c r="AS6">
        <v>1</v>
      </c>
      <c r="AT6">
        <v>0</v>
      </c>
      <c r="AU6">
        <v>4</v>
      </c>
      <c r="AV6">
        <v>14</v>
      </c>
      <c r="AW6">
        <v>0</v>
      </c>
      <c r="AX6">
        <v>0</v>
      </c>
      <c r="AY6">
        <v>65</v>
      </c>
      <c r="AZ6">
        <v>80</v>
      </c>
      <c r="BA6">
        <v>163</v>
      </c>
      <c r="BB6">
        <v>361</v>
      </c>
    </row>
    <row r="7" spans="1:54" x14ac:dyDescent="0.3">
      <c r="A7">
        <v>6</v>
      </c>
      <c r="B7" t="s">
        <v>48</v>
      </c>
      <c r="C7" t="s">
        <v>63</v>
      </c>
      <c r="D7" t="s">
        <v>135</v>
      </c>
      <c r="E7" t="s">
        <v>76</v>
      </c>
      <c r="F7" t="s">
        <v>148</v>
      </c>
      <c r="G7" s="2">
        <v>44887</v>
      </c>
      <c r="H7" t="s">
        <v>118</v>
      </c>
      <c r="I7">
        <v>42925</v>
      </c>
      <c r="J7" s="3" t="s">
        <v>95</v>
      </c>
      <c r="K7" t="str" cm="1">
        <f t="array" ref="K7">_xlfn.IFS(L7&gt;M7,C7,L7=M7,"D",L7&lt;M7,E7)</f>
        <v>D</v>
      </c>
      <c r="L7">
        <v>0</v>
      </c>
      <c r="M7">
        <v>0</v>
      </c>
      <c r="N7" s="1">
        <v>0.55000000000000004</v>
      </c>
      <c r="O7" s="1">
        <v>0.33</v>
      </c>
      <c r="P7" s="1">
        <v>0.12</v>
      </c>
      <c r="Q7">
        <v>11</v>
      </c>
      <c r="R7">
        <v>11</v>
      </c>
      <c r="S7">
        <v>4</v>
      </c>
      <c r="T7">
        <v>1</v>
      </c>
      <c r="U7">
        <v>0</v>
      </c>
      <c r="V7">
        <v>0</v>
      </c>
      <c r="W7">
        <v>2</v>
      </c>
      <c r="X7">
        <v>1</v>
      </c>
      <c r="Y7">
        <v>0</v>
      </c>
      <c r="Z7">
        <v>0</v>
      </c>
      <c r="AA7">
        <v>9</v>
      </c>
      <c r="AB7">
        <v>10</v>
      </c>
      <c r="AC7">
        <v>1</v>
      </c>
      <c r="AD7">
        <v>1</v>
      </c>
      <c r="AE7">
        <v>594</v>
      </c>
      <c r="AF7">
        <v>387</v>
      </c>
      <c r="AG7">
        <v>523</v>
      </c>
      <c r="AH7">
        <v>302</v>
      </c>
      <c r="AI7">
        <v>27</v>
      </c>
      <c r="AJ7">
        <v>13</v>
      </c>
      <c r="AK7">
        <v>10</v>
      </c>
      <c r="AL7">
        <v>3</v>
      </c>
      <c r="AM7">
        <v>11</v>
      </c>
      <c r="AN7">
        <v>1</v>
      </c>
      <c r="AO7">
        <v>11</v>
      </c>
      <c r="AP7">
        <v>9</v>
      </c>
      <c r="AQ7">
        <v>11</v>
      </c>
      <c r="AR7">
        <v>10</v>
      </c>
      <c r="AS7">
        <v>0</v>
      </c>
      <c r="AT7">
        <v>0</v>
      </c>
      <c r="AU7">
        <v>11</v>
      </c>
      <c r="AV7">
        <v>11</v>
      </c>
      <c r="AW7">
        <v>0</v>
      </c>
      <c r="AX7">
        <v>0</v>
      </c>
      <c r="AY7">
        <v>76</v>
      </c>
      <c r="AZ7">
        <v>73</v>
      </c>
      <c r="BA7">
        <v>226</v>
      </c>
      <c r="BB7">
        <v>287</v>
      </c>
    </row>
    <row r="8" spans="1:54" x14ac:dyDescent="0.3">
      <c r="A8">
        <v>7</v>
      </c>
      <c r="B8" t="s">
        <v>47</v>
      </c>
      <c r="C8" t="s">
        <v>64</v>
      </c>
      <c r="D8" t="s">
        <v>136</v>
      </c>
      <c r="E8" t="s">
        <v>77</v>
      </c>
      <c r="F8" t="s">
        <v>149</v>
      </c>
      <c r="G8" s="2">
        <v>44887</v>
      </c>
      <c r="H8" t="s">
        <v>119</v>
      </c>
      <c r="I8">
        <v>39369</v>
      </c>
      <c r="J8" s="3" t="s">
        <v>95</v>
      </c>
      <c r="K8" t="str" cm="1">
        <f t="array" ref="K8">_xlfn.IFS(L8&gt;M8,C8,L8=M8,"D",L8&lt;M8,E8)</f>
        <v>D</v>
      </c>
      <c r="L8">
        <v>0</v>
      </c>
      <c r="M8">
        <v>0</v>
      </c>
      <c r="N8" s="1">
        <v>0.54</v>
      </c>
      <c r="O8" s="1">
        <v>0.31</v>
      </c>
      <c r="P8" s="1">
        <v>0.15</v>
      </c>
      <c r="Q8">
        <v>13</v>
      </c>
      <c r="R8">
        <v>8</v>
      </c>
      <c r="S8">
        <v>4</v>
      </c>
      <c r="T8">
        <v>1</v>
      </c>
      <c r="U8">
        <v>0</v>
      </c>
      <c r="V8">
        <v>0</v>
      </c>
      <c r="W8">
        <v>2</v>
      </c>
      <c r="X8">
        <v>1</v>
      </c>
      <c r="Y8">
        <v>0</v>
      </c>
      <c r="Z8">
        <v>0</v>
      </c>
      <c r="AA8">
        <v>14</v>
      </c>
      <c r="AB8">
        <v>16</v>
      </c>
      <c r="AC8">
        <v>3</v>
      </c>
      <c r="AD8">
        <v>0</v>
      </c>
      <c r="AE8">
        <v>485</v>
      </c>
      <c r="AF8">
        <v>322</v>
      </c>
      <c r="AG8">
        <v>422</v>
      </c>
      <c r="AH8">
        <v>241</v>
      </c>
      <c r="AI8">
        <v>33</v>
      </c>
      <c r="AJ8">
        <v>10</v>
      </c>
      <c r="AK8">
        <v>8</v>
      </c>
      <c r="AL8">
        <v>2</v>
      </c>
      <c r="AM8">
        <v>9</v>
      </c>
      <c r="AN8">
        <v>1</v>
      </c>
      <c r="AO8">
        <v>6</v>
      </c>
      <c r="AP8">
        <v>5</v>
      </c>
      <c r="AQ8">
        <v>16</v>
      </c>
      <c r="AR8">
        <v>16</v>
      </c>
      <c r="AS8">
        <v>0</v>
      </c>
      <c r="AT8">
        <v>0</v>
      </c>
      <c r="AU8">
        <v>8</v>
      </c>
      <c r="AV8">
        <v>15</v>
      </c>
      <c r="AW8">
        <v>0</v>
      </c>
      <c r="AX8">
        <v>0</v>
      </c>
      <c r="AY8">
        <v>61</v>
      </c>
      <c r="AZ8">
        <v>70</v>
      </c>
      <c r="BA8">
        <v>193</v>
      </c>
      <c r="BB8">
        <v>290</v>
      </c>
    </row>
    <row r="9" spans="1:54" x14ac:dyDescent="0.3">
      <c r="A9">
        <v>8</v>
      </c>
      <c r="B9" t="s">
        <v>48</v>
      </c>
      <c r="C9" t="s">
        <v>65</v>
      </c>
      <c r="D9" t="s">
        <v>137</v>
      </c>
      <c r="E9" t="s">
        <v>84</v>
      </c>
      <c r="F9" t="s">
        <v>156</v>
      </c>
      <c r="G9" s="2">
        <v>44887</v>
      </c>
      <c r="H9" t="s">
        <v>120</v>
      </c>
      <c r="I9">
        <v>40875</v>
      </c>
      <c r="J9" s="3" t="s">
        <v>96</v>
      </c>
      <c r="K9" t="str" cm="1">
        <f t="array" ref="K9">_xlfn.IFS(L9&gt;M9,C9,L9=M9,"D",L9&lt;M9,E9)</f>
        <v>France</v>
      </c>
      <c r="L9">
        <v>4</v>
      </c>
      <c r="M9">
        <v>1</v>
      </c>
      <c r="N9" s="1">
        <v>0.56000000000000005</v>
      </c>
      <c r="O9" s="1">
        <v>0.35</v>
      </c>
      <c r="P9" s="1">
        <v>0.09</v>
      </c>
      <c r="Q9">
        <v>22</v>
      </c>
      <c r="R9">
        <v>4</v>
      </c>
      <c r="S9">
        <v>7</v>
      </c>
      <c r="T9">
        <v>1</v>
      </c>
      <c r="U9">
        <v>4</v>
      </c>
      <c r="V9">
        <v>1</v>
      </c>
      <c r="W9">
        <v>0</v>
      </c>
      <c r="X9">
        <v>3</v>
      </c>
      <c r="Y9">
        <v>0</v>
      </c>
      <c r="Z9">
        <v>0</v>
      </c>
      <c r="AA9">
        <v>5</v>
      </c>
      <c r="AB9">
        <v>11</v>
      </c>
      <c r="AC9">
        <v>0</v>
      </c>
      <c r="AD9">
        <v>0</v>
      </c>
      <c r="AE9">
        <v>734</v>
      </c>
      <c r="AF9">
        <v>466</v>
      </c>
      <c r="AG9">
        <v>672</v>
      </c>
      <c r="AH9">
        <v>399</v>
      </c>
      <c r="AI9">
        <v>34</v>
      </c>
      <c r="AJ9">
        <v>9</v>
      </c>
      <c r="AK9">
        <v>17</v>
      </c>
      <c r="AL9">
        <v>2</v>
      </c>
      <c r="AM9">
        <v>6</v>
      </c>
      <c r="AN9">
        <v>5</v>
      </c>
      <c r="AO9">
        <v>8</v>
      </c>
      <c r="AP9">
        <v>1</v>
      </c>
      <c r="AQ9">
        <v>11</v>
      </c>
      <c r="AR9">
        <v>5</v>
      </c>
      <c r="AS9">
        <v>0</v>
      </c>
      <c r="AT9">
        <v>0</v>
      </c>
      <c r="AU9">
        <v>4</v>
      </c>
      <c r="AV9">
        <v>22</v>
      </c>
      <c r="AW9">
        <v>0</v>
      </c>
      <c r="AX9">
        <v>0</v>
      </c>
      <c r="AY9">
        <v>64</v>
      </c>
      <c r="AZ9">
        <v>56</v>
      </c>
      <c r="BA9">
        <v>250</v>
      </c>
      <c r="BB9">
        <v>316</v>
      </c>
    </row>
    <row r="10" spans="1:54" x14ac:dyDescent="0.3">
      <c r="A10">
        <v>9</v>
      </c>
      <c r="B10" t="s">
        <v>49</v>
      </c>
      <c r="C10" t="s">
        <v>66</v>
      </c>
      <c r="D10" t="s">
        <v>138</v>
      </c>
      <c r="E10" t="s">
        <v>79</v>
      </c>
      <c r="F10" t="s">
        <v>151</v>
      </c>
      <c r="G10" s="2">
        <v>44888</v>
      </c>
      <c r="H10" t="s">
        <v>113</v>
      </c>
      <c r="I10">
        <v>59407</v>
      </c>
      <c r="J10" s="3" t="s">
        <v>95</v>
      </c>
      <c r="K10" t="str" cm="1">
        <f t="array" ref="K10">_xlfn.IFS(L10&gt;M10,C10,L10=M10,"D",L10&lt;M10,E10)</f>
        <v>D</v>
      </c>
      <c r="L10">
        <v>0</v>
      </c>
      <c r="M10">
        <v>0</v>
      </c>
      <c r="N10" s="1">
        <v>0.32</v>
      </c>
      <c r="O10" s="1">
        <v>0.56999999999999995</v>
      </c>
      <c r="P10" s="1">
        <v>0.12</v>
      </c>
      <c r="Q10">
        <v>8</v>
      </c>
      <c r="R10">
        <v>6</v>
      </c>
      <c r="S10">
        <v>2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17</v>
      </c>
      <c r="AB10">
        <v>11</v>
      </c>
      <c r="AC10">
        <v>0</v>
      </c>
      <c r="AD10">
        <v>1</v>
      </c>
      <c r="AE10">
        <v>360</v>
      </c>
      <c r="AF10">
        <v>667</v>
      </c>
      <c r="AG10">
        <v>290</v>
      </c>
      <c r="AH10">
        <v>592</v>
      </c>
      <c r="AI10">
        <v>10</v>
      </c>
      <c r="AJ10">
        <v>19</v>
      </c>
      <c r="AK10">
        <v>1</v>
      </c>
      <c r="AL10">
        <v>4</v>
      </c>
      <c r="AM10">
        <v>6</v>
      </c>
      <c r="AN10">
        <v>7</v>
      </c>
      <c r="AO10">
        <v>0</v>
      </c>
      <c r="AP10">
        <v>5</v>
      </c>
      <c r="AQ10">
        <v>12</v>
      </c>
      <c r="AR10">
        <v>17</v>
      </c>
      <c r="AS10">
        <v>0</v>
      </c>
      <c r="AT10">
        <v>0</v>
      </c>
      <c r="AU10">
        <v>7</v>
      </c>
      <c r="AV10">
        <v>8</v>
      </c>
      <c r="AW10">
        <v>0</v>
      </c>
      <c r="AX10">
        <v>0</v>
      </c>
      <c r="AY10">
        <v>87</v>
      </c>
      <c r="AZ10">
        <v>58</v>
      </c>
      <c r="BA10">
        <v>391</v>
      </c>
      <c r="BB10">
        <v>217</v>
      </c>
    </row>
    <row r="11" spans="1:54" x14ac:dyDescent="0.3">
      <c r="A11">
        <v>10</v>
      </c>
      <c r="B11" t="s">
        <v>50</v>
      </c>
      <c r="C11" t="s">
        <v>67</v>
      </c>
      <c r="D11" t="s">
        <v>139</v>
      </c>
      <c r="E11" t="s">
        <v>78</v>
      </c>
      <c r="F11" t="s">
        <v>150</v>
      </c>
      <c r="G11" s="2">
        <v>44888</v>
      </c>
      <c r="H11" t="s">
        <v>114</v>
      </c>
      <c r="I11">
        <v>42608</v>
      </c>
      <c r="J11" s="3" t="s">
        <v>94</v>
      </c>
      <c r="K11" t="str" cm="1">
        <f t="array" ref="K11">_xlfn.IFS(L11&gt;M11,C11,L11=M11,"D",L11&lt;M11,E11)</f>
        <v>Japan</v>
      </c>
      <c r="L11">
        <v>1</v>
      </c>
      <c r="M11">
        <v>2</v>
      </c>
      <c r="N11" s="1">
        <v>0.65</v>
      </c>
      <c r="O11" s="1">
        <v>0.22</v>
      </c>
      <c r="P11" s="1">
        <v>0.13</v>
      </c>
      <c r="Q11">
        <v>25</v>
      </c>
      <c r="R11">
        <v>10</v>
      </c>
      <c r="S11">
        <v>9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6</v>
      </c>
      <c r="AB11">
        <v>14</v>
      </c>
      <c r="AC11">
        <v>4</v>
      </c>
      <c r="AD11">
        <v>4</v>
      </c>
      <c r="AE11">
        <v>820</v>
      </c>
      <c r="AF11">
        <v>261</v>
      </c>
      <c r="AG11">
        <v>743</v>
      </c>
      <c r="AH11">
        <v>207</v>
      </c>
      <c r="AI11">
        <v>28</v>
      </c>
      <c r="AJ11">
        <v>16</v>
      </c>
      <c r="AK11">
        <v>9</v>
      </c>
      <c r="AL11">
        <v>3</v>
      </c>
      <c r="AM11">
        <v>4</v>
      </c>
      <c r="AN11">
        <v>2</v>
      </c>
      <c r="AO11">
        <v>6</v>
      </c>
      <c r="AP11">
        <v>6</v>
      </c>
      <c r="AQ11">
        <v>17</v>
      </c>
      <c r="AR11">
        <v>10</v>
      </c>
      <c r="AS11">
        <v>1</v>
      </c>
      <c r="AT11">
        <v>0</v>
      </c>
      <c r="AU11">
        <v>12</v>
      </c>
      <c r="AV11">
        <v>26</v>
      </c>
      <c r="AW11">
        <v>0</v>
      </c>
      <c r="AX11">
        <v>0</v>
      </c>
      <c r="AY11">
        <v>55</v>
      </c>
      <c r="AZ11">
        <v>87</v>
      </c>
      <c r="BA11">
        <v>164</v>
      </c>
      <c r="BB11">
        <v>487</v>
      </c>
    </row>
    <row r="12" spans="1:54" x14ac:dyDescent="0.3">
      <c r="A12">
        <v>11</v>
      </c>
      <c r="B12" t="s">
        <v>50</v>
      </c>
      <c r="C12" t="s">
        <v>68</v>
      </c>
      <c r="D12" t="s">
        <v>140</v>
      </c>
      <c r="E12" t="s">
        <v>87</v>
      </c>
      <c r="F12" t="s">
        <v>159</v>
      </c>
      <c r="G12" s="2">
        <v>44888</v>
      </c>
      <c r="H12" t="s">
        <v>115</v>
      </c>
      <c r="I12">
        <v>40013</v>
      </c>
      <c r="J12" s="3" t="s">
        <v>97</v>
      </c>
      <c r="K12" t="str" cm="1">
        <f t="array" ref="K12">_xlfn.IFS(L12&gt;M12,C12,L12=M12,"D",L12&lt;M12,E12)</f>
        <v>Spain</v>
      </c>
      <c r="L12">
        <v>7</v>
      </c>
      <c r="M12">
        <v>0</v>
      </c>
      <c r="N12" s="1">
        <v>0.74</v>
      </c>
      <c r="O12" s="1">
        <v>0.17</v>
      </c>
      <c r="P12" s="1">
        <v>0.09</v>
      </c>
      <c r="Q12">
        <v>17</v>
      </c>
      <c r="R12">
        <v>0</v>
      </c>
      <c r="S12">
        <v>7</v>
      </c>
      <c r="T12">
        <v>0</v>
      </c>
      <c r="U12">
        <v>4</v>
      </c>
      <c r="V12">
        <v>0</v>
      </c>
      <c r="W12">
        <v>0</v>
      </c>
      <c r="X12">
        <v>2</v>
      </c>
      <c r="Y12">
        <v>0</v>
      </c>
      <c r="Z12">
        <v>0</v>
      </c>
      <c r="AA12">
        <v>8</v>
      </c>
      <c r="AB12">
        <v>12</v>
      </c>
      <c r="AC12">
        <v>3</v>
      </c>
      <c r="AD12">
        <v>7</v>
      </c>
      <c r="AE12">
        <v>1061</v>
      </c>
      <c r="AF12">
        <v>231</v>
      </c>
      <c r="AG12">
        <v>1003</v>
      </c>
      <c r="AH12">
        <v>170</v>
      </c>
      <c r="AI12">
        <v>17</v>
      </c>
      <c r="AJ12">
        <v>5</v>
      </c>
      <c r="AK12">
        <v>2</v>
      </c>
      <c r="AL12">
        <v>0</v>
      </c>
      <c r="AM12">
        <v>8</v>
      </c>
      <c r="AN12">
        <v>1</v>
      </c>
      <c r="AO12">
        <v>5</v>
      </c>
      <c r="AP12">
        <v>0</v>
      </c>
      <c r="AQ12">
        <v>18</v>
      </c>
      <c r="AR12">
        <v>11</v>
      </c>
      <c r="AS12">
        <v>1</v>
      </c>
      <c r="AT12">
        <v>0</v>
      </c>
      <c r="AU12">
        <v>0</v>
      </c>
      <c r="AV12">
        <v>17</v>
      </c>
      <c r="AW12">
        <v>0</v>
      </c>
      <c r="AX12">
        <v>0</v>
      </c>
      <c r="AY12">
        <v>46</v>
      </c>
      <c r="AZ12">
        <v>76</v>
      </c>
      <c r="BA12">
        <v>185</v>
      </c>
      <c r="BB12">
        <v>585</v>
      </c>
    </row>
    <row r="13" spans="1:54" x14ac:dyDescent="0.3">
      <c r="A13">
        <v>12</v>
      </c>
      <c r="B13" t="s">
        <v>49</v>
      </c>
      <c r="C13" t="s">
        <v>69</v>
      </c>
      <c r="D13" t="s">
        <v>141</v>
      </c>
      <c r="E13" t="s">
        <v>86</v>
      </c>
      <c r="F13" t="s">
        <v>158</v>
      </c>
      <c r="G13" s="2">
        <v>44888</v>
      </c>
      <c r="H13" t="s">
        <v>116</v>
      </c>
      <c r="I13">
        <v>40432</v>
      </c>
      <c r="J13" s="3" t="s">
        <v>98</v>
      </c>
      <c r="K13" t="str" cm="1">
        <f t="array" ref="K13">_xlfn.IFS(L13&gt;M13,C13,L13=M13,"D",L13&lt;M13,E13)</f>
        <v>Belgium</v>
      </c>
      <c r="L13">
        <v>1</v>
      </c>
      <c r="M13">
        <v>0</v>
      </c>
      <c r="N13" s="1">
        <v>0.46</v>
      </c>
      <c r="O13" s="1">
        <v>0.43</v>
      </c>
      <c r="P13" s="1">
        <v>0.11</v>
      </c>
      <c r="Q13">
        <v>9</v>
      </c>
      <c r="R13">
        <v>21</v>
      </c>
      <c r="S13">
        <v>3</v>
      </c>
      <c r="T13">
        <v>4</v>
      </c>
      <c r="U13">
        <v>1</v>
      </c>
      <c r="V13">
        <v>0</v>
      </c>
      <c r="W13">
        <v>3</v>
      </c>
      <c r="X13">
        <v>2</v>
      </c>
      <c r="Y13">
        <v>0</v>
      </c>
      <c r="Z13">
        <v>0</v>
      </c>
      <c r="AA13">
        <v>11</v>
      </c>
      <c r="AB13">
        <v>14</v>
      </c>
      <c r="AC13">
        <v>0</v>
      </c>
      <c r="AD13">
        <v>1</v>
      </c>
      <c r="AE13">
        <v>512</v>
      </c>
      <c r="AF13">
        <v>448</v>
      </c>
      <c r="AG13">
        <v>439</v>
      </c>
      <c r="AH13">
        <v>382</v>
      </c>
      <c r="AI13">
        <v>8</v>
      </c>
      <c r="AJ13">
        <v>19</v>
      </c>
      <c r="AK13">
        <v>5</v>
      </c>
      <c r="AL13">
        <v>6</v>
      </c>
      <c r="AM13">
        <v>4</v>
      </c>
      <c r="AN13">
        <v>6</v>
      </c>
      <c r="AO13">
        <v>4</v>
      </c>
      <c r="AP13">
        <v>4</v>
      </c>
      <c r="AQ13">
        <v>15</v>
      </c>
      <c r="AR13">
        <v>10</v>
      </c>
      <c r="AS13">
        <v>0</v>
      </c>
      <c r="AT13">
        <v>0</v>
      </c>
      <c r="AU13">
        <v>21</v>
      </c>
      <c r="AV13">
        <v>9</v>
      </c>
      <c r="AW13">
        <v>0</v>
      </c>
      <c r="AX13">
        <v>0</v>
      </c>
      <c r="AY13">
        <v>74</v>
      </c>
      <c r="AZ13">
        <v>47</v>
      </c>
      <c r="BA13">
        <v>284</v>
      </c>
      <c r="BB13">
        <v>320</v>
      </c>
    </row>
    <row r="14" spans="1:54" x14ac:dyDescent="0.3">
      <c r="A14">
        <v>13</v>
      </c>
      <c r="B14" t="s">
        <v>51</v>
      </c>
      <c r="C14" t="s">
        <v>70</v>
      </c>
      <c r="D14" t="s">
        <v>142</v>
      </c>
      <c r="E14" t="s">
        <v>80</v>
      </c>
      <c r="F14" t="s">
        <v>152</v>
      </c>
      <c r="G14" s="2">
        <v>44889</v>
      </c>
      <c r="H14" t="s">
        <v>120</v>
      </c>
      <c r="I14">
        <v>39089</v>
      </c>
      <c r="J14" s="3" t="s">
        <v>98</v>
      </c>
      <c r="K14" t="str" cm="1">
        <f t="array" ref="K14">_xlfn.IFS(L14&gt;M14,C14,L14=M14,"D",L14&lt;M14,E14)</f>
        <v>Switzerland</v>
      </c>
      <c r="L14">
        <v>1</v>
      </c>
      <c r="M14">
        <v>0</v>
      </c>
      <c r="N14" s="1">
        <v>0.43</v>
      </c>
      <c r="O14" s="1">
        <v>0.46</v>
      </c>
      <c r="P14" s="1">
        <v>0.11</v>
      </c>
      <c r="Q14">
        <v>8</v>
      </c>
      <c r="R14">
        <v>7</v>
      </c>
      <c r="S14">
        <v>3</v>
      </c>
      <c r="T14">
        <v>3</v>
      </c>
      <c r="U14">
        <v>1</v>
      </c>
      <c r="V14">
        <v>0</v>
      </c>
      <c r="W14">
        <v>2</v>
      </c>
      <c r="X14">
        <v>1</v>
      </c>
      <c r="Y14">
        <v>0</v>
      </c>
      <c r="Z14">
        <v>0</v>
      </c>
      <c r="AA14">
        <v>12</v>
      </c>
      <c r="AB14">
        <v>10</v>
      </c>
      <c r="AC14">
        <v>2</v>
      </c>
      <c r="AD14">
        <v>2</v>
      </c>
      <c r="AE14">
        <v>497</v>
      </c>
      <c r="AF14">
        <v>500</v>
      </c>
      <c r="AG14">
        <v>437</v>
      </c>
      <c r="AH14">
        <v>424</v>
      </c>
      <c r="AI14">
        <v>28</v>
      </c>
      <c r="AJ14">
        <v>20</v>
      </c>
      <c r="AK14">
        <v>6</v>
      </c>
      <c r="AL14">
        <v>4</v>
      </c>
      <c r="AM14">
        <v>4</v>
      </c>
      <c r="AN14">
        <v>8</v>
      </c>
      <c r="AO14">
        <v>11</v>
      </c>
      <c r="AP14">
        <v>5</v>
      </c>
      <c r="AQ14">
        <v>11</v>
      </c>
      <c r="AR14">
        <v>14</v>
      </c>
      <c r="AS14">
        <v>0</v>
      </c>
      <c r="AT14">
        <v>0</v>
      </c>
      <c r="AU14">
        <v>7</v>
      </c>
      <c r="AV14">
        <v>8</v>
      </c>
      <c r="AW14">
        <v>0</v>
      </c>
      <c r="AX14">
        <v>0</v>
      </c>
      <c r="AY14">
        <v>64</v>
      </c>
      <c r="AZ14">
        <v>79</v>
      </c>
      <c r="BA14">
        <v>313</v>
      </c>
      <c r="BB14">
        <v>316</v>
      </c>
    </row>
    <row r="15" spans="1:54" x14ac:dyDescent="0.3">
      <c r="A15">
        <v>14</v>
      </c>
      <c r="B15" t="s">
        <v>52</v>
      </c>
      <c r="C15" t="s">
        <v>71</v>
      </c>
      <c r="D15" t="s">
        <v>143</v>
      </c>
      <c r="E15" t="s">
        <v>81</v>
      </c>
      <c r="F15" t="s">
        <v>153</v>
      </c>
      <c r="G15" s="2">
        <v>44889</v>
      </c>
      <c r="H15" t="s">
        <v>118</v>
      </c>
      <c r="I15">
        <v>41663</v>
      </c>
      <c r="J15" s="3" t="s">
        <v>95</v>
      </c>
      <c r="K15" t="str" cm="1">
        <f t="array" ref="K15">_xlfn.IFS(L15&gt;M15,C15,L15=M15,"D",L15&lt;M15,E15)</f>
        <v>D</v>
      </c>
      <c r="L15">
        <v>0</v>
      </c>
      <c r="M15">
        <v>0</v>
      </c>
      <c r="N15" s="1">
        <v>0.49</v>
      </c>
      <c r="O15" s="1">
        <v>0.38</v>
      </c>
      <c r="P15" s="1">
        <v>0.13</v>
      </c>
      <c r="Q15">
        <v>10</v>
      </c>
      <c r="R15">
        <v>6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7</v>
      </c>
      <c r="AB15">
        <v>10</v>
      </c>
      <c r="AC15">
        <v>1</v>
      </c>
      <c r="AD15">
        <v>0</v>
      </c>
      <c r="AE15">
        <v>528</v>
      </c>
      <c r="AF15">
        <v>419</v>
      </c>
      <c r="AG15">
        <v>459</v>
      </c>
      <c r="AH15">
        <v>340</v>
      </c>
      <c r="AI15">
        <v>16</v>
      </c>
      <c r="AJ15">
        <v>19</v>
      </c>
      <c r="AK15">
        <v>4</v>
      </c>
      <c r="AL15">
        <v>3</v>
      </c>
      <c r="AM15">
        <v>10</v>
      </c>
      <c r="AN15">
        <v>9</v>
      </c>
      <c r="AO15">
        <v>4</v>
      </c>
      <c r="AP15">
        <v>3</v>
      </c>
      <c r="AQ15">
        <v>10</v>
      </c>
      <c r="AR15">
        <v>8</v>
      </c>
      <c r="AS15">
        <v>0</v>
      </c>
      <c r="AT15">
        <v>0</v>
      </c>
      <c r="AU15">
        <v>6</v>
      </c>
      <c r="AV15">
        <v>10</v>
      </c>
      <c r="AW15">
        <v>0</v>
      </c>
      <c r="AX15">
        <v>0</v>
      </c>
      <c r="AY15">
        <v>65</v>
      </c>
      <c r="AZ15">
        <v>54</v>
      </c>
      <c r="BA15">
        <v>240</v>
      </c>
      <c r="BB15">
        <v>231</v>
      </c>
    </row>
    <row r="16" spans="1:54" x14ac:dyDescent="0.3">
      <c r="A16">
        <v>15</v>
      </c>
      <c r="B16" t="s">
        <v>52</v>
      </c>
      <c r="C16" t="s">
        <v>72</v>
      </c>
      <c r="D16" t="s">
        <v>144</v>
      </c>
      <c r="E16" t="s">
        <v>88</v>
      </c>
      <c r="F16" t="s">
        <v>160</v>
      </c>
      <c r="G16" s="2">
        <v>44889</v>
      </c>
      <c r="H16" t="s">
        <v>119</v>
      </c>
      <c r="I16">
        <v>42662</v>
      </c>
      <c r="J16" s="3" t="s">
        <v>99</v>
      </c>
      <c r="K16" t="str" cm="1">
        <f t="array" ref="K16">_xlfn.IFS(L16&gt;M16,C16,L16=M16,"D",L16&lt;M16,E16)</f>
        <v>Portugal</v>
      </c>
      <c r="L16">
        <v>3</v>
      </c>
      <c r="M16">
        <v>2</v>
      </c>
      <c r="N16" s="1">
        <v>0.55000000000000004</v>
      </c>
      <c r="O16" s="1">
        <v>0.35</v>
      </c>
      <c r="P16" s="1">
        <v>0.1</v>
      </c>
      <c r="Q16">
        <v>11</v>
      </c>
      <c r="R16">
        <v>8</v>
      </c>
      <c r="S16">
        <v>5</v>
      </c>
      <c r="T16">
        <v>3</v>
      </c>
      <c r="U16">
        <v>2</v>
      </c>
      <c r="V16">
        <v>2</v>
      </c>
      <c r="W16">
        <v>2</v>
      </c>
      <c r="X16">
        <v>4</v>
      </c>
      <c r="Y16">
        <v>0</v>
      </c>
      <c r="Z16">
        <v>0</v>
      </c>
      <c r="AA16">
        <v>14</v>
      </c>
      <c r="AB16">
        <v>19</v>
      </c>
      <c r="AC16">
        <v>1</v>
      </c>
      <c r="AD16">
        <v>1</v>
      </c>
      <c r="AE16">
        <v>636</v>
      </c>
      <c r="AF16">
        <v>394</v>
      </c>
      <c r="AG16">
        <v>573</v>
      </c>
      <c r="AH16">
        <v>326</v>
      </c>
      <c r="AI16">
        <v>17</v>
      </c>
      <c r="AJ16">
        <v>12</v>
      </c>
      <c r="AK16">
        <v>4</v>
      </c>
      <c r="AL16">
        <v>3</v>
      </c>
      <c r="AM16">
        <v>13</v>
      </c>
      <c r="AN16">
        <v>2</v>
      </c>
      <c r="AO16">
        <v>3</v>
      </c>
      <c r="AP16">
        <v>3</v>
      </c>
      <c r="AQ16">
        <v>19</v>
      </c>
      <c r="AR16">
        <v>15</v>
      </c>
      <c r="AS16">
        <v>1</v>
      </c>
      <c r="AT16">
        <v>0</v>
      </c>
      <c r="AU16">
        <v>8</v>
      </c>
      <c r="AV16">
        <v>11</v>
      </c>
      <c r="AW16">
        <v>0</v>
      </c>
      <c r="AX16">
        <v>0</v>
      </c>
      <c r="AY16">
        <v>70</v>
      </c>
      <c r="AZ16">
        <v>82</v>
      </c>
      <c r="BA16">
        <v>286</v>
      </c>
      <c r="BB16">
        <v>326</v>
      </c>
    </row>
    <row r="17" spans="1:54" x14ac:dyDescent="0.3">
      <c r="A17">
        <v>16</v>
      </c>
      <c r="B17" t="s">
        <v>51</v>
      </c>
      <c r="C17" t="s">
        <v>73</v>
      </c>
      <c r="D17" t="s">
        <v>145</v>
      </c>
      <c r="E17" t="s">
        <v>89</v>
      </c>
      <c r="F17" t="s">
        <v>161</v>
      </c>
      <c r="G17" s="2">
        <v>44889</v>
      </c>
      <c r="H17" t="s">
        <v>117</v>
      </c>
      <c r="I17">
        <v>88103</v>
      </c>
      <c r="J17" s="3" t="s">
        <v>100</v>
      </c>
      <c r="K17" t="str" cm="1">
        <f t="array" ref="K17">_xlfn.IFS(L17&gt;M17,C17,L17=M17,"D",L17&lt;M17,E17)</f>
        <v>Brazil</v>
      </c>
      <c r="L17">
        <v>2</v>
      </c>
      <c r="M17">
        <v>0</v>
      </c>
      <c r="N17" s="1">
        <v>0.53</v>
      </c>
      <c r="O17" s="1">
        <v>0.34</v>
      </c>
      <c r="P17" s="1">
        <v>0.13</v>
      </c>
      <c r="Q17">
        <v>24</v>
      </c>
      <c r="R17">
        <v>4</v>
      </c>
      <c r="S17">
        <v>10</v>
      </c>
      <c r="T17">
        <v>0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7</v>
      </c>
      <c r="AB17">
        <v>12</v>
      </c>
      <c r="AC17">
        <v>1</v>
      </c>
      <c r="AD17">
        <v>0</v>
      </c>
      <c r="AE17">
        <v>585</v>
      </c>
      <c r="AF17">
        <v>403</v>
      </c>
      <c r="AG17">
        <v>526</v>
      </c>
      <c r="AH17">
        <v>341</v>
      </c>
      <c r="AI17">
        <v>19</v>
      </c>
      <c r="AJ17">
        <v>13</v>
      </c>
      <c r="AK17">
        <v>3</v>
      </c>
      <c r="AL17">
        <v>3</v>
      </c>
      <c r="AM17">
        <v>6</v>
      </c>
      <c r="AN17">
        <v>6</v>
      </c>
      <c r="AO17">
        <v>6</v>
      </c>
      <c r="AP17">
        <v>4</v>
      </c>
      <c r="AQ17">
        <v>12</v>
      </c>
      <c r="AR17">
        <v>8</v>
      </c>
      <c r="AS17">
        <v>0</v>
      </c>
      <c r="AT17">
        <v>0</v>
      </c>
      <c r="AU17">
        <v>4</v>
      </c>
      <c r="AV17">
        <v>24</v>
      </c>
      <c r="AW17">
        <v>0</v>
      </c>
      <c r="AX17">
        <v>0</v>
      </c>
      <c r="AY17">
        <v>72</v>
      </c>
      <c r="AZ17">
        <v>71</v>
      </c>
      <c r="BA17">
        <v>236</v>
      </c>
      <c r="BB17">
        <v>338</v>
      </c>
    </row>
    <row r="18" spans="1:54" x14ac:dyDescent="0.3">
      <c r="A18">
        <v>17</v>
      </c>
      <c r="B18" t="s">
        <v>46</v>
      </c>
      <c r="C18" t="s">
        <v>74</v>
      </c>
      <c r="D18" t="s">
        <v>146</v>
      </c>
      <c r="E18" t="s">
        <v>83</v>
      </c>
      <c r="F18" t="s">
        <v>155</v>
      </c>
      <c r="G18" s="2">
        <v>44890</v>
      </c>
      <c r="H18" t="s">
        <v>116</v>
      </c>
      <c r="I18">
        <v>40875</v>
      </c>
      <c r="J18" s="3" t="s">
        <v>91</v>
      </c>
      <c r="K18" t="str" cm="1">
        <f t="array" ref="K18">_xlfn.IFS(L18&gt;M18,C18,L18=M18,"D",L18&lt;M18,E18)</f>
        <v>Iran</v>
      </c>
      <c r="L18">
        <v>0</v>
      </c>
      <c r="M18">
        <v>2</v>
      </c>
      <c r="N18" s="1">
        <v>0.51</v>
      </c>
      <c r="O18" s="1">
        <v>0.33</v>
      </c>
      <c r="P18" s="1">
        <v>0.16</v>
      </c>
      <c r="Q18">
        <v>10</v>
      </c>
      <c r="R18">
        <v>21</v>
      </c>
      <c r="S18">
        <v>3</v>
      </c>
      <c r="T18">
        <v>6</v>
      </c>
      <c r="U18">
        <v>0</v>
      </c>
      <c r="V18">
        <v>1</v>
      </c>
      <c r="W18">
        <v>1</v>
      </c>
      <c r="X18">
        <v>2</v>
      </c>
      <c r="Y18">
        <v>1</v>
      </c>
      <c r="Z18">
        <v>0</v>
      </c>
      <c r="AA18">
        <v>9</v>
      </c>
      <c r="AB18">
        <v>10</v>
      </c>
      <c r="AC18">
        <v>2</v>
      </c>
      <c r="AD18">
        <v>2</v>
      </c>
      <c r="AE18">
        <v>508</v>
      </c>
      <c r="AF18">
        <v>295</v>
      </c>
      <c r="AG18">
        <v>413</v>
      </c>
      <c r="AH18">
        <v>202</v>
      </c>
      <c r="AI18">
        <v>20</v>
      </c>
      <c r="AJ18">
        <v>26</v>
      </c>
      <c r="AK18">
        <v>5</v>
      </c>
      <c r="AL18">
        <v>4</v>
      </c>
      <c r="AM18">
        <v>13</v>
      </c>
      <c r="AN18">
        <v>5</v>
      </c>
      <c r="AO18">
        <v>2</v>
      </c>
      <c r="AP18">
        <v>7</v>
      </c>
      <c r="AQ18">
        <v>12</v>
      </c>
      <c r="AR18">
        <v>11</v>
      </c>
      <c r="AS18">
        <v>0</v>
      </c>
      <c r="AT18">
        <v>0</v>
      </c>
      <c r="AU18">
        <v>21</v>
      </c>
      <c r="AV18">
        <v>9</v>
      </c>
      <c r="AW18">
        <v>0</v>
      </c>
      <c r="AX18">
        <v>0</v>
      </c>
      <c r="AY18">
        <v>89</v>
      </c>
      <c r="AZ18">
        <v>84</v>
      </c>
      <c r="BA18">
        <v>161</v>
      </c>
      <c r="BB18">
        <v>276</v>
      </c>
    </row>
    <row r="19" spans="1:54" x14ac:dyDescent="0.3">
      <c r="A19">
        <v>18</v>
      </c>
      <c r="B19" t="s">
        <v>45</v>
      </c>
      <c r="C19" t="s">
        <v>58</v>
      </c>
      <c r="D19" t="s">
        <v>131</v>
      </c>
      <c r="E19" t="s">
        <v>60</v>
      </c>
      <c r="F19" t="s">
        <v>162</v>
      </c>
      <c r="G19" s="2">
        <v>44890</v>
      </c>
      <c r="H19" t="s">
        <v>115</v>
      </c>
      <c r="I19">
        <v>41797</v>
      </c>
      <c r="J19" s="3" t="s">
        <v>101</v>
      </c>
      <c r="K19" t="str" cm="1">
        <f t="array" ref="K19">_xlfn.IFS(L19&gt;M19,C19,L19=M19,"D",L19&lt;M19,E19)</f>
        <v>Senegal</v>
      </c>
      <c r="L19">
        <v>1</v>
      </c>
      <c r="M19">
        <v>3</v>
      </c>
      <c r="N19" s="1">
        <v>0.42</v>
      </c>
      <c r="O19" s="1">
        <v>0.48</v>
      </c>
      <c r="P19" s="1">
        <v>0.1</v>
      </c>
      <c r="Q19">
        <v>10</v>
      </c>
      <c r="R19">
        <v>12</v>
      </c>
      <c r="S19">
        <v>2</v>
      </c>
      <c r="T19">
        <v>4</v>
      </c>
      <c r="U19">
        <v>1</v>
      </c>
      <c r="V19">
        <v>2</v>
      </c>
      <c r="W19">
        <v>3</v>
      </c>
      <c r="X19">
        <v>3</v>
      </c>
      <c r="Y19">
        <v>0</v>
      </c>
      <c r="Z19">
        <v>0</v>
      </c>
      <c r="AA19">
        <v>7</v>
      </c>
      <c r="AB19">
        <v>12</v>
      </c>
      <c r="AC19">
        <v>4</v>
      </c>
      <c r="AD19">
        <v>3</v>
      </c>
      <c r="AE19">
        <v>424</v>
      </c>
      <c r="AF19">
        <v>511</v>
      </c>
      <c r="AG19">
        <v>353</v>
      </c>
      <c r="AH19">
        <v>445</v>
      </c>
      <c r="AI19">
        <v>18</v>
      </c>
      <c r="AJ19">
        <v>20</v>
      </c>
      <c r="AK19">
        <v>5</v>
      </c>
      <c r="AL19">
        <v>6</v>
      </c>
      <c r="AM19">
        <v>12</v>
      </c>
      <c r="AN19">
        <v>9</v>
      </c>
      <c r="AO19">
        <v>6</v>
      </c>
      <c r="AP19">
        <v>7</v>
      </c>
      <c r="AQ19">
        <v>15</v>
      </c>
      <c r="AR19">
        <v>11</v>
      </c>
      <c r="AS19">
        <v>0</v>
      </c>
      <c r="AT19">
        <v>0</v>
      </c>
      <c r="AU19">
        <v>12</v>
      </c>
      <c r="AV19">
        <v>11</v>
      </c>
      <c r="AW19">
        <v>0</v>
      </c>
      <c r="AX19">
        <v>0</v>
      </c>
      <c r="AY19">
        <v>67</v>
      </c>
      <c r="AZ19">
        <v>67</v>
      </c>
      <c r="BA19">
        <v>308</v>
      </c>
      <c r="BB19">
        <v>232</v>
      </c>
    </row>
    <row r="20" spans="1:54" x14ac:dyDescent="0.3">
      <c r="A20">
        <v>19</v>
      </c>
      <c r="B20" t="s">
        <v>45</v>
      </c>
      <c r="C20" t="s">
        <v>75</v>
      </c>
      <c r="D20" t="s">
        <v>147</v>
      </c>
      <c r="E20" t="s">
        <v>82</v>
      </c>
      <c r="F20" t="s">
        <v>154</v>
      </c>
      <c r="G20" s="2">
        <v>44890</v>
      </c>
      <c r="H20" t="s">
        <v>114</v>
      </c>
      <c r="I20">
        <v>44833</v>
      </c>
      <c r="J20" s="3" t="s">
        <v>93</v>
      </c>
      <c r="K20" t="str" cm="1">
        <f t="array" ref="K20">_xlfn.IFS(L20&gt;M20,C20,L20=M20,"D",L20&lt;M20,E20)</f>
        <v>D</v>
      </c>
      <c r="L20">
        <v>1</v>
      </c>
      <c r="M20">
        <v>1</v>
      </c>
      <c r="N20" s="1">
        <v>0.48</v>
      </c>
      <c r="O20" s="1">
        <v>0.39</v>
      </c>
      <c r="P20" s="1">
        <v>0.13</v>
      </c>
      <c r="Q20">
        <v>2</v>
      </c>
      <c r="R20">
        <v>13</v>
      </c>
      <c r="S20">
        <v>1</v>
      </c>
      <c r="T20">
        <v>5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15</v>
      </c>
      <c r="AB20">
        <v>12</v>
      </c>
      <c r="AC20">
        <v>1</v>
      </c>
      <c r="AD20">
        <v>4</v>
      </c>
      <c r="AE20">
        <v>524</v>
      </c>
      <c r="AF20">
        <v>425</v>
      </c>
      <c r="AG20">
        <v>451</v>
      </c>
      <c r="AH20">
        <v>345</v>
      </c>
      <c r="AI20">
        <v>8</v>
      </c>
      <c r="AJ20">
        <v>22</v>
      </c>
      <c r="AK20">
        <v>0</v>
      </c>
      <c r="AL20">
        <v>4</v>
      </c>
      <c r="AM20">
        <v>6</v>
      </c>
      <c r="AN20">
        <v>2</v>
      </c>
      <c r="AO20">
        <v>2</v>
      </c>
      <c r="AP20">
        <v>5</v>
      </c>
      <c r="AQ20">
        <v>16</v>
      </c>
      <c r="AR20">
        <v>16</v>
      </c>
      <c r="AS20">
        <v>0</v>
      </c>
      <c r="AT20">
        <v>0</v>
      </c>
      <c r="AU20">
        <v>14</v>
      </c>
      <c r="AV20">
        <v>2</v>
      </c>
      <c r="AW20">
        <v>0</v>
      </c>
      <c r="AX20">
        <v>0</v>
      </c>
      <c r="AY20">
        <v>85</v>
      </c>
      <c r="AZ20">
        <v>52</v>
      </c>
      <c r="BA20">
        <v>254</v>
      </c>
      <c r="BB20">
        <v>279</v>
      </c>
    </row>
    <row r="21" spans="1:54" x14ac:dyDescent="0.3">
      <c r="A21">
        <v>20</v>
      </c>
      <c r="B21" t="s">
        <v>46</v>
      </c>
      <c r="C21" t="s">
        <v>59</v>
      </c>
      <c r="D21" t="s">
        <v>132</v>
      </c>
      <c r="E21" t="s">
        <v>61</v>
      </c>
      <c r="F21" t="s">
        <v>133</v>
      </c>
      <c r="G21" s="2">
        <v>44890</v>
      </c>
      <c r="H21" t="s">
        <v>113</v>
      </c>
      <c r="I21">
        <v>68463</v>
      </c>
      <c r="J21" s="3" t="s">
        <v>95</v>
      </c>
      <c r="K21" t="str" cm="1">
        <f t="array" ref="K21">_xlfn.IFS(L21&gt;M21,C21,L21=M21,"D",L21&lt;M21,E21)</f>
        <v>D</v>
      </c>
      <c r="L21">
        <v>0</v>
      </c>
      <c r="M21">
        <v>0</v>
      </c>
      <c r="N21" s="1">
        <v>0.51</v>
      </c>
      <c r="O21" s="1">
        <v>0.4</v>
      </c>
      <c r="P21" s="1">
        <v>0.09</v>
      </c>
      <c r="Q21">
        <v>8</v>
      </c>
      <c r="R21">
        <v>10</v>
      </c>
      <c r="S21">
        <v>3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15</v>
      </c>
      <c r="AC21">
        <v>1</v>
      </c>
      <c r="AD21">
        <v>0</v>
      </c>
      <c r="AE21">
        <v>550</v>
      </c>
      <c r="AF21">
        <v>427</v>
      </c>
      <c r="AG21">
        <v>488</v>
      </c>
      <c r="AH21">
        <v>368</v>
      </c>
      <c r="AI21">
        <v>13</v>
      </c>
      <c r="AJ21">
        <v>16</v>
      </c>
      <c r="AK21">
        <v>4</v>
      </c>
      <c r="AL21">
        <v>2</v>
      </c>
      <c r="AM21">
        <v>9</v>
      </c>
      <c r="AN21">
        <v>2</v>
      </c>
      <c r="AO21">
        <v>3</v>
      </c>
      <c r="AP21">
        <v>7</v>
      </c>
      <c r="AQ21">
        <v>15</v>
      </c>
      <c r="AR21">
        <v>10</v>
      </c>
      <c r="AS21">
        <v>0</v>
      </c>
      <c r="AT21">
        <v>0</v>
      </c>
      <c r="AU21">
        <v>10</v>
      </c>
      <c r="AV21">
        <v>8</v>
      </c>
      <c r="AW21">
        <v>0</v>
      </c>
      <c r="AX21">
        <v>0</v>
      </c>
      <c r="AY21">
        <v>52</v>
      </c>
      <c r="AZ21">
        <v>61</v>
      </c>
      <c r="BA21">
        <v>266</v>
      </c>
      <c r="BB21">
        <v>350</v>
      </c>
    </row>
    <row r="22" spans="1:54" x14ac:dyDescent="0.3">
      <c r="A22">
        <v>21</v>
      </c>
      <c r="B22" t="s">
        <v>48</v>
      </c>
      <c r="C22" t="s">
        <v>76</v>
      </c>
      <c r="D22" t="s">
        <v>148</v>
      </c>
      <c r="E22" t="s">
        <v>84</v>
      </c>
      <c r="F22" t="s">
        <v>156</v>
      </c>
      <c r="G22" s="2">
        <v>44891</v>
      </c>
      <c r="H22" t="s">
        <v>120</v>
      </c>
      <c r="I22">
        <v>41823</v>
      </c>
      <c r="J22" s="3" t="s">
        <v>102</v>
      </c>
      <c r="K22" t="str" cm="1">
        <f t="array" ref="K22">_xlfn.IFS(L22&gt;M22,C22,L22=M22,"D",L22&lt;M22,E22)</f>
        <v>Australia</v>
      </c>
      <c r="L22">
        <v>0</v>
      </c>
      <c r="M22">
        <v>1</v>
      </c>
      <c r="N22" s="1">
        <v>0.5</v>
      </c>
      <c r="O22" s="1">
        <v>0.31</v>
      </c>
      <c r="P22" s="1">
        <v>0.19</v>
      </c>
      <c r="Q22">
        <v>13</v>
      </c>
      <c r="R22">
        <v>8</v>
      </c>
      <c r="S22">
        <v>4</v>
      </c>
      <c r="T22">
        <v>2</v>
      </c>
      <c r="U22">
        <v>0</v>
      </c>
      <c r="V22">
        <v>1</v>
      </c>
      <c r="W22">
        <v>3</v>
      </c>
      <c r="X22">
        <v>0</v>
      </c>
      <c r="Y22">
        <v>0</v>
      </c>
      <c r="Z22">
        <v>0</v>
      </c>
      <c r="AA22">
        <v>16</v>
      </c>
      <c r="AB22">
        <v>15</v>
      </c>
      <c r="AC22">
        <v>3</v>
      </c>
      <c r="AD22">
        <v>0</v>
      </c>
      <c r="AE22">
        <v>501</v>
      </c>
      <c r="AF22">
        <v>334</v>
      </c>
      <c r="AG22">
        <v>396</v>
      </c>
      <c r="AH22">
        <v>239</v>
      </c>
      <c r="AI22">
        <v>23</v>
      </c>
      <c r="AJ22">
        <v>23</v>
      </c>
      <c r="AK22">
        <v>5</v>
      </c>
      <c r="AL22">
        <v>4</v>
      </c>
      <c r="AM22">
        <v>6</v>
      </c>
      <c r="AN22">
        <v>2</v>
      </c>
      <c r="AO22">
        <v>5</v>
      </c>
      <c r="AP22">
        <v>2</v>
      </c>
      <c r="AQ22">
        <v>15</v>
      </c>
      <c r="AR22">
        <v>19</v>
      </c>
      <c r="AS22">
        <v>0</v>
      </c>
      <c r="AT22">
        <v>0</v>
      </c>
      <c r="AU22">
        <v>9</v>
      </c>
      <c r="AV22">
        <v>13</v>
      </c>
      <c r="AW22">
        <v>0</v>
      </c>
      <c r="AX22">
        <v>0</v>
      </c>
      <c r="AY22">
        <v>81</v>
      </c>
      <c r="AZ22">
        <v>88</v>
      </c>
      <c r="BA22">
        <v>217</v>
      </c>
      <c r="BB22">
        <v>273</v>
      </c>
    </row>
    <row r="23" spans="1:54" x14ac:dyDescent="0.3">
      <c r="A23">
        <v>22</v>
      </c>
      <c r="B23" t="s">
        <v>47</v>
      </c>
      <c r="C23" t="s">
        <v>77</v>
      </c>
      <c r="D23" t="s">
        <v>149</v>
      </c>
      <c r="E23" t="s">
        <v>85</v>
      </c>
      <c r="F23" t="s">
        <v>157</v>
      </c>
      <c r="G23" s="2">
        <v>44891</v>
      </c>
      <c r="H23" t="s">
        <v>118</v>
      </c>
      <c r="I23">
        <v>44259</v>
      </c>
      <c r="J23" s="3" t="s">
        <v>100</v>
      </c>
      <c r="K23" t="str" cm="1">
        <f t="array" ref="K23">_xlfn.IFS(L23&gt;M23,C23,L23=M23,"D",L23&lt;M23,E23)</f>
        <v>Poland</v>
      </c>
      <c r="L23">
        <v>2</v>
      </c>
      <c r="M23">
        <v>0</v>
      </c>
      <c r="N23" s="1">
        <v>0.3</v>
      </c>
      <c r="O23" s="1">
        <v>0.56999999999999995</v>
      </c>
      <c r="P23" s="1">
        <v>0.14000000000000001</v>
      </c>
      <c r="Q23">
        <v>8</v>
      </c>
      <c r="R23">
        <v>16</v>
      </c>
      <c r="S23">
        <v>3</v>
      </c>
      <c r="T23">
        <v>5</v>
      </c>
      <c r="U23">
        <v>1</v>
      </c>
      <c r="V23">
        <v>0</v>
      </c>
      <c r="W23">
        <v>3</v>
      </c>
      <c r="X23">
        <v>2</v>
      </c>
      <c r="Y23">
        <v>0</v>
      </c>
      <c r="Z23">
        <v>0</v>
      </c>
      <c r="AA23">
        <v>18</v>
      </c>
      <c r="AB23">
        <v>15</v>
      </c>
      <c r="AC23">
        <v>0</v>
      </c>
      <c r="AD23">
        <v>0</v>
      </c>
      <c r="AE23">
        <v>303</v>
      </c>
      <c r="AF23">
        <v>560</v>
      </c>
      <c r="AG23">
        <v>236</v>
      </c>
      <c r="AH23">
        <v>494</v>
      </c>
      <c r="AI23">
        <v>19</v>
      </c>
      <c r="AJ23">
        <v>24</v>
      </c>
      <c r="AK23">
        <v>8</v>
      </c>
      <c r="AL23">
        <v>4</v>
      </c>
      <c r="AM23">
        <v>5</v>
      </c>
      <c r="AN23">
        <v>13</v>
      </c>
      <c r="AO23">
        <v>4</v>
      </c>
      <c r="AP23">
        <v>5</v>
      </c>
      <c r="AQ23">
        <v>15</v>
      </c>
      <c r="AR23">
        <v>17</v>
      </c>
      <c r="AS23">
        <v>0</v>
      </c>
      <c r="AT23">
        <v>0</v>
      </c>
      <c r="AU23">
        <v>16</v>
      </c>
      <c r="AV23">
        <v>9</v>
      </c>
      <c r="AW23">
        <v>0</v>
      </c>
      <c r="AX23">
        <v>0</v>
      </c>
      <c r="AY23">
        <v>69</v>
      </c>
      <c r="AZ23">
        <v>53</v>
      </c>
      <c r="BA23">
        <v>329</v>
      </c>
      <c r="BB23">
        <v>173</v>
      </c>
    </row>
    <row r="24" spans="1:54" x14ac:dyDescent="0.3">
      <c r="A24">
        <v>23</v>
      </c>
      <c r="B24" t="s">
        <v>48</v>
      </c>
      <c r="C24" t="s">
        <v>65</v>
      </c>
      <c r="D24" t="s">
        <v>137</v>
      </c>
      <c r="E24" t="s">
        <v>63</v>
      </c>
      <c r="F24" t="s">
        <v>135</v>
      </c>
      <c r="G24" s="2">
        <v>44891</v>
      </c>
      <c r="H24" t="s">
        <v>119</v>
      </c>
      <c r="I24">
        <v>42860</v>
      </c>
      <c r="J24" s="3" t="s">
        <v>103</v>
      </c>
      <c r="K24" t="str" cm="1">
        <f t="array" ref="K24">_xlfn.IFS(L24&gt;M24,C24,L24=M24,"D",L24&lt;M24,E24)</f>
        <v>France</v>
      </c>
      <c r="L24">
        <v>2</v>
      </c>
      <c r="M24">
        <v>1</v>
      </c>
      <c r="N24" s="1">
        <v>0.44</v>
      </c>
      <c r="O24" s="1">
        <v>0.44</v>
      </c>
      <c r="P24" s="1">
        <v>0.12</v>
      </c>
      <c r="Q24">
        <v>21</v>
      </c>
      <c r="R24">
        <v>10</v>
      </c>
      <c r="S24">
        <v>6</v>
      </c>
      <c r="T24">
        <v>2</v>
      </c>
      <c r="U24">
        <v>2</v>
      </c>
      <c r="V24">
        <v>1</v>
      </c>
      <c r="W24">
        <v>1</v>
      </c>
      <c r="X24">
        <v>2</v>
      </c>
      <c r="Y24">
        <v>0</v>
      </c>
      <c r="Z24">
        <v>0</v>
      </c>
      <c r="AA24">
        <v>4</v>
      </c>
      <c r="AB24">
        <v>9</v>
      </c>
      <c r="AC24">
        <v>1</v>
      </c>
      <c r="AD24">
        <v>1</v>
      </c>
      <c r="AE24">
        <v>503</v>
      </c>
      <c r="AF24">
        <v>537</v>
      </c>
      <c r="AG24">
        <v>437</v>
      </c>
      <c r="AH24">
        <v>473</v>
      </c>
      <c r="AI24">
        <v>23</v>
      </c>
      <c r="AJ24">
        <v>18</v>
      </c>
      <c r="AK24">
        <v>12</v>
      </c>
      <c r="AL24">
        <v>4</v>
      </c>
      <c r="AM24">
        <v>7</v>
      </c>
      <c r="AN24">
        <v>14</v>
      </c>
      <c r="AO24">
        <v>6</v>
      </c>
      <c r="AP24">
        <v>4</v>
      </c>
      <c r="AQ24">
        <v>10</v>
      </c>
      <c r="AR24">
        <v>5</v>
      </c>
      <c r="AS24">
        <v>0</v>
      </c>
      <c r="AT24">
        <v>0</v>
      </c>
      <c r="AU24">
        <v>10</v>
      </c>
      <c r="AV24">
        <v>21</v>
      </c>
      <c r="AW24">
        <v>0</v>
      </c>
      <c r="AX24">
        <v>0</v>
      </c>
      <c r="AY24">
        <v>79</v>
      </c>
      <c r="AZ24">
        <v>61</v>
      </c>
      <c r="BA24">
        <v>269</v>
      </c>
      <c r="BB24">
        <v>282</v>
      </c>
    </row>
    <row r="25" spans="1:54" x14ac:dyDescent="0.3">
      <c r="A25">
        <v>24</v>
      </c>
      <c r="B25" t="s">
        <v>47</v>
      </c>
      <c r="C25" t="s">
        <v>62</v>
      </c>
      <c r="D25" t="s">
        <v>134</v>
      </c>
      <c r="E25" t="s">
        <v>64</v>
      </c>
      <c r="F25" t="s">
        <v>136</v>
      </c>
      <c r="G25" s="2">
        <v>44891</v>
      </c>
      <c r="H25" t="s">
        <v>117</v>
      </c>
      <c r="I25">
        <v>88966</v>
      </c>
      <c r="J25" s="3" t="s">
        <v>100</v>
      </c>
      <c r="K25" t="str" cm="1">
        <f t="array" ref="K25">_xlfn.IFS(L25&gt;M25,C25,L25=M25,"D",L25&lt;M25,E25)</f>
        <v>Argentina</v>
      </c>
      <c r="L25">
        <v>2</v>
      </c>
      <c r="M25">
        <v>0</v>
      </c>
      <c r="N25" s="1">
        <v>0.5</v>
      </c>
      <c r="O25" s="1">
        <v>0.36</v>
      </c>
      <c r="P25" s="1">
        <v>0.14000000000000001</v>
      </c>
      <c r="Q25">
        <v>5</v>
      </c>
      <c r="R25">
        <v>4</v>
      </c>
      <c r="S25">
        <v>2</v>
      </c>
      <c r="T25">
        <v>1</v>
      </c>
      <c r="U25">
        <v>2</v>
      </c>
      <c r="V25">
        <v>0</v>
      </c>
      <c r="W25">
        <v>1</v>
      </c>
      <c r="X25">
        <v>4</v>
      </c>
      <c r="Y25">
        <v>0</v>
      </c>
      <c r="Z25">
        <v>0</v>
      </c>
      <c r="AA25">
        <v>15</v>
      </c>
      <c r="AB25">
        <v>19</v>
      </c>
      <c r="AC25">
        <v>2</v>
      </c>
      <c r="AD25">
        <v>4</v>
      </c>
      <c r="AE25">
        <v>533</v>
      </c>
      <c r="AF25">
        <v>356</v>
      </c>
      <c r="AG25">
        <v>464</v>
      </c>
      <c r="AH25">
        <v>287</v>
      </c>
      <c r="AI25">
        <v>14</v>
      </c>
      <c r="AJ25">
        <v>17</v>
      </c>
      <c r="AK25">
        <v>2</v>
      </c>
      <c r="AL25">
        <v>4</v>
      </c>
      <c r="AM25">
        <v>3</v>
      </c>
      <c r="AN25">
        <v>2</v>
      </c>
      <c r="AO25">
        <v>4</v>
      </c>
      <c r="AP25">
        <v>2</v>
      </c>
      <c r="AQ25">
        <v>23</v>
      </c>
      <c r="AR25">
        <v>17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0</v>
      </c>
      <c r="AY25">
        <v>63</v>
      </c>
      <c r="AZ25">
        <v>79</v>
      </c>
      <c r="BA25">
        <v>220</v>
      </c>
      <c r="BB25">
        <v>327</v>
      </c>
    </row>
    <row r="26" spans="1:54" x14ac:dyDescent="0.3">
      <c r="A26">
        <v>25</v>
      </c>
      <c r="B26" t="s">
        <v>50</v>
      </c>
      <c r="C26" t="s">
        <v>78</v>
      </c>
      <c r="D26" t="s">
        <v>150</v>
      </c>
      <c r="E26" t="s">
        <v>87</v>
      </c>
      <c r="F26" t="s">
        <v>159</v>
      </c>
      <c r="G26" s="2">
        <v>44892</v>
      </c>
      <c r="H26" t="s">
        <v>116</v>
      </c>
      <c r="I26">
        <v>41479</v>
      </c>
      <c r="J26" s="3" t="s">
        <v>102</v>
      </c>
      <c r="K26" t="str" cm="1">
        <f t="array" ref="K26">_xlfn.IFS(L26&gt;M26,C26,L26=M26,"D",L26&lt;M26,E26)</f>
        <v>Costa Rica</v>
      </c>
      <c r="L26">
        <v>0</v>
      </c>
      <c r="M26">
        <v>1</v>
      </c>
      <c r="N26" s="1">
        <v>0.48</v>
      </c>
      <c r="O26" s="1">
        <v>0.39</v>
      </c>
      <c r="P26" s="1">
        <v>0.13</v>
      </c>
      <c r="Q26">
        <v>14</v>
      </c>
      <c r="R26">
        <v>4</v>
      </c>
      <c r="S26">
        <v>3</v>
      </c>
      <c r="T26">
        <v>1</v>
      </c>
      <c r="U26">
        <v>0</v>
      </c>
      <c r="V26">
        <v>1</v>
      </c>
      <c r="W26">
        <v>3</v>
      </c>
      <c r="X26">
        <v>3</v>
      </c>
      <c r="Y26">
        <v>0</v>
      </c>
      <c r="Z26">
        <v>0</v>
      </c>
      <c r="AA26">
        <v>22</v>
      </c>
      <c r="AB26">
        <v>9</v>
      </c>
      <c r="AC26">
        <v>0</v>
      </c>
      <c r="AD26">
        <v>2</v>
      </c>
      <c r="AE26">
        <v>575</v>
      </c>
      <c r="AF26">
        <v>444</v>
      </c>
      <c r="AG26">
        <v>510</v>
      </c>
      <c r="AH26">
        <v>371</v>
      </c>
      <c r="AI26">
        <v>17</v>
      </c>
      <c r="AJ26">
        <v>5</v>
      </c>
      <c r="AK26">
        <v>1</v>
      </c>
      <c r="AL26">
        <v>0</v>
      </c>
      <c r="AM26">
        <v>2</v>
      </c>
      <c r="AN26">
        <v>7</v>
      </c>
      <c r="AO26">
        <v>5</v>
      </c>
      <c r="AP26">
        <v>0</v>
      </c>
      <c r="AQ26">
        <v>11</v>
      </c>
      <c r="AR26">
        <v>22</v>
      </c>
      <c r="AS26">
        <v>0</v>
      </c>
      <c r="AT26">
        <v>0</v>
      </c>
      <c r="AU26">
        <v>4</v>
      </c>
      <c r="AV26">
        <v>14</v>
      </c>
      <c r="AW26">
        <v>0</v>
      </c>
      <c r="AX26">
        <v>0</v>
      </c>
      <c r="AY26">
        <v>47</v>
      </c>
      <c r="AZ26">
        <v>66</v>
      </c>
      <c r="BA26">
        <v>300</v>
      </c>
      <c r="BB26">
        <v>294</v>
      </c>
    </row>
    <row r="27" spans="1:54" x14ac:dyDescent="0.3">
      <c r="A27">
        <v>26</v>
      </c>
      <c r="B27" t="s">
        <v>49</v>
      </c>
      <c r="C27" t="s">
        <v>69</v>
      </c>
      <c r="D27" t="s">
        <v>141</v>
      </c>
      <c r="E27" t="s">
        <v>66</v>
      </c>
      <c r="F27" t="s">
        <v>138</v>
      </c>
      <c r="G27" s="2">
        <v>44892</v>
      </c>
      <c r="H27" t="s">
        <v>115</v>
      </c>
      <c r="I27">
        <v>43738</v>
      </c>
      <c r="J27" s="3" t="s">
        <v>91</v>
      </c>
      <c r="K27" t="str" cm="1">
        <f t="array" ref="K27">_xlfn.IFS(L27&gt;M27,C27,L27=M27,"D",L27&lt;M27,E27)</f>
        <v>Morocco</v>
      </c>
      <c r="L27">
        <v>0</v>
      </c>
      <c r="M27">
        <v>2</v>
      </c>
      <c r="N27" s="1">
        <v>0.56000000000000005</v>
      </c>
      <c r="O27" s="1">
        <v>0.32</v>
      </c>
      <c r="P27" s="1">
        <v>0.12</v>
      </c>
      <c r="Q27">
        <v>10</v>
      </c>
      <c r="R27">
        <v>11</v>
      </c>
      <c r="S27">
        <v>4</v>
      </c>
      <c r="T27">
        <v>4</v>
      </c>
      <c r="U27">
        <v>0</v>
      </c>
      <c r="V27">
        <v>2</v>
      </c>
      <c r="W27">
        <v>1</v>
      </c>
      <c r="X27">
        <v>1</v>
      </c>
      <c r="Y27">
        <v>0</v>
      </c>
      <c r="Z27">
        <v>0</v>
      </c>
      <c r="AA27">
        <v>10</v>
      </c>
      <c r="AB27">
        <v>14</v>
      </c>
      <c r="AC27">
        <v>3</v>
      </c>
      <c r="AD27">
        <v>3</v>
      </c>
      <c r="AE27">
        <v>671</v>
      </c>
      <c r="AF27">
        <v>317</v>
      </c>
      <c r="AG27">
        <v>598</v>
      </c>
      <c r="AH27">
        <v>275</v>
      </c>
      <c r="AI27">
        <v>19</v>
      </c>
      <c r="AJ27">
        <v>9</v>
      </c>
      <c r="AK27">
        <v>3</v>
      </c>
      <c r="AL27">
        <v>4</v>
      </c>
      <c r="AM27">
        <v>6</v>
      </c>
      <c r="AN27">
        <v>10</v>
      </c>
      <c r="AO27">
        <v>9</v>
      </c>
      <c r="AP27">
        <v>1</v>
      </c>
      <c r="AQ27">
        <v>17</v>
      </c>
      <c r="AR27">
        <v>13</v>
      </c>
      <c r="AS27">
        <v>0</v>
      </c>
      <c r="AT27">
        <v>0</v>
      </c>
      <c r="AU27">
        <v>11</v>
      </c>
      <c r="AV27">
        <v>10</v>
      </c>
      <c r="AW27">
        <v>0</v>
      </c>
      <c r="AX27">
        <v>0</v>
      </c>
      <c r="AY27">
        <v>38</v>
      </c>
      <c r="AZ27">
        <v>78</v>
      </c>
      <c r="BA27">
        <v>194</v>
      </c>
      <c r="BB27">
        <v>360</v>
      </c>
    </row>
    <row r="28" spans="1:54" x14ac:dyDescent="0.3">
      <c r="A28">
        <v>27</v>
      </c>
      <c r="B28" t="s">
        <v>49</v>
      </c>
      <c r="C28" t="s">
        <v>79</v>
      </c>
      <c r="D28" t="s">
        <v>151</v>
      </c>
      <c r="E28" t="s">
        <v>86</v>
      </c>
      <c r="F28" t="s">
        <v>158</v>
      </c>
      <c r="G28" s="2">
        <v>44892</v>
      </c>
      <c r="H28" t="s">
        <v>114</v>
      </c>
      <c r="I28">
        <v>44374</v>
      </c>
      <c r="J28" s="3" t="s">
        <v>96</v>
      </c>
      <c r="K28" t="str" cm="1">
        <f t="array" ref="K28">_xlfn.IFS(L28&gt;M28,C28,L28=M28,"D",L28&lt;M28,E28)</f>
        <v>Croatia</v>
      </c>
      <c r="L28">
        <v>4</v>
      </c>
      <c r="M28">
        <v>1</v>
      </c>
      <c r="N28" s="1">
        <v>0.41</v>
      </c>
      <c r="O28" s="1">
        <v>0.46</v>
      </c>
      <c r="P28" s="1">
        <v>0.13</v>
      </c>
      <c r="Q28">
        <v>13</v>
      </c>
      <c r="R28">
        <v>9</v>
      </c>
      <c r="S28">
        <v>10</v>
      </c>
      <c r="T28">
        <v>2</v>
      </c>
      <c r="U28">
        <v>4</v>
      </c>
      <c r="V28">
        <v>1</v>
      </c>
      <c r="W28">
        <v>2</v>
      </c>
      <c r="X28">
        <v>2</v>
      </c>
      <c r="Y28">
        <v>0</v>
      </c>
      <c r="Z28">
        <v>0</v>
      </c>
      <c r="AA28">
        <v>13</v>
      </c>
      <c r="AB28">
        <v>5</v>
      </c>
      <c r="AC28">
        <v>1</v>
      </c>
      <c r="AD28">
        <v>3</v>
      </c>
      <c r="AE28">
        <v>462</v>
      </c>
      <c r="AF28">
        <v>511</v>
      </c>
      <c r="AG28">
        <v>391</v>
      </c>
      <c r="AH28">
        <v>434</v>
      </c>
      <c r="AI28">
        <v>22</v>
      </c>
      <c r="AJ28">
        <v>15</v>
      </c>
      <c r="AK28">
        <v>5</v>
      </c>
      <c r="AL28">
        <v>5</v>
      </c>
      <c r="AM28">
        <v>6</v>
      </c>
      <c r="AN28">
        <v>7</v>
      </c>
      <c r="AO28">
        <v>5</v>
      </c>
      <c r="AP28">
        <v>2</v>
      </c>
      <c r="AQ28">
        <v>8</v>
      </c>
      <c r="AR28">
        <v>14</v>
      </c>
      <c r="AS28">
        <v>0</v>
      </c>
      <c r="AT28">
        <v>0</v>
      </c>
      <c r="AU28">
        <v>9</v>
      </c>
      <c r="AV28">
        <v>13</v>
      </c>
      <c r="AW28">
        <v>0</v>
      </c>
      <c r="AX28">
        <v>0</v>
      </c>
      <c r="AY28">
        <v>87</v>
      </c>
      <c r="AZ28">
        <v>72</v>
      </c>
      <c r="BA28">
        <v>347</v>
      </c>
      <c r="BB28">
        <v>316</v>
      </c>
    </row>
    <row r="29" spans="1:54" x14ac:dyDescent="0.3">
      <c r="A29">
        <v>28</v>
      </c>
      <c r="B29" t="s">
        <v>50</v>
      </c>
      <c r="C29" t="s">
        <v>68</v>
      </c>
      <c r="D29" t="s">
        <v>140</v>
      </c>
      <c r="E29" t="s">
        <v>67</v>
      </c>
      <c r="F29" t="s">
        <v>139</v>
      </c>
      <c r="G29" s="2">
        <v>44892</v>
      </c>
      <c r="H29" t="s">
        <v>113</v>
      </c>
      <c r="I29">
        <v>68895</v>
      </c>
      <c r="J29" s="3" t="s">
        <v>93</v>
      </c>
      <c r="K29" t="str" cm="1">
        <f t="array" ref="K29">_xlfn.IFS(L29&gt;M29,C29,L29=M29,"D",L29&lt;M29,E29)</f>
        <v>D</v>
      </c>
      <c r="L29">
        <v>1</v>
      </c>
      <c r="M29">
        <v>1</v>
      </c>
      <c r="N29" s="1">
        <v>0.56000000000000005</v>
      </c>
      <c r="O29" s="1">
        <v>0.33</v>
      </c>
      <c r="P29" s="1">
        <v>0.11</v>
      </c>
      <c r="Q29">
        <v>7</v>
      </c>
      <c r="R29">
        <v>10</v>
      </c>
      <c r="S29">
        <v>3</v>
      </c>
      <c r="T29">
        <v>4</v>
      </c>
      <c r="U29">
        <v>1</v>
      </c>
      <c r="V29">
        <v>1</v>
      </c>
      <c r="W29">
        <v>1</v>
      </c>
      <c r="X29">
        <v>3</v>
      </c>
      <c r="Y29">
        <v>0</v>
      </c>
      <c r="Z29">
        <v>0</v>
      </c>
      <c r="AA29">
        <v>13</v>
      </c>
      <c r="AB29">
        <v>11</v>
      </c>
      <c r="AC29">
        <v>2</v>
      </c>
      <c r="AD29">
        <v>5</v>
      </c>
      <c r="AE29">
        <v>647</v>
      </c>
      <c r="AF29">
        <v>352</v>
      </c>
      <c r="AG29">
        <v>565</v>
      </c>
      <c r="AH29">
        <v>281</v>
      </c>
      <c r="AI29">
        <v>9</v>
      </c>
      <c r="AJ29">
        <v>13</v>
      </c>
      <c r="AK29">
        <v>2</v>
      </c>
      <c r="AL29">
        <v>1</v>
      </c>
      <c r="AM29">
        <v>9</v>
      </c>
      <c r="AN29">
        <v>2</v>
      </c>
      <c r="AO29">
        <v>6</v>
      </c>
      <c r="AP29">
        <v>5</v>
      </c>
      <c r="AQ29">
        <v>16</v>
      </c>
      <c r="AR29">
        <v>15</v>
      </c>
      <c r="AS29">
        <v>0</v>
      </c>
      <c r="AT29">
        <v>0</v>
      </c>
      <c r="AU29">
        <v>11</v>
      </c>
      <c r="AV29">
        <v>7</v>
      </c>
      <c r="AW29">
        <v>0</v>
      </c>
      <c r="AX29">
        <v>0</v>
      </c>
      <c r="AY29">
        <v>79</v>
      </c>
      <c r="AZ29">
        <v>101</v>
      </c>
      <c r="BA29">
        <v>275</v>
      </c>
      <c r="BB29">
        <v>387</v>
      </c>
    </row>
    <row r="30" spans="1:54" x14ac:dyDescent="0.3">
      <c r="A30">
        <v>29</v>
      </c>
      <c r="B30" t="s">
        <v>51</v>
      </c>
      <c r="C30" t="s">
        <v>80</v>
      </c>
      <c r="D30" t="s">
        <v>152</v>
      </c>
      <c r="E30" t="s">
        <v>89</v>
      </c>
      <c r="F30" t="s">
        <v>161</v>
      </c>
      <c r="G30" s="2">
        <v>44893</v>
      </c>
      <c r="H30" t="s">
        <v>120</v>
      </c>
      <c r="I30">
        <v>39789</v>
      </c>
      <c r="J30" s="3" t="s">
        <v>104</v>
      </c>
      <c r="K30" t="str" cm="1">
        <f t="array" ref="K30">_xlfn.IFS(L30&gt;M30,C30,L30=M30,"D",L30&lt;M30,E30)</f>
        <v>D</v>
      </c>
      <c r="L30">
        <v>3</v>
      </c>
      <c r="M30">
        <v>3</v>
      </c>
      <c r="N30" s="1">
        <v>0.38</v>
      </c>
      <c r="O30" s="1">
        <v>0.49</v>
      </c>
      <c r="P30" s="1">
        <v>0.13</v>
      </c>
      <c r="Q30">
        <v>13</v>
      </c>
      <c r="R30">
        <v>16</v>
      </c>
      <c r="S30">
        <v>8</v>
      </c>
      <c r="T30">
        <v>6</v>
      </c>
      <c r="U30">
        <v>3</v>
      </c>
      <c r="V30">
        <v>3</v>
      </c>
      <c r="W30">
        <v>2</v>
      </c>
      <c r="X30">
        <v>2</v>
      </c>
      <c r="Y30">
        <v>0</v>
      </c>
      <c r="Z30">
        <v>0</v>
      </c>
      <c r="AA30">
        <v>8</v>
      </c>
      <c r="AB30">
        <v>13</v>
      </c>
      <c r="AC30">
        <v>0</v>
      </c>
      <c r="AD30">
        <v>4</v>
      </c>
      <c r="AE30">
        <v>364</v>
      </c>
      <c r="AF30">
        <v>513</v>
      </c>
      <c r="AG30">
        <v>271</v>
      </c>
      <c r="AH30">
        <v>433</v>
      </c>
      <c r="AI30">
        <v>20</v>
      </c>
      <c r="AJ30">
        <v>23</v>
      </c>
      <c r="AK30">
        <v>1</v>
      </c>
      <c r="AL30">
        <v>4</v>
      </c>
      <c r="AM30">
        <v>5</v>
      </c>
      <c r="AN30">
        <v>5</v>
      </c>
      <c r="AO30">
        <v>4</v>
      </c>
      <c r="AP30">
        <v>3</v>
      </c>
      <c r="AQ30">
        <v>17</v>
      </c>
      <c r="AR30">
        <v>8</v>
      </c>
      <c r="AS30">
        <v>0</v>
      </c>
      <c r="AT30">
        <v>0</v>
      </c>
      <c r="AU30">
        <v>16</v>
      </c>
      <c r="AV30">
        <v>13</v>
      </c>
      <c r="AW30">
        <v>0</v>
      </c>
      <c r="AX30">
        <v>0</v>
      </c>
      <c r="AY30">
        <v>83</v>
      </c>
      <c r="AZ30">
        <v>81</v>
      </c>
      <c r="BA30">
        <v>285</v>
      </c>
      <c r="BB30">
        <v>234</v>
      </c>
    </row>
    <row r="31" spans="1:54" x14ac:dyDescent="0.3">
      <c r="A31">
        <v>30</v>
      </c>
      <c r="B31" t="s">
        <v>52</v>
      </c>
      <c r="C31" t="s">
        <v>81</v>
      </c>
      <c r="D31" t="s">
        <v>153</v>
      </c>
      <c r="E31" t="s">
        <v>88</v>
      </c>
      <c r="F31" t="s">
        <v>160</v>
      </c>
      <c r="G31" s="2">
        <v>44893</v>
      </c>
      <c r="H31" t="s">
        <v>118</v>
      </c>
      <c r="I31">
        <v>43983</v>
      </c>
      <c r="J31" s="3" t="s">
        <v>105</v>
      </c>
      <c r="K31" t="str" cm="1">
        <f t="array" ref="K31">_xlfn.IFS(L31&gt;M31,C31,L31=M31,"D",L31&lt;M31,E31)</f>
        <v>Ghana</v>
      </c>
      <c r="L31">
        <v>2</v>
      </c>
      <c r="M31">
        <v>3</v>
      </c>
      <c r="N31" s="1">
        <v>0.53</v>
      </c>
      <c r="O31" s="1">
        <v>0.32</v>
      </c>
      <c r="P31" s="1">
        <v>0.15</v>
      </c>
      <c r="Q31">
        <v>21</v>
      </c>
      <c r="R31">
        <v>8</v>
      </c>
      <c r="S31">
        <v>6</v>
      </c>
      <c r="T31">
        <v>3</v>
      </c>
      <c r="U31">
        <v>2</v>
      </c>
      <c r="V31">
        <v>2</v>
      </c>
      <c r="W31">
        <v>2</v>
      </c>
      <c r="X31">
        <v>2</v>
      </c>
      <c r="Y31">
        <v>0</v>
      </c>
      <c r="Z31">
        <v>0</v>
      </c>
      <c r="AA31">
        <v>13</v>
      </c>
      <c r="AB31">
        <v>9</v>
      </c>
      <c r="AC31">
        <v>1</v>
      </c>
      <c r="AD31">
        <v>1</v>
      </c>
      <c r="AE31">
        <v>540</v>
      </c>
      <c r="AF31">
        <v>319</v>
      </c>
      <c r="AG31">
        <v>477</v>
      </c>
      <c r="AH31">
        <v>260</v>
      </c>
      <c r="AI31">
        <v>46</v>
      </c>
      <c r="AJ31">
        <v>13</v>
      </c>
      <c r="AK31">
        <v>16</v>
      </c>
      <c r="AL31">
        <v>4</v>
      </c>
      <c r="AM31">
        <v>16</v>
      </c>
      <c r="AN31">
        <v>3</v>
      </c>
      <c r="AO31">
        <v>12</v>
      </c>
      <c r="AP31">
        <v>5</v>
      </c>
      <c r="AQ31">
        <v>10</v>
      </c>
      <c r="AR31">
        <v>14</v>
      </c>
      <c r="AS31">
        <v>0</v>
      </c>
      <c r="AT31">
        <v>0</v>
      </c>
      <c r="AU31">
        <v>8</v>
      </c>
      <c r="AV31">
        <v>21</v>
      </c>
      <c r="AW31">
        <v>0</v>
      </c>
      <c r="AX31">
        <v>0</v>
      </c>
      <c r="AY31">
        <v>53</v>
      </c>
      <c r="AZ31">
        <v>75</v>
      </c>
      <c r="BA31">
        <v>220</v>
      </c>
      <c r="BB31">
        <v>324</v>
      </c>
    </row>
    <row r="32" spans="1:54" x14ac:dyDescent="0.3">
      <c r="A32">
        <v>31</v>
      </c>
      <c r="B32" t="s">
        <v>51</v>
      </c>
      <c r="C32" t="s">
        <v>73</v>
      </c>
      <c r="D32" t="s">
        <v>145</v>
      </c>
      <c r="E32" t="s">
        <v>70</v>
      </c>
      <c r="F32" t="s">
        <v>142</v>
      </c>
      <c r="G32" s="2">
        <v>44893</v>
      </c>
      <c r="H32" t="s">
        <v>119</v>
      </c>
      <c r="I32">
        <v>43649</v>
      </c>
      <c r="J32" s="3" t="s">
        <v>98</v>
      </c>
      <c r="K32" t="str" cm="1">
        <f t="array" ref="K32">_xlfn.IFS(L32&gt;M32,C32,L32=M32,"D",L32&lt;M32,E32)</f>
        <v>Brazil</v>
      </c>
      <c r="L32">
        <v>1</v>
      </c>
      <c r="M32">
        <v>0</v>
      </c>
      <c r="N32" s="1">
        <v>0.51</v>
      </c>
      <c r="O32" s="1">
        <v>0.4</v>
      </c>
      <c r="P32" s="1">
        <v>0.09</v>
      </c>
      <c r="Q32">
        <v>9</v>
      </c>
      <c r="R32">
        <v>4</v>
      </c>
      <c r="S32">
        <v>5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10</v>
      </c>
      <c r="AB32">
        <v>17</v>
      </c>
      <c r="AC32">
        <v>3</v>
      </c>
      <c r="AD32">
        <v>1</v>
      </c>
      <c r="AE32">
        <v>565</v>
      </c>
      <c r="AF32">
        <v>488</v>
      </c>
      <c r="AG32">
        <v>498</v>
      </c>
      <c r="AH32">
        <v>415</v>
      </c>
      <c r="AI32">
        <v>26</v>
      </c>
      <c r="AJ32">
        <v>11</v>
      </c>
      <c r="AK32">
        <v>3</v>
      </c>
      <c r="AL32">
        <v>3</v>
      </c>
      <c r="AM32">
        <v>6</v>
      </c>
      <c r="AN32">
        <v>2</v>
      </c>
      <c r="AO32">
        <v>8</v>
      </c>
      <c r="AP32">
        <v>3</v>
      </c>
      <c r="AQ32">
        <v>18</v>
      </c>
      <c r="AR32">
        <v>13</v>
      </c>
      <c r="AS32">
        <v>0</v>
      </c>
      <c r="AT32">
        <v>0</v>
      </c>
      <c r="AU32">
        <v>4</v>
      </c>
      <c r="AV32">
        <v>9</v>
      </c>
      <c r="AW32">
        <v>0</v>
      </c>
      <c r="AX32">
        <v>0</v>
      </c>
      <c r="AY32">
        <v>85</v>
      </c>
      <c r="AZ32">
        <v>80</v>
      </c>
      <c r="BA32">
        <v>282</v>
      </c>
      <c r="BB32">
        <v>344</v>
      </c>
    </row>
    <row r="33" spans="1:54" x14ac:dyDescent="0.3">
      <c r="A33">
        <v>32</v>
      </c>
      <c r="B33" t="s">
        <v>52</v>
      </c>
      <c r="C33" t="s">
        <v>72</v>
      </c>
      <c r="D33" t="s">
        <v>144</v>
      </c>
      <c r="E33" t="s">
        <v>71</v>
      </c>
      <c r="F33" t="s">
        <v>143</v>
      </c>
      <c r="G33" s="2">
        <v>44893</v>
      </c>
      <c r="H33" t="s">
        <v>117</v>
      </c>
      <c r="I33">
        <v>88668</v>
      </c>
      <c r="J33" s="3" t="s">
        <v>100</v>
      </c>
      <c r="K33" t="str" cm="1">
        <f t="array" ref="K33">_xlfn.IFS(L33&gt;M33,C33,L33=M33,"D",L33&lt;M33,E33)</f>
        <v>Portugal</v>
      </c>
      <c r="L33">
        <v>2</v>
      </c>
      <c r="M33">
        <v>0</v>
      </c>
      <c r="N33" s="1">
        <v>0.53</v>
      </c>
      <c r="O33" s="1">
        <v>0.35</v>
      </c>
      <c r="P33" s="1">
        <v>0.12</v>
      </c>
      <c r="Q33">
        <v>14</v>
      </c>
      <c r="R33">
        <v>10</v>
      </c>
      <c r="S33">
        <v>4</v>
      </c>
      <c r="T33">
        <v>3</v>
      </c>
      <c r="U33">
        <v>0</v>
      </c>
      <c r="V33">
        <v>0</v>
      </c>
      <c r="W33">
        <v>3</v>
      </c>
      <c r="X33">
        <v>2</v>
      </c>
      <c r="Y33">
        <v>0</v>
      </c>
      <c r="Z33">
        <v>0</v>
      </c>
      <c r="AA33">
        <v>10</v>
      </c>
      <c r="AB33">
        <v>16</v>
      </c>
      <c r="AC33">
        <v>2</v>
      </c>
      <c r="AD33">
        <v>0</v>
      </c>
      <c r="AE33">
        <v>596</v>
      </c>
      <c r="AF33">
        <v>390</v>
      </c>
      <c r="AG33">
        <v>517</v>
      </c>
      <c r="AH33">
        <v>306</v>
      </c>
      <c r="AI33">
        <v>16</v>
      </c>
      <c r="AJ33">
        <v>18</v>
      </c>
      <c r="AK33">
        <v>4</v>
      </c>
      <c r="AL33">
        <v>5</v>
      </c>
      <c r="AM33">
        <v>9</v>
      </c>
      <c r="AN33">
        <v>2</v>
      </c>
      <c r="AO33">
        <v>6</v>
      </c>
      <c r="AP33">
        <v>2</v>
      </c>
      <c r="AQ33">
        <v>15</v>
      </c>
      <c r="AR33">
        <v>13</v>
      </c>
      <c r="AS33">
        <v>1</v>
      </c>
      <c r="AT33">
        <v>0</v>
      </c>
      <c r="AU33">
        <v>11</v>
      </c>
      <c r="AV33">
        <v>14</v>
      </c>
      <c r="AW33">
        <v>0</v>
      </c>
      <c r="AX33">
        <v>0</v>
      </c>
      <c r="AY33">
        <v>68</v>
      </c>
      <c r="AZ33">
        <v>81</v>
      </c>
      <c r="BA33">
        <v>226</v>
      </c>
      <c r="BB33">
        <v>362</v>
      </c>
    </row>
    <row r="34" spans="1:54" x14ac:dyDescent="0.3">
      <c r="A34">
        <v>33</v>
      </c>
      <c r="B34" t="s">
        <v>45</v>
      </c>
      <c r="C34" t="s">
        <v>75</v>
      </c>
      <c r="D34" t="s">
        <v>147</v>
      </c>
      <c r="E34" t="s">
        <v>58</v>
      </c>
      <c r="F34" t="s">
        <v>131</v>
      </c>
      <c r="G34" s="2">
        <v>44894</v>
      </c>
      <c r="H34" t="s">
        <v>114</v>
      </c>
      <c r="I34">
        <v>44569</v>
      </c>
      <c r="J34" s="3" t="s">
        <v>94</v>
      </c>
      <c r="K34" t="str" cm="1">
        <f t="array" ref="K34">_xlfn.IFS(L34&gt;M34,C34,L34=M34,"D",L34&lt;M34,E34)</f>
        <v>Netherlands</v>
      </c>
      <c r="L34">
        <v>2</v>
      </c>
      <c r="M34">
        <v>0</v>
      </c>
      <c r="N34" s="1">
        <v>0.54</v>
      </c>
      <c r="O34" s="1">
        <v>0.38</v>
      </c>
      <c r="P34" s="1">
        <v>0.08</v>
      </c>
      <c r="Q34">
        <v>13</v>
      </c>
      <c r="R34">
        <v>6</v>
      </c>
      <c r="S34">
        <v>4</v>
      </c>
      <c r="T34">
        <v>4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19</v>
      </c>
      <c r="AB34">
        <v>9</v>
      </c>
      <c r="AC34">
        <v>4</v>
      </c>
      <c r="AD34">
        <v>0</v>
      </c>
      <c r="AE34">
        <v>795</v>
      </c>
      <c r="AF34">
        <v>459</v>
      </c>
      <c r="AG34">
        <v>740</v>
      </c>
      <c r="AH34">
        <v>394</v>
      </c>
      <c r="AI34">
        <v>11</v>
      </c>
      <c r="AJ34">
        <v>16</v>
      </c>
      <c r="AK34">
        <v>1</v>
      </c>
      <c r="AL34">
        <v>4</v>
      </c>
      <c r="AM34">
        <v>1</v>
      </c>
      <c r="AN34">
        <v>10</v>
      </c>
      <c r="AO34">
        <v>4</v>
      </c>
      <c r="AP34">
        <v>2</v>
      </c>
      <c r="AQ34">
        <v>9</v>
      </c>
      <c r="AR34">
        <v>24</v>
      </c>
      <c r="AS34">
        <v>0</v>
      </c>
      <c r="AT34">
        <v>0</v>
      </c>
      <c r="AU34">
        <v>5</v>
      </c>
      <c r="AV34">
        <v>14</v>
      </c>
      <c r="AW34">
        <v>0</v>
      </c>
      <c r="AX34">
        <v>0</v>
      </c>
      <c r="AY34">
        <v>62</v>
      </c>
      <c r="AZ34">
        <v>52</v>
      </c>
      <c r="BA34">
        <v>319</v>
      </c>
      <c r="BB34">
        <v>322</v>
      </c>
    </row>
    <row r="35" spans="1:54" x14ac:dyDescent="0.3">
      <c r="A35">
        <v>34</v>
      </c>
      <c r="B35" t="s">
        <v>45</v>
      </c>
      <c r="C35" t="s">
        <v>82</v>
      </c>
      <c r="D35" t="s">
        <v>154</v>
      </c>
      <c r="E35" t="s">
        <v>60</v>
      </c>
      <c r="F35" t="s">
        <v>162</v>
      </c>
      <c r="G35" s="2">
        <v>44894</v>
      </c>
      <c r="H35" t="s">
        <v>113</v>
      </c>
      <c r="I35">
        <v>66784</v>
      </c>
      <c r="J35" s="3" t="s">
        <v>100</v>
      </c>
      <c r="K35" t="str" cm="1">
        <f t="array" ref="K35">_xlfn.IFS(L35&gt;M35,C35,L35=M35,"D",L35&lt;M35,E35)</f>
        <v>Senegal</v>
      </c>
      <c r="L35">
        <v>1</v>
      </c>
      <c r="M35">
        <v>2</v>
      </c>
      <c r="N35" s="1">
        <v>0.51</v>
      </c>
      <c r="O35" s="1">
        <v>0.32</v>
      </c>
      <c r="P35" s="1">
        <v>0.17</v>
      </c>
      <c r="Q35">
        <v>8</v>
      </c>
      <c r="R35">
        <v>15</v>
      </c>
      <c r="S35">
        <v>4</v>
      </c>
      <c r="T35">
        <v>5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23</v>
      </c>
      <c r="AB35">
        <v>11</v>
      </c>
      <c r="AC35">
        <v>0</v>
      </c>
      <c r="AD35">
        <v>3</v>
      </c>
      <c r="AE35">
        <v>432</v>
      </c>
      <c r="AF35">
        <v>269</v>
      </c>
      <c r="AG35">
        <v>353</v>
      </c>
      <c r="AH35">
        <v>198</v>
      </c>
      <c r="AI35">
        <v>19</v>
      </c>
      <c r="AJ35">
        <v>20</v>
      </c>
      <c r="AK35">
        <v>6</v>
      </c>
      <c r="AL35">
        <v>5</v>
      </c>
      <c r="AM35">
        <v>1</v>
      </c>
      <c r="AN35">
        <v>6</v>
      </c>
      <c r="AO35">
        <v>3</v>
      </c>
      <c r="AP35">
        <v>6</v>
      </c>
      <c r="AQ35">
        <v>14</v>
      </c>
      <c r="AR35">
        <v>22</v>
      </c>
      <c r="AS35">
        <v>0</v>
      </c>
      <c r="AT35">
        <v>1</v>
      </c>
      <c r="AU35">
        <v>15</v>
      </c>
      <c r="AV35">
        <v>8</v>
      </c>
      <c r="AW35">
        <v>0</v>
      </c>
      <c r="AX35">
        <v>0</v>
      </c>
      <c r="AY35">
        <v>59</v>
      </c>
      <c r="AZ35">
        <v>62</v>
      </c>
      <c r="BA35">
        <v>190</v>
      </c>
      <c r="BB35">
        <v>243</v>
      </c>
    </row>
    <row r="36" spans="1:54" x14ac:dyDescent="0.3">
      <c r="A36">
        <v>35</v>
      </c>
      <c r="B36" t="s">
        <v>46</v>
      </c>
      <c r="C36" t="s">
        <v>74</v>
      </c>
      <c r="D36" t="s">
        <v>146</v>
      </c>
      <c r="E36" t="s">
        <v>59</v>
      </c>
      <c r="F36" t="s">
        <v>132</v>
      </c>
      <c r="G36" s="2">
        <v>44894</v>
      </c>
      <c r="H36" t="s">
        <v>116</v>
      </c>
      <c r="I36">
        <v>44297</v>
      </c>
      <c r="J36" s="3" t="s">
        <v>106</v>
      </c>
      <c r="K36" t="str" cm="1">
        <f t="array" ref="K36">_xlfn.IFS(L36&gt;M36,C36,L36=M36,"D",L36&lt;M36,E36)</f>
        <v>England</v>
      </c>
      <c r="L36">
        <v>0</v>
      </c>
      <c r="M36">
        <v>3</v>
      </c>
      <c r="N36" s="1">
        <v>0.33</v>
      </c>
      <c r="O36" s="1">
        <v>0.57999999999999996</v>
      </c>
      <c r="P36" s="1">
        <v>0.1</v>
      </c>
      <c r="Q36">
        <v>7</v>
      </c>
      <c r="R36">
        <v>17</v>
      </c>
      <c r="S36">
        <v>1</v>
      </c>
      <c r="T36">
        <v>7</v>
      </c>
      <c r="U36">
        <v>0</v>
      </c>
      <c r="V36">
        <v>2</v>
      </c>
      <c r="W36">
        <v>2</v>
      </c>
      <c r="X36">
        <v>0</v>
      </c>
      <c r="Y36">
        <v>0</v>
      </c>
      <c r="Z36">
        <v>0</v>
      </c>
      <c r="AA36">
        <v>16</v>
      </c>
      <c r="AB36">
        <v>9</v>
      </c>
      <c r="AC36">
        <v>1</v>
      </c>
      <c r="AD36">
        <v>1</v>
      </c>
      <c r="AE36">
        <v>325</v>
      </c>
      <c r="AF36">
        <v>588</v>
      </c>
      <c r="AG36">
        <v>261</v>
      </c>
      <c r="AH36">
        <v>529</v>
      </c>
      <c r="AI36">
        <v>4</v>
      </c>
      <c r="AJ36">
        <v>17</v>
      </c>
      <c r="AK36">
        <v>1</v>
      </c>
      <c r="AL36">
        <v>7</v>
      </c>
      <c r="AM36">
        <v>1</v>
      </c>
      <c r="AN36">
        <v>6</v>
      </c>
      <c r="AO36">
        <v>1</v>
      </c>
      <c r="AP36">
        <v>6</v>
      </c>
      <c r="AQ36">
        <v>10</v>
      </c>
      <c r="AR36">
        <v>17</v>
      </c>
      <c r="AS36">
        <v>0</v>
      </c>
      <c r="AT36">
        <v>0</v>
      </c>
      <c r="AU36">
        <v>17</v>
      </c>
      <c r="AV36">
        <v>8</v>
      </c>
      <c r="AW36">
        <v>0</v>
      </c>
      <c r="AX36">
        <v>0</v>
      </c>
      <c r="AY36">
        <v>49</v>
      </c>
      <c r="AZ36">
        <v>56</v>
      </c>
      <c r="BA36">
        <v>328</v>
      </c>
      <c r="BB36">
        <v>167</v>
      </c>
    </row>
    <row r="37" spans="1:54" x14ac:dyDescent="0.3">
      <c r="A37">
        <v>36</v>
      </c>
      <c r="B37" t="s">
        <v>46</v>
      </c>
      <c r="C37" t="s">
        <v>83</v>
      </c>
      <c r="D37" t="s">
        <v>155</v>
      </c>
      <c r="E37" t="s">
        <v>61</v>
      </c>
      <c r="F37" t="s">
        <v>133</v>
      </c>
      <c r="G37" s="2">
        <v>44894</v>
      </c>
      <c r="H37" t="s">
        <v>115</v>
      </c>
      <c r="I37">
        <v>42127</v>
      </c>
      <c r="J37" s="3" t="s">
        <v>102</v>
      </c>
      <c r="K37" t="str" cm="1">
        <f t="array" ref="K37">_xlfn.IFS(L37&gt;M37,C37,L37=M37,"D",L37&lt;M37,E37)</f>
        <v>United States</v>
      </c>
      <c r="L37">
        <v>0</v>
      </c>
      <c r="M37">
        <v>1</v>
      </c>
      <c r="N37" s="1">
        <v>0.42</v>
      </c>
      <c r="O37" s="1">
        <v>0.45</v>
      </c>
      <c r="P37" s="1">
        <v>0.13</v>
      </c>
      <c r="Q37">
        <v>6</v>
      </c>
      <c r="R37">
        <v>12</v>
      </c>
      <c r="S37">
        <v>2</v>
      </c>
      <c r="T37">
        <v>5</v>
      </c>
      <c r="U37">
        <v>0</v>
      </c>
      <c r="V37">
        <v>1</v>
      </c>
      <c r="W37">
        <v>3</v>
      </c>
      <c r="X37">
        <v>1</v>
      </c>
      <c r="Y37">
        <v>0</v>
      </c>
      <c r="Z37">
        <v>0</v>
      </c>
      <c r="AA37">
        <v>13</v>
      </c>
      <c r="AB37">
        <v>10</v>
      </c>
      <c r="AC37">
        <v>2</v>
      </c>
      <c r="AD37">
        <v>1</v>
      </c>
      <c r="AE37">
        <v>463</v>
      </c>
      <c r="AF37">
        <v>470</v>
      </c>
      <c r="AG37">
        <v>379</v>
      </c>
      <c r="AH37">
        <v>413</v>
      </c>
      <c r="AI37">
        <v>18</v>
      </c>
      <c r="AJ37">
        <v>22</v>
      </c>
      <c r="AK37">
        <v>3</v>
      </c>
      <c r="AL37">
        <v>2</v>
      </c>
      <c r="AM37">
        <v>11</v>
      </c>
      <c r="AN37">
        <v>8</v>
      </c>
      <c r="AO37">
        <v>1</v>
      </c>
      <c r="AP37">
        <v>5</v>
      </c>
      <c r="AQ37">
        <v>11</v>
      </c>
      <c r="AR37">
        <v>15</v>
      </c>
      <c r="AS37">
        <v>0</v>
      </c>
      <c r="AT37">
        <v>0</v>
      </c>
      <c r="AU37">
        <v>13</v>
      </c>
      <c r="AV37">
        <v>6</v>
      </c>
      <c r="AW37">
        <v>0</v>
      </c>
      <c r="AX37">
        <v>0</v>
      </c>
      <c r="AY37">
        <v>63</v>
      </c>
      <c r="AZ37">
        <v>74</v>
      </c>
      <c r="BA37">
        <v>295</v>
      </c>
      <c r="BB37">
        <v>302</v>
      </c>
    </row>
    <row r="38" spans="1:54" x14ac:dyDescent="0.3">
      <c r="A38">
        <v>37</v>
      </c>
      <c r="B38" t="s">
        <v>48</v>
      </c>
      <c r="C38" t="s">
        <v>84</v>
      </c>
      <c r="D38" t="s">
        <v>156</v>
      </c>
      <c r="E38" t="s">
        <v>63</v>
      </c>
      <c r="F38" t="s">
        <v>135</v>
      </c>
      <c r="G38" s="2">
        <v>44895</v>
      </c>
      <c r="H38" t="s">
        <v>120</v>
      </c>
      <c r="I38">
        <v>41232</v>
      </c>
      <c r="J38" s="3" t="s">
        <v>98</v>
      </c>
      <c r="K38" t="str" cm="1">
        <f t="array" ref="K38">_xlfn.IFS(L38&gt;M38,C38,L38=M38,"D",L38&lt;M38,E38)</f>
        <v>Australia</v>
      </c>
      <c r="L38">
        <v>1</v>
      </c>
      <c r="M38">
        <v>0</v>
      </c>
      <c r="N38" s="1">
        <v>0.24</v>
      </c>
      <c r="O38" s="1">
        <v>0.6</v>
      </c>
      <c r="P38" s="1">
        <v>0.16</v>
      </c>
      <c r="Q38">
        <v>8</v>
      </c>
      <c r="R38">
        <v>14</v>
      </c>
      <c r="S38">
        <v>4</v>
      </c>
      <c r="T38">
        <v>3</v>
      </c>
      <c r="U38">
        <v>1</v>
      </c>
      <c r="V38">
        <v>0</v>
      </c>
      <c r="W38">
        <v>2</v>
      </c>
      <c r="X38">
        <v>1</v>
      </c>
      <c r="Y38">
        <v>0</v>
      </c>
      <c r="Z38">
        <v>0</v>
      </c>
      <c r="AA38">
        <v>11</v>
      </c>
      <c r="AB38">
        <v>10</v>
      </c>
      <c r="AC38">
        <v>1</v>
      </c>
      <c r="AD38">
        <v>3</v>
      </c>
      <c r="AE38">
        <v>286</v>
      </c>
      <c r="AF38">
        <v>650</v>
      </c>
      <c r="AG38">
        <v>187</v>
      </c>
      <c r="AH38">
        <v>567</v>
      </c>
      <c r="AI38">
        <v>11</v>
      </c>
      <c r="AJ38">
        <v>32</v>
      </c>
      <c r="AK38">
        <v>2</v>
      </c>
      <c r="AL38">
        <v>5</v>
      </c>
      <c r="AM38">
        <v>1</v>
      </c>
      <c r="AN38">
        <v>9</v>
      </c>
      <c r="AO38">
        <v>2</v>
      </c>
      <c r="AP38">
        <v>6</v>
      </c>
      <c r="AQ38">
        <v>13</v>
      </c>
      <c r="AR38">
        <v>12</v>
      </c>
      <c r="AS38">
        <v>0</v>
      </c>
      <c r="AT38">
        <v>0</v>
      </c>
      <c r="AU38">
        <v>14</v>
      </c>
      <c r="AV38">
        <v>8</v>
      </c>
      <c r="AW38">
        <v>0</v>
      </c>
      <c r="AX38">
        <v>0</v>
      </c>
      <c r="AY38">
        <v>90</v>
      </c>
      <c r="AZ38">
        <v>74</v>
      </c>
      <c r="BA38">
        <v>341</v>
      </c>
      <c r="BB38">
        <v>161</v>
      </c>
    </row>
    <row r="39" spans="1:54" x14ac:dyDescent="0.3">
      <c r="A39">
        <v>38</v>
      </c>
      <c r="B39" t="s">
        <v>48</v>
      </c>
      <c r="C39" t="s">
        <v>76</v>
      </c>
      <c r="D39" t="s">
        <v>148</v>
      </c>
      <c r="E39" t="s">
        <v>65</v>
      </c>
      <c r="F39" t="s">
        <v>137</v>
      </c>
      <c r="G39" s="2">
        <v>44895</v>
      </c>
      <c r="H39" t="s">
        <v>118</v>
      </c>
      <c r="I39">
        <v>43627</v>
      </c>
      <c r="J39" s="3" t="s">
        <v>98</v>
      </c>
      <c r="K39" t="str" cm="1">
        <f t="array" ref="K39">_xlfn.IFS(L39&gt;M39,C39,L39=M39,"D",L39&lt;M39,E39)</f>
        <v>Tunisia</v>
      </c>
      <c r="L39">
        <v>1</v>
      </c>
      <c r="M39">
        <v>0</v>
      </c>
      <c r="N39" s="1">
        <v>0.3</v>
      </c>
      <c r="O39" s="1">
        <v>0.56000000000000005</v>
      </c>
      <c r="P39" s="1">
        <v>0.14000000000000001</v>
      </c>
      <c r="Q39">
        <v>5</v>
      </c>
      <c r="R39">
        <v>9</v>
      </c>
      <c r="S39">
        <v>3</v>
      </c>
      <c r="T39">
        <v>3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14</v>
      </c>
      <c r="AB39">
        <v>6</v>
      </c>
      <c r="AC39">
        <v>3</v>
      </c>
      <c r="AD39">
        <v>2</v>
      </c>
      <c r="AE39">
        <v>328</v>
      </c>
      <c r="AF39">
        <v>636</v>
      </c>
      <c r="AG39">
        <v>266</v>
      </c>
      <c r="AH39">
        <v>566</v>
      </c>
      <c r="AI39">
        <v>27</v>
      </c>
      <c r="AJ39">
        <v>20</v>
      </c>
      <c r="AK39">
        <v>4</v>
      </c>
      <c r="AL39">
        <v>5</v>
      </c>
      <c r="AM39">
        <v>4</v>
      </c>
      <c r="AN39">
        <v>3</v>
      </c>
      <c r="AO39">
        <v>7</v>
      </c>
      <c r="AP39">
        <v>8</v>
      </c>
      <c r="AQ39">
        <v>8</v>
      </c>
      <c r="AR39">
        <v>17</v>
      </c>
      <c r="AS39">
        <v>0</v>
      </c>
      <c r="AT39">
        <v>0</v>
      </c>
      <c r="AU39">
        <v>11</v>
      </c>
      <c r="AV39">
        <v>6</v>
      </c>
      <c r="AW39">
        <v>0</v>
      </c>
      <c r="AX39">
        <v>0</v>
      </c>
      <c r="AY39">
        <v>68</v>
      </c>
      <c r="AZ39">
        <v>80</v>
      </c>
      <c r="BA39">
        <v>400</v>
      </c>
      <c r="BB39">
        <v>202</v>
      </c>
    </row>
    <row r="40" spans="1:54" x14ac:dyDescent="0.3">
      <c r="A40">
        <v>39</v>
      </c>
      <c r="B40" t="s">
        <v>47</v>
      </c>
      <c r="C40" t="s">
        <v>77</v>
      </c>
      <c r="D40" t="s">
        <v>149</v>
      </c>
      <c r="E40" t="s">
        <v>62</v>
      </c>
      <c r="F40" t="s">
        <v>134</v>
      </c>
      <c r="G40" s="2">
        <v>44895</v>
      </c>
      <c r="H40" t="s">
        <v>117</v>
      </c>
      <c r="I40">
        <v>84985</v>
      </c>
      <c r="J40" s="3" t="s">
        <v>94</v>
      </c>
      <c r="K40" t="str" cm="1">
        <f t="array" ref="K40">_xlfn.IFS(L40&gt;M40,C40,L40=M40,"D",L40&lt;M40,E40)</f>
        <v>Argentina</v>
      </c>
      <c r="L40">
        <v>0</v>
      </c>
      <c r="M40">
        <v>2</v>
      </c>
      <c r="N40" s="1">
        <v>0.24</v>
      </c>
      <c r="O40" s="1">
        <v>0.67</v>
      </c>
      <c r="P40" s="1">
        <v>0.09</v>
      </c>
      <c r="Q40">
        <v>4</v>
      </c>
      <c r="R40">
        <v>25</v>
      </c>
      <c r="S40">
        <v>0</v>
      </c>
      <c r="T40">
        <v>13</v>
      </c>
      <c r="U40">
        <v>0</v>
      </c>
      <c r="V40">
        <v>2</v>
      </c>
      <c r="W40">
        <v>1</v>
      </c>
      <c r="X40">
        <v>1</v>
      </c>
      <c r="Y40">
        <v>0</v>
      </c>
      <c r="Z40">
        <v>0</v>
      </c>
      <c r="AA40">
        <v>6</v>
      </c>
      <c r="AB40">
        <v>11</v>
      </c>
      <c r="AC40">
        <v>0</v>
      </c>
      <c r="AD40">
        <v>0</v>
      </c>
      <c r="AE40">
        <v>321</v>
      </c>
      <c r="AF40">
        <v>862</v>
      </c>
      <c r="AG40">
        <v>261</v>
      </c>
      <c r="AH40">
        <v>814</v>
      </c>
      <c r="AI40">
        <v>5</v>
      </c>
      <c r="AJ40">
        <v>22</v>
      </c>
      <c r="AK40">
        <v>2</v>
      </c>
      <c r="AL40">
        <v>5</v>
      </c>
      <c r="AM40">
        <v>8</v>
      </c>
      <c r="AN40">
        <v>11</v>
      </c>
      <c r="AO40">
        <v>1</v>
      </c>
      <c r="AP40">
        <v>9</v>
      </c>
      <c r="AQ40">
        <v>12</v>
      </c>
      <c r="AR40">
        <v>5</v>
      </c>
      <c r="AS40">
        <v>0</v>
      </c>
      <c r="AT40">
        <v>0</v>
      </c>
      <c r="AU40">
        <v>25</v>
      </c>
      <c r="AV40">
        <v>4</v>
      </c>
      <c r="AW40">
        <v>0</v>
      </c>
      <c r="AX40">
        <v>0</v>
      </c>
      <c r="AY40">
        <v>67</v>
      </c>
      <c r="AZ40">
        <v>48</v>
      </c>
      <c r="BA40">
        <v>438</v>
      </c>
      <c r="BB40">
        <v>141</v>
      </c>
    </row>
    <row r="41" spans="1:54" x14ac:dyDescent="0.3">
      <c r="A41">
        <v>40</v>
      </c>
      <c r="B41" t="s">
        <v>47</v>
      </c>
      <c r="C41" t="s">
        <v>85</v>
      </c>
      <c r="D41" t="s">
        <v>157</v>
      </c>
      <c r="E41" t="s">
        <v>64</v>
      </c>
      <c r="F41" t="s">
        <v>136</v>
      </c>
      <c r="G41" s="2">
        <v>44895</v>
      </c>
      <c r="H41" t="s">
        <v>119</v>
      </c>
      <c r="I41">
        <v>44089</v>
      </c>
      <c r="J41" s="3" t="s">
        <v>91</v>
      </c>
      <c r="K41" t="str" cm="1">
        <f t="array" ref="K41">_xlfn.IFS(L41&gt;M41,C41,L41=M41,"D",L41&lt;M41,E41)</f>
        <v>Mexico</v>
      </c>
      <c r="L41">
        <v>1</v>
      </c>
      <c r="M41">
        <v>2</v>
      </c>
      <c r="N41" s="1">
        <v>0.28999999999999998</v>
      </c>
      <c r="O41" s="1">
        <v>0.55000000000000004</v>
      </c>
      <c r="P41" s="1">
        <v>0.17</v>
      </c>
      <c r="Q41">
        <v>10</v>
      </c>
      <c r="R41">
        <v>25</v>
      </c>
      <c r="S41">
        <v>2</v>
      </c>
      <c r="T41">
        <v>10</v>
      </c>
      <c r="U41">
        <v>1</v>
      </c>
      <c r="V41">
        <v>1</v>
      </c>
      <c r="W41">
        <v>6</v>
      </c>
      <c r="X41">
        <v>1</v>
      </c>
      <c r="Y41">
        <v>0</v>
      </c>
      <c r="Z41">
        <v>0</v>
      </c>
      <c r="AA41">
        <v>20</v>
      </c>
      <c r="AB41">
        <v>18</v>
      </c>
      <c r="AC41">
        <v>2</v>
      </c>
      <c r="AD41">
        <v>6</v>
      </c>
      <c r="AE41">
        <v>297</v>
      </c>
      <c r="AF41">
        <v>412</v>
      </c>
      <c r="AG41">
        <v>197</v>
      </c>
      <c r="AH41">
        <v>336</v>
      </c>
      <c r="AI41">
        <v>9</v>
      </c>
      <c r="AJ41">
        <v>34</v>
      </c>
      <c r="AK41">
        <v>2</v>
      </c>
      <c r="AL41">
        <v>6</v>
      </c>
      <c r="AM41">
        <v>1</v>
      </c>
      <c r="AN41">
        <v>4</v>
      </c>
      <c r="AO41">
        <v>1</v>
      </c>
      <c r="AP41">
        <v>8</v>
      </c>
      <c r="AQ41">
        <v>23</v>
      </c>
      <c r="AR41">
        <v>22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0</v>
      </c>
      <c r="AY41">
        <v>82</v>
      </c>
      <c r="AZ41">
        <v>76</v>
      </c>
      <c r="BA41">
        <v>269</v>
      </c>
      <c r="BB41">
        <v>229</v>
      </c>
    </row>
    <row r="42" spans="1:54" x14ac:dyDescent="0.3">
      <c r="A42">
        <v>41</v>
      </c>
      <c r="B42" t="s">
        <v>49</v>
      </c>
      <c r="C42" t="s">
        <v>79</v>
      </c>
      <c r="D42" t="s">
        <v>151</v>
      </c>
      <c r="E42" t="s">
        <v>69</v>
      </c>
      <c r="F42" t="s">
        <v>141</v>
      </c>
      <c r="G42" s="2">
        <v>44896</v>
      </c>
      <c r="H42" t="s">
        <v>115</v>
      </c>
      <c r="I42">
        <v>43102</v>
      </c>
      <c r="J42" s="3" t="s">
        <v>94</v>
      </c>
      <c r="K42" t="str" cm="1">
        <f t="array" ref="K42">_xlfn.IFS(L42&gt;M42,C42,L42=M42,"D",L42&lt;M42,E42)</f>
        <v>D</v>
      </c>
      <c r="L42">
        <v>0</v>
      </c>
      <c r="M42">
        <v>0</v>
      </c>
      <c r="N42" s="1">
        <v>0.43</v>
      </c>
      <c r="O42" s="1">
        <v>0.47</v>
      </c>
      <c r="P42" s="1">
        <v>0.1</v>
      </c>
      <c r="Q42">
        <v>11</v>
      </c>
      <c r="R42">
        <v>15</v>
      </c>
      <c r="S42">
        <v>4</v>
      </c>
      <c r="T42">
        <v>4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7</v>
      </c>
      <c r="AB42">
        <v>9</v>
      </c>
      <c r="AC42">
        <v>4</v>
      </c>
      <c r="AD42">
        <v>0</v>
      </c>
      <c r="AE42">
        <v>578</v>
      </c>
      <c r="AF42">
        <v>596</v>
      </c>
      <c r="AG42">
        <v>504</v>
      </c>
      <c r="AH42">
        <v>531</v>
      </c>
      <c r="AI42">
        <v>24</v>
      </c>
      <c r="AJ42">
        <v>24</v>
      </c>
      <c r="AK42">
        <v>6</v>
      </c>
      <c r="AL42">
        <v>8</v>
      </c>
      <c r="AM42">
        <v>18</v>
      </c>
      <c r="AN42">
        <v>4</v>
      </c>
      <c r="AO42">
        <v>2</v>
      </c>
      <c r="AP42">
        <v>4</v>
      </c>
      <c r="AQ42">
        <v>9</v>
      </c>
      <c r="AR42">
        <v>11</v>
      </c>
      <c r="AS42">
        <v>0</v>
      </c>
      <c r="AT42">
        <v>0</v>
      </c>
      <c r="AU42">
        <v>16</v>
      </c>
      <c r="AV42">
        <v>11</v>
      </c>
      <c r="AW42">
        <v>0</v>
      </c>
      <c r="AX42">
        <v>0</v>
      </c>
      <c r="AY42">
        <v>70</v>
      </c>
      <c r="AZ42">
        <v>68</v>
      </c>
      <c r="BA42">
        <v>328</v>
      </c>
      <c r="BB42">
        <v>346</v>
      </c>
    </row>
    <row r="43" spans="1:54" x14ac:dyDescent="0.3">
      <c r="A43">
        <v>42</v>
      </c>
      <c r="B43" t="s">
        <v>49</v>
      </c>
      <c r="C43" t="s">
        <v>86</v>
      </c>
      <c r="D43" t="s">
        <v>158</v>
      </c>
      <c r="E43" t="s">
        <v>66</v>
      </c>
      <c r="F43" t="s">
        <v>138</v>
      </c>
      <c r="G43" s="2">
        <v>44896</v>
      </c>
      <c r="H43" t="s">
        <v>116</v>
      </c>
      <c r="I43">
        <v>43984</v>
      </c>
      <c r="J43" s="3" t="s">
        <v>95</v>
      </c>
      <c r="K43" t="str" cm="1">
        <f t="array" ref="K43">_xlfn.IFS(L43&gt;M43,C43,L43=M43,0,L43&lt;M43,E43)</f>
        <v>Morocco</v>
      </c>
      <c r="L43">
        <v>1</v>
      </c>
      <c r="M43">
        <v>2</v>
      </c>
      <c r="N43" s="1">
        <v>0.52</v>
      </c>
      <c r="O43" s="1">
        <v>0.36</v>
      </c>
      <c r="P43" s="1">
        <v>0.12</v>
      </c>
      <c r="Q43">
        <v>5</v>
      </c>
      <c r="R43">
        <v>7</v>
      </c>
      <c r="S43">
        <v>0</v>
      </c>
      <c r="T43">
        <v>2</v>
      </c>
      <c r="U43">
        <v>0</v>
      </c>
      <c r="V43">
        <v>1</v>
      </c>
      <c r="W43">
        <v>4</v>
      </c>
      <c r="X43">
        <v>0</v>
      </c>
      <c r="Y43">
        <v>0</v>
      </c>
      <c r="Z43">
        <v>0</v>
      </c>
      <c r="AA43">
        <v>14</v>
      </c>
      <c r="AB43">
        <v>14</v>
      </c>
      <c r="AC43">
        <v>4</v>
      </c>
      <c r="AD43">
        <v>4</v>
      </c>
      <c r="AE43">
        <v>539</v>
      </c>
      <c r="AF43">
        <v>384</v>
      </c>
      <c r="AG43">
        <v>472</v>
      </c>
      <c r="AH43">
        <v>308</v>
      </c>
      <c r="AI43">
        <v>20</v>
      </c>
      <c r="AJ43">
        <v>7</v>
      </c>
      <c r="AK43">
        <v>4</v>
      </c>
      <c r="AL43">
        <v>1</v>
      </c>
      <c r="AM43">
        <v>3</v>
      </c>
      <c r="AN43">
        <v>14</v>
      </c>
      <c r="AO43">
        <v>6</v>
      </c>
      <c r="AP43">
        <v>2</v>
      </c>
      <c r="AQ43">
        <v>18</v>
      </c>
      <c r="AR43">
        <v>18</v>
      </c>
      <c r="AS43">
        <v>0</v>
      </c>
      <c r="AT43">
        <v>0</v>
      </c>
      <c r="AU43">
        <v>7</v>
      </c>
      <c r="AV43">
        <v>7</v>
      </c>
      <c r="AW43">
        <v>0</v>
      </c>
      <c r="AX43">
        <v>1</v>
      </c>
      <c r="AY43">
        <v>66</v>
      </c>
      <c r="AZ43">
        <v>72</v>
      </c>
      <c r="BA43">
        <v>224</v>
      </c>
      <c r="BB43">
        <v>324</v>
      </c>
    </row>
    <row r="44" spans="1:54" x14ac:dyDescent="0.3">
      <c r="A44">
        <v>43</v>
      </c>
      <c r="B44" t="s">
        <v>50</v>
      </c>
      <c r="C44" t="s">
        <v>78</v>
      </c>
      <c r="D44" t="s">
        <v>150</v>
      </c>
      <c r="E44" t="s">
        <v>68</v>
      </c>
      <c r="F44" t="s">
        <v>140</v>
      </c>
      <c r="G44" s="2">
        <v>44896</v>
      </c>
      <c r="H44" t="s">
        <v>114</v>
      </c>
      <c r="I44">
        <v>44851</v>
      </c>
      <c r="J44" s="3" t="s">
        <v>103</v>
      </c>
      <c r="K44" t="str" cm="1">
        <f t="array" ref="K44">_xlfn.IFS(L44&gt;M44,C44,L44=M44,0,L44&lt;M44,E44)</f>
        <v>Japan</v>
      </c>
      <c r="L44">
        <v>2</v>
      </c>
      <c r="M44">
        <v>1</v>
      </c>
      <c r="N44" s="1">
        <v>0.14000000000000001</v>
      </c>
      <c r="O44" s="1">
        <v>0.78</v>
      </c>
      <c r="P44" s="1">
        <v>0.08</v>
      </c>
      <c r="Q44">
        <v>6</v>
      </c>
      <c r="R44">
        <v>14</v>
      </c>
      <c r="S44">
        <v>3</v>
      </c>
      <c r="T44">
        <v>5</v>
      </c>
      <c r="U44">
        <v>2</v>
      </c>
      <c r="V44">
        <v>1</v>
      </c>
      <c r="W44">
        <v>3</v>
      </c>
      <c r="X44">
        <v>0</v>
      </c>
      <c r="Y44">
        <v>0</v>
      </c>
      <c r="Z44">
        <v>0</v>
      </c>
      <c r="AA44">
        <v>9</v>
      </c>
      <c r="AB44">
        <v>6</v>
      </c>
      <c r="AC44">
        <v>2</v>
      </c>
      <c r="AD44">
        <v>2</v>
      </c>
      <c r="AE44">
        <v>225</v>
      </c>
      <c r="AF44">
        <v>1070</v>
      </c>
      <c r="AG44">
        <v>167</v>
      </c>
      <c r="AH44">
        <v>992</v>
      </c>
      <c r="AI44">
        <v>6</v>
      </c>
      <c r="AJ44">
        <v>20</v>
      </c>
      <c r="AK44">
        <v>3</v>
      </c>
      <c r="AL44">
        <v>2</v>
      </c>
      <c r="AM44">
        <v>2</v>
      </c>
      <c r="AN44">
        <v>9</v>
      </c>
      <c r="AO44">
        <v>0</v>
      </c>
      <c r="AP44">
        <v>2</v>
      </c>
      <c r="AQ44">
        <v>8</v>
      </c>
      <c r="AR44">
        <v>11</v>
      </c>
      <c r="AS44">
        <v>0</v>
      </c>
      <c r="AT44">
        <v>0</v>
      </c>
      <c r="AU44">
        <v>14</v>
      </c>
      <c r="AV44">
        <v>6</v>
      </c>
      <c r="AW44">
        <v>0</v>
      </c>
      <c r="AX44">
        <v>0</v>
      </c>
      <c r="AY44">
        <v>85</v>
      </c>
      <c r="AZ44">
        <v>49</v>
      </c>
      <c r="BA44">
        <v>637</v>
      </c>
      <c r="BB44">
        <v>150</v>
      </c>
    </row>
    <row r="45" spans="1:54" x14ac:dyDescent="0.3">
      <c r="A45">
        <v>44</v>
      </c>
      <c r="B45" t="s">
        <v>50</v>
      </c>
      <c r="C45" t="s">
        <v>87</v>
      </c>
      <c r="D45" t="s">
        <v>159</v>
      </c>
      <c r="E45" t="s">
        <v>67</v>
      </c>
      <c r="F45" t="s">
        <v>139</v>
      </c>
      <c r="G45" s="2">
        <v>44896</v>
      </c>
      <c r="H45" t="s">
        <v>113</v>
      </c>
      <c r="I45">
        <v>67054</v>
      </c>
      <c r="J45" s="3" t="s">
        <v>107</v>
      </c>
      <c r="K45" t="str" cm="1">
        <f t="array" ref="K45">_xlfn.IFS(L45&gt;M45,C45,L45=M45,0,L45&lt;M45,E45)</f>
        <v>Germany</v>
      </c>
      <c r="L45">
        <v>2</v>
      </c>
      <c r="M45">
        <v>4</v>
      </c>
      <c r="N45" s="1">
        <v>0.27</v>
      </c>
      <c r="O45" s="1">
        <v>0.6</v>
      </c>
      <c r="P45" s="1">
        <v>0.13</v>
      </c>
      <c r="Q45">
        <v>8</v>
      </c>
      <c r="R45">
        <v>32</v>
      </c>
      <c r="S45">
        <v>6</v>
      </c>
      <c r="T45">
        <v>11</v>
      </c>
      <c r="U45">
        <v>0</v>
      </c>
      <c r="V45">
        <v>4</v>
      </c>
      <c r="W45">
        <v>1</v>
      </c>
      <c r="X45">
        <v>0</v>
      </c>
      <c r="Y45">
        <v>0</v>
      </c>
      <c r="Z45">
        <v>0</v>
      </c>
      <c r="AA45">
        <v>3</v>
      </c>
      <c r="AB45">
        <v>9</v>
      </c>
      <c r="AC45">
        <v>4</v>
      </c>
      <c r="AD45">
        <v>3</v>
      </c>
      <c r="AE45">
        <v>347</v>
      </c>
      <c r="AF45">
        <v>727</v>
      </c>
      <c r="AG45">
        <v>269</v>
      </c>
      <c r="AH45">
        <v>661</v>
      </c>
      <c r="AI45">
        <v>12</v>
      </c>
      <c r="AJ45">
        <v>38</v>
      </c>
      <c r="AK45">
        <v>3</v>
      </c>
      <c r="AL45">
        <v>12</v>
      </c>
      <c r="AM45">
        <v>4</v>
      </c>
      <c r="AN45">
        <v>5</v>
      </c>
      <c r="AO45">
        <v>1</v>
      </c>
      <c r="AP45">
        <v>14</v>
      </c>
      <c r="AQ45">
        <v>12</v>
      </c>
      <c r="AR45">
        <v>7</v>
      </c>
      <c r="AS45">
        <v>0</v>
      </c>
      <c r="AT45">
        <v>0</v>
      </c>
      <c r="AU45">
        <v>32</v>
      </c>
      <c r="AV45">
        <v>8</v>
      </c>
      <c r="AW45">
        <v>0</v>
      </c>
      <c r="AX45">
        <v>0</v>
      </c>
      <c r="AY45">
        <v>79</v>
      </c>
      <c r="AZ45">
        <v>77</v>
      </c>
      <c r="BA45">
        <v>378</v>
      </c>
      <c r="BB45">
        <v>230</v>
      </c>
    </row>
    <row r="46" spans="1:54" x14ac:dyDescent="0.3">
      <c r="A46">
        <v>45</v>
      </c>
      <c r="B46" t="s">
        <v>52</v>
      </c>
      <c r="C46" t="s">
        <v>88</v>
      </c>
      <c r="D46" t="s">
        <v>160</v>
      </c>
      <c r="E46" t="s">
        <v>71</v>
      </c>
      <c r="F46" t="s">
        <v>143</v>
      </c>
      <c r="G46" s="2">
        <v>44897</v>
      </c>
      <c r="H46" t="s">
        <v>120</v>
      </c>
      <c r="I46">
        <v>43443</v>
      </c>
      <c r="J46" s="3" t="s">
        <v>91</v>
      </c>
      <c r="K46" t="str" cm="1">
        <f t="array" ref="K46">_xlfn.IFS(L46&gt;M46,C46,L46=M46,0,L46&lt;M46,E46)</f>
        <v>Uruguay</v>
      </c>
      <c r="L46">
        <v>0</v>
      </c>
      <c r="M46">
        <v>2</v>
      </c>
      <c r="N46" s="1">
        <v>0.46</v>
      </c>
      <c r="O46" s="1">
        <v>0.39</v>
      </c>
      <c r="P46" s="1">
        <v>0.15</v>
      </c>
      <c r="Q46">
        <v>9</v>
      </c>
      <c r="R46">
        <v>12</v>
      </c>
      <c r="S46">
        <v>4</v>
      </c>
      <c r="T46">
        <v>7</v>
      </c>
      <c r="U46">
        <v>0</v>
      </c>
      <c r="V46">
        <v>1</v>
      </c>
      <c r="W46">
        <v>2</v>
      </c>
      <c r="X46">
        <v>5</v>
      </c>
      <c r="Y46">
        <v>0</v>
      </c>
      <c r="Z46">
        <v>0</v>
      </c>
      <c r="AA46">
        <v>18</v>
      </c>
      <c r="AB46">
        <v>11</v>
      </c>
      <c r="AC46">
        <v>2</v>
      </c>
      <c r="AD46">
        <v>2</v>
      </c>
      <c r="AE46">
        <v>460</v>
      </c>
      <c r="AF46">
        <v>446</v>
      </c>
      <c r="AG46">
        <v>377</v>
      </c>
      <c r="AH46">
        <v>361</v>
      </c>
      <c r="AI46">
        <v>20</v>
      </c>
      <c r="AJ46">
        <v>15</v>
      </c>
      <c r="AK46">
        <v>2</v>
      </c>
      <c r="AL46">
        <v>4</v>
      </c>
      <c r="AM46">
        <v>3</v>
      </c>
      <c r="AN46">
        <v>6</v>
      </c>
      <c r="AO46">
        <v>5</v>
      </c>
      <c r="AP46">
        <v>2</v>
      </c>
      <c r="AQ46">
        <v>12</v>
      </c>
      <c r="AR46">
        <v>20</v>
      </c>
      <c r="AS46">
        <v>0</v>
      </c>
      <c r="AT46">
        <v>0</v>
      </c>
      <c r="AU46">
        <v>12</v>
      </c>
      <c r="AV46">
        <v>9</v>
      </c>
      <c r="AW46">
        <v>0</v>
      </c>
      <c r="AX46">
        <v>0</v>
      </c>
      <c r="AY46">
        <v>92</v>
      </c>
      <c r="AZ46">
        <v>84</v>
      </c>
      <c r="BA46">
        <v>248</v>
      </c>
      <c r="BB46">
        <v>293</v>
      </c>
    </row>
    <row r="47" spans="1:54" x14ac:dyDescent="0.3">
      <c r="A47">
        <v>46</v>
      </c>
      <c r="B47" t="s">
        <v>52</v>
      </c>
      <c r="C47" t="s">
        <v>81</v>
      </c>
      <c r="D47" t="s">
        <v>153</v>
      </c>
      <c r="E47" t="s">
        <v>72</v>
      </c>
      <c r="F47" t="s">
        <v>144</v>
      </c>
      <c r="G47" s="2">
        <v>44897</v>
      </c>
      <c r="H47" t="s">
        <v>118</v>
      </c>
      <c r="I47">
        <v>44097</v>
      </c>
      <c r="J47" s="3" t="s">
        <v>103</v>
      </c>
      <c r="K47" t="str" cm="1">
        <f t="array" ref="K47">_xlfn.IFS(L47&gt;M47,C47,L47=M47,0,L47&lt;M47,E47)</f>
        <v>Korea Republic</v>
      </c>
      <c r="L47">
        <v>2</v>
      </c>
      <c r="M47">
        <v>1</v>
      </c>
      <c r="N47" s="1">
        <v>0.34</v>
      </c>
      <c r="O47" s="1">
        <v>0.55000000000000004</v>
      </c>
      <c r="P47" s="1">
        <v>0.11</v>
      </c>
      <c r="Q47">
        <v>12</v>
      </c>
      <c r="R47">
        <v>12</v>
      </c>
      <c r="S47">
        <v>6</v>
      </c>
      <c r="T47">
        <v>4</v>
      </c>
      <c r="U47">
        <v>1</v>
      </c>
      <c r="V47">
        <v>1</v>
      </c>
      <c r="W47">
        <v>2</v>
      </c>
      <c r="X47">
        <v>0</v>
      </c>
      <c r="Y47">
        <v>0</v>
      </c>
      <c r="Z47">
        <v>0</v>
      </c>
      <c r="AA47">
        <v>9</v>
      </c>
      <c r="AB47">
        <v>11</v>
      </c>
      <c r="AC47">
        <v>1</v>
      </c>
      <c r="AD47">
        <v>5</v>
      </c>
      <c r="AE47">
        <v>359</v>
      </c>
      <c r="AF47">
        <v>606</v>
      </c>
      <c r="AG47">
        <v>304</v>
      </c>
      <c r="AH47">
        <v>541</v>
      </c>
      <c r="AI47">
        <v>13</v>
      </c>
      <c r="AJ47">
        <v>22</v>
      </c>
      <c r="AK47">
        <v>3</v>
      </c>
      <c r="AL47">
        <v>6</v>
      </c>
      <c r="AM47">
        <v>9</v>
      </c>
      <c r="AN47">
        <v>11</v>
      </c>
      <c r="AO47">
        <v>5</v>
      </c>
      <c r="AP47">
        <v>4</v>
      </c>
      <c r="AQ47">
        <v>15</v>
      </c>
      <c r="AR47">
        <v>10</v>
      </c>
      <c r="AS47">
        <v>0</v>
      </c>
      <c r="AT47">
        <v>0</v>
      </c>
      <c r="AU47">
        <v>14</v>
      </c>
      <c r="AV47">
        <v>12</v>
      </c>
      <c r="AW47">
        <v>0</v>
      </c>
      <c r="AX47">
        <v>0</v>
      </c>
      <c r="AY47">
        <v>54</v>
      </c>
      <c r="AZ47">
        <v>50</v>
      </c>
      <c r="BA47">
        <v>359</v>
      </c>
      <c r="BB47">
        <v>233</v>
      </c>
    </row>
    <row r="48" spans="1:54" x14ac:dyDescent="0.3">
      <c r="A48">
        <v>47</v>
      </c>
      <c r="B48" t="s">
        <v>51</v>
      </c>
      <c r="C48" t="s">
        <v>89</v>
      </c>
      <c r="D48" t="s">
        <v>161</v>
      </c>
      <c r="E48" t="s">
        <v>70</v>
      </c>
      <c r="F48" t="s">
        <v>142</v>
      </c>
      <c r="G48" s="2">
        <v>44897</v>
      </c>
      <c r="H48" t="s">
        <v>119</v>
      </c>
      <c r="I48">
        <v>41378</v>
      </c>
      <c r="J48" s="3" t="s">
        <v>105</v>
      </c>
      <c r="K48" t="str" cm="1">
        <f t="array" ref="K48">_xlfn.IFS(L48&gt;M48,C48,L48=M48,0,L48&lt;M48,E48)</f>
        <v>Switzerland</v>
      </c>
      <c r="L48">
        <v>2</v>
      </c>
      <c r="M48">
        <v>3</v>
      </c>
      <c r="N48" s="1">
        <v>0.45</v>
      </c>
      <c r="O48" s="1">
        <v>0.41</v>
      </c>
      <c r="P48" s="1">
        <v>0.14000000000000001</v>
      </c>
      <c r="Q48">
        <v>11</v>
      </c>
      <c r="R48">
        <v>14</v>
      </c>
      <c r="S48">
        <v>4</v>
      </c>
      <c r="T48">
        <v>7</v>
      </c>
      <c r="U48">
        <v>1</v>
      </c>
      <c r="V48">
        <v>3</v>
      </c>
      <c r="W48">
        <v>7</v>
      </c>
      <c r="X48">
        <v>4</v>
      </c>
      <c r="Y48">
        <v>0</v>
      </c>
      <c r="Z48">
        <v>0</v>
      </c>
      <c r="AA48">
        <v>18</v>
      </c>
      <c r="AB48">
        <v>13</v>
      </c>
      <c r="AC48">
        <v>0</v>
      </c>
      <c r="AD48">
        <v>0</v>
      </c>
      <c r="AE48">
        <v>476</v>
      </c>
      <c r="AF48">
        <v>403</v>
      </c>
      <c r="AG48">
        <v>390</v>
      </c>
      <c r="AH48">
        <v>325</v>
      </c>
      <c r="AI48">
        <v>23</v>
      </c>
      <c r="AJ48">
        <v>13</v>
      </c>
      <c r="AK48">
        <v>6</v>
      </c>
      <c r="AL48">
        <v>4</v>
      </c>
      <c r="AM48">
        <v>7</v>
      </c>
      <c r="AN48">
        <v>9</v>
      </c>
      <c r="AO48">
        <v>2</v>
      </c>
      <c r="AP48">
        <v>0</v>
      </c>
      <c r="AQ48">
        <v>14</v>
      </c>
      <c r="AR48">
        <v>18</v>
      </c>
      <c r="AS48">
        <v>0</v>
      </c>
      <c r="AT48">
        <v>0</v>
      </c>
      <c r="AU48">
        <v>14</v>
      </c>
      <c r="AV48">
        <v>10</v>
      </c>
      <c r="AW48">
        <v>0</v>
      </c>
      <c r="AX48">
        <v>0</v>
      </c>
      <c r="AY48">
        <v>74</v>
      </c>
      <c r="AZ48">
        <v>82</v>
      </c>
      <c r="BA48">
        <v>276</v>
      </c>
      <c r="BB48">
        <v>253</v>
      </c>
    </row>
    <row r="49" spans="1:54" x14ac:dyDescent="0.3">
      <c r="A49">
        <v>48</v>
      </c>
      <c r="B49" t="s">
        <v>51</v>
      </c>
      <c r="C49" t="s">
        <v>80</v>
      </c>
      <c r="D49" t="s">
        <v>152</v>
      </c>
      <c r="E49" t="s">
        <v>73</v>
      </c>
      <c r="F49" t="s">
        <v>145</v>
      </c>
      <c r="G49" s="2">
        <v>44897</v>
      </c>
      <c r="H49" t="s">
        <v>117</v>
      </c>
      <c r="I49">
        <v>85986</v>
      </c>
      <c r="J49" s="3" t="s">
        <v>98</v>
      </c>
      <c r="K49" t="str" cm="1">
        <f t="array" ref="K49">_xlfn.IFS(L49&gt;M49,C49,L49=M49,0,L49&lt;M49,E49)</f>
        <v>Cameroon</v>
      </c>
      <c r="L49">
        <v>1</v>
      </c>
      <c r="M49">
        <v>0</v>
      </c>
      <c r="N49" s="1">
        <v>0.31</v>
      </c>
      <c r="O49" s="1">
        <v>0.56000000000000005</v>
      </c>
      <c r="P49" s="1">
        <v>0.13</v>
      </c>
      <c r="Q49">
        <v>7</v>
      </c>
      <c r="R49">
        <v>19</v>
      </c>
      <c r="S49">
        <v>3</v>
      </c>
      <c r="T49">
        <v>6</v>
      </c>
      <c r="U49">
        <v>1</v>
      </c>
      <c r="V49">
        <v>0</v>
      </c>
      <c r="W49">
        <v>5</v>
      </c>
      <c r="X49">
        <v>2</v>
      </c>
      <c r="Y49">
        <v>1</v>
      </c>
      <c r="Z49">
        <v>0</v>
      </c>
      <c r="AA49">
        <v>14</v>
      </c>
      <c r="AB49">
        <v>14</v>
      </c>
      <c r="AC49">
        <v>0</v>
      </c>
      <c r="AD49">
        <v>1</v>
      </c>
      <c r="AE49">
        <v>295</v>
      </c>
      <c r="AF49">
        <v>548</v>
      </c>
      <c r="AG49">
        <v>239</v>
      </c>
      <c r="AH49">
        <v>491</v>
      </c>
      <c r="AI49">
        <v>12</v>
      </c>
      <c r="AJ49">
        <v>28</v>
      </c>
      <c r="AK49">
        <v>3</v>
      </c>
      <c r="AL49">
        <v>8</v>
      </c>
      <c r="AM49">
        <v>4</v>
      </c>
      <c r="AN49">
        <v>3</v>
      </c>
      <c r="AO49">
        <v>3</v>
      </c>
      <c r="AP49">
        <v>11</v>
      </c>
      <c r="AQ49">
        <v>15</v>
      </c>
      <c r="AR49">
        <v>14</v>
      </c>
      <c r="AS49">
        <v>0</v>
      </c>
      <c r="AT49">
        <v>0</v>
      </c>
      <c r="AU49">
        <v>20</v>
      </c>
      <c r="AV49">
        <v>7</v>
      </c>
      <c r="AW49">
        <v>0</v>
      </c>
      <c r="AX49">
        <v>0</v>
      </c>
      <c r="AY49">
        <v>78</v>
      </c>
      <c r="AZ49">
        <v>54</v>
      </c>
      <c r="BA49">
        <v>321</v>
      </c>
      <c r="BB49">
        <v>226</v>
      </c>
    </row>
    <row r="50" spans="1:54" x14ac:dyDescent="0.3">
      <c r="A50">
        <v>49</v>
      </c>
      <c r="B50" t="s">
        <v>53</v>
      </c>
      <c r="C50" t="s">
        <v>75</v>
      </c>
      <c r="D50" t="s">
        <v>147</v>
      </c>
      <c r="E50" t="s">
        <v>61</v>
      </c>
      <c r="F50" t="s">
        <v>133</v>
      </c>
      <c r="G50" s="2">
        <v>44898</v>
      </c>
      <c r="H50" t="s">
        <v>114</v>
      </c>
      <c r="I50">
        <v>44846</v>
      </c>
      <c r="J50" s="3" t="s">
        <v>108</v>
      </c>
      <c r="K50" t="str" cm="1">
        <f t="array" ref="K50">_xlfn.IFS(L50&gt;M50,C50,L50=M50,0,L50&lt;M50,E50)</f>
        <v>Netherlands</v>
      </c>
      <c r="L50">
        <v>3</v>
      </c>
      <c r="M50">
        <v>1</v>
      </c>
      <c r="N50" s="1">
        <v>0.33</v>
      </c>
      <c r="O50" s="1">
        <v>0.54</v>
      </c>
      <c r="P50" s="1">
        <v>0.13</v>
      </c>
      <c r="Q50">
        <v>11</v>
      </c>
      <c r="R50">
        <v>18</v>
      </c>
      <c r="S50">
        <v>6</v>
      </c>
      <c r="T50">
        <v>7</v>
      </c>
      <c r="U50">
        <v>3</v>
      </c>
      <c r="V50">
        <v>1</v>
      </c>
      <c r="W50">
        <v>2</v>
      </c>
      <c r="X50">
        <v>0</v>
      </c>
      <c r="Y50">
        <v>0</v>
      </c>
      <c r="Z50">
        <v>0</v>
      </c>
      <c r="AA50">
        <v>10</v>
      </c>
      <c r="AB50">
        <v>5</v>
      </c>
      <c r="AC50">
        <v>0</v>
      </c>
      <c r="AD50">
        <v>3</v>
      </c>
      <c r="AE50">
        <v>396</v>
      </c>
      <c r="AF50">
        <v>567</v>
      </c>
      <c r="AG50">
        <v>320</v>
      </c>
      <c r="AH50">
        <v>487</v>
      </c>
      <c r="AI50">
        <v>13</v>
      </c>
      <c r="AJ50">
        <v>27</v>
      </c>
      <c r="AK50">
        <v>4</v>
      </c>
      <c r="AL50">
        <v>2</v>
      </c>
      <c r="AM50">
        <v>4</v>
      </c>
      <c r="AN50">
        <v>5</v>
      </c>
      <c r="AO50">
        <v>4</v>
      </c>
      <c r="AP50">
        <v>5</v>
      </c>
      <c r="AQ50">
        <v>8</v>
      </c>
      <c r="AR50">
        <v>10</v>
      </c>
      <c r="AS50">
        <v>0</v>
      </c>
      <c r="AT50">
        <v>0</v>
      </c>
      <c r="AU50">
        <v>18</v>
      </c>
      <c r="AV50">
        <v>13</v>
      </c>
      <c r="AW50">
        <v>0</v>
      </c>
      <c r="AX50">
        <v>0</v>
      </c>
      <c r="AY50">
        <v>101</v>
      </c>
      <c r="AZ50">
        <v>77</v>
      </c>
      <c r="BA50">
        <v>325</v>
      </c>
      <c r="BB50">
        <v>256</v>
      </c>
    </row>
    <row r="51" spans="1:54" x14ac:dyDescent="0.3">
      <c r="A51">
        <v>50</v>
      </c>
      <c r="B51" t="s">
        <v>53</v>
      </c>
      <c r="C51" t="s">
        <v>62</v>
      </c>
      <c r="D51" t="s">
        <v>134</v>
      </c>
      <c r="E51" t="s">
        <v>84</v>
      </c>
      <c r="F51" t="s">
        <v>156</v>
      </c>
      <c r="G51" s="2">
        <v>44898</v>
      </c>
      <c r="H51" t="s">
        <v>116</v>
      </c>
      <c r="I51">
        <v>45032</v>
      </c>
      <c r="J51" s="3" t="s">
        <v>103</v>
      </c>
      <c r="K51" t="str" cm="1">
        <f t="array" ref="K51">_xlfn.IFS(L51&gt;M51,C51,L51=M51,0,L51&lt;M51,E51)</f>
        <v>Argentina</v>
      </c>
      <c r="L51">
        <v>2</v>
      </c>
      <c r="M51">
        <v>1</v>
      </c>
      <c r="N51" s="1">
        <v>0.53</v>
      </c>
      <c r="O51" s="1">
        <v>0.35</v>
      </c>
      <c r="P51" s="1">
        <v>0.12</v>
      </c>
      <c r="Q51">
        <v>14</v>
      </c>
      <c r="R51">
        <v>5</v>
      </c>
      <c r="S51">
        <v>5</v>
      </c>
      <c r="T51">
        <v>2</v>
      </c>
      <c r="U51">
        <v>1</v>
      </c>
      <c r="V51">
        <v>0</v>
      </c>
      <c r="W51">
        <v>0</v>
      </c>
      <c r="X51">
        <v>2</v>
      </c>
      <c r="Y51">
        <v>0</v>
      </c>
      <c r="Z51">
        <v>0</v>
      </c>
      <c r="AA51">
        <v>8</v>
      </c>
      <c r="AB51">
        <v>15</v>
      </c>
      <c r="AC51">
        <v>4</v>
      </c>
      <c r="AD51">
        <v>0</v>
      </c>
      <c r="AE51">
        <v>711</v>
      </c>
      <c r="AF51">
        <v>450</v>
      </c>
      <c r="AG51">
        <v>635</v>
      </c>
      <c r="AH51">
        <v>381</v>
      </c>
      <c r="AI51">
        <v>6</v>
      </c>
      <c r="AJ51">
        <v>15</v>
      </c>
      <c r="AK51">
        <v>1</v>
      </c>
      <c r="AL51">
        <v>2</v>
      </c>
      <c r="AM51">
        <v>5</v>
      </c>
      <c r="AN51">
        <v>8</v>
      </c>
      <c r="AO51">
        <v>1</v>
      </c>
      <c r="AP51">
        <v>3</v>
      </c>
      <c r="AQ51">
        <v>15</v>
      </c>
      <c r="AR51">
        <v>11</v>
      </c>
      <c r="AS51">
        <v>0</v>
      </c>
      <c r="AT51">
        <v>0</v>
      </c>
      <c r="AU51">
        <v>5</v>
      </c>
      <c r="AV51">
        <v>14</v>
      </c>
      <c r="AW51">
        <v>1</v>
      </c>
      <c r="AX51">
        <v>0</v>
      </c>
      <c r="AY51">
        <v>67</v>
      </c>
      <c r="AZ51">
        <v>73</v>
      </c>
      <c r="BA51">
        <v>240</v>
      </c>
      <c r="BB51">
        <v>453</v>
      </c>
    </row>
    <row r="52" spans="1:54" x14ac:dyDescent="0.3">
      <c r="A52">
        <v>51</v>
      </c>
      <c r="B52" t="s">
        <v>53</v>
      </c>
      <c r="C52" t="s">
        <v>65</v>
      </c>
      <c r="D52" t="s">
        <v>137</v>
      </c>
      <c r="E52" t="s">
        <v>77</v>
      </c>
      <c r="F52" t="s">
        <v>149</v>
      </c>
      <c r="G52" s="2">
        <v>44899</v>
      </c>
      <c r="H52" t="s">
        <v>115</v>
      </c>
      <c r="I52">
        <v>40989</v>
      </c>
      <c r="J52" s="3" t="s">
        <v>108</v>
      </c>
      <c r="K52" t="str" cm="1">
        <f t="array" ref="K52">_xlfn.IFS(L52&gt;M52,C52,L52=M52,0,L52&lt;M52,E52)</f>
        <v>France</v>
      </c>
      <c r="L52">
        <v>3</v>
      </c>
      <c r="M52">
        <v>1</v>
      </c>
      <c r="N52" s="1">
        <v>0.48</v>
      </c>
      <c r="O52" s="1">
        <v>0.42</v>
      </c>
      <c r="P52" s="1">
        <v>0.1</v>
      </c>
      <c r="Q52">
        <v>16</v>
      </c>
      <c r="R52">
        <v>11</v>
      </c>
      <c r="S52">
        <v>7</v>
      </c>
      <c r="T52">
        <v>3</v>
      </c>
      <c r="U52">
        <v>3</v>
      </c>
      <c r="V52">
        <v>0</v>
      </c>
      <c r="W52">
        <v>1</v>
      </c>
      <c r="X52">
        <v>2</v>
      </c>
      <c r="Y52">
        <v>0</v>
      </c>
      <c r="Z52">
        <v>0</v>
      </c>
      <c r="AA52">
        <v>10</v>
      </c>
      <c r="AB52">
        <v>8</v>
      </c>
      <c r="AC52">
        <v>3</v>
      </c>
      <c r="AD52">
        <v>1</v>
      </c>
      <c r="AE52">
        <v>540</v>
      </c>
      <c r="AF52">
        <v>466</v>
      </c>
      <c r="AG52">
        <v>481</v>
      </c>
      <c r="AH52">
        <v>391</v>
      </c>
      <c r="AI52">
        <v>27</v>
      </c>
      <c r="AJ52">
        <v>18</v>
      </c>
      <c r="AK52">
        <v>4</v>
      </c>
      <c r="AL52">
        <v>7</v>
      </c>
      <c r="AM52">
        <v>4</v>
      </c>
      <c r="AN52">
        <v>5</v>
      </c>
      <c r="AO52">
        <v>7</v>
      </c>
      <c r="AP52">
        <v>1</v>
      </c>
      <c r="AQ52">
        <v>8</v>
      </c>
      <c r="AR52">
        <v>11</v>
      </c>
      <c r="AS52">
        <v>0</v>
      </c>
      <c r="AT52">
        <v>1</v>
      </c>
      <c r="AU52">
        <v>11</v>
      </c>
      <c r="AV52">
        <v>16</v>
      </c>
      <c r="AW52">
        <v>0</v>
      </c>
      <c r="AX52">
        <v>0</v>
      </c>
      <c r="AY52">
        <v>71</v>
      </c>
      <c r="AZ52">
        <v>64</v>
      </c>
      <c r="BA52">
        <v>220</v>
      </c>
      <c r="BB52">
        <v>297</v>
      </c>
    </row>
    <row r="53" spans="1:54" x14ac:dyDescent="0.3">
      <c r="A53">
        <v>52</v>
      </c>
      <c r="B53" t="s">
        <v>53</v>
      </c>
      <c r="C53" t="s">
        <v>59</v>
      </c>
      <c r="D53" t="s">
        <v>132</v>
      </c>
      <c r="E53" t="s">
        <v>60</v>
      </c>
      <c r="F53" t="s">
        <v>162</v>
      </c>
      <c r="G53" s="2">
        <v>44899</v>
      </c>
      <c r="H53" t="s">
        <v>113</v>
      </c>
      <c r="I53">
        <v>65985</v>
      </c>
      <c r="J53" s="3" t="s">
        <v>109</v>
      </c>
      <c r="K53" t="str" cm="1">
        <f t="array" ref="K53">_xlfn.IFS(L53&gt;M53,C53,L53=M53,0,L53&lt;M53,E53)</f>
        <v>England</v>
      </c>
      <c r="L53">
        <v>3</v>
      </c>
      <c r="M53">
        <v>0</v>
      </c>
      <c r="N53" s="1">
        <v>0.54</v>
      </c>
      <c r="O53" s="1">
        <v>0.35</v>
      </c>
      <c r="P53" s="1">
        <v>0.11</v>
      </c>
      <c r="Q53">
        <v>8</v>
      </c>
      <c r="R53">
        <v>10</v>
      </c>
      <c r="S53">
        <v>4</v>
      </c>
      <c r="T53">
        <v>2</v>
      </c>
      <c r="U53">
        <v>3</v>
      </c>
      <c r="V53">
        <v>0</v>
      </c>
      <c r="W53">
        <v>0</v>
      </c>
      <c r="X53">
        <v>1</v>
      </c>
      <c r="Y53">
        <v>0</v>
      </c>
      <c r="Z53">
        <v>0</v>
      </c>
      <c r="AA53">
        <v>16</v>
      </c>
      <c r="AB53">
        <v>12</v>
      </c>
      <c r="AC53">
        <v>0</v>
      </c>
      <c r="AD53">
        <v>0</v>
      </c>
      <c r="AE53">
        <v>597</v>
      </c>
      <c r="AF53">
        <v>393</v>
      </c>
      <c r="AG53">
        <v>523</v>
      </c>
      <c r="AH53">
        <v>320</v>
      </c>
      <c r="AI53">
        <v>19</v>
      </c>
      <c r="AJ53">
        <v>13</v>
      </c>
      <c r="AK53">
        <v>7</v>
      </c>
      <c r="AL53">
        <v>3</v>
      </c>
      <c r="AM53">
        <v>11</v>
      </c>
      <c r="AN53">
        <v>7</v>
      </c>
      <c r="AO53">
        <v>3</v>
      </c>
      <c r="AP53">
        <v>3</v>
      </c>
      <c r="AQ53">
        <v>12</v>
      </c>
      <c r="AR53">
        <v>16</v>
      </c>
      <c r="AS53">
        <v>0</v>
      </c>
      <c r="AT53">
        <v>0</v>
      </c>
      <c r="AU53">
        <v>10</v>
      </c>
      <c r="AV53">
        <v>8</v>
      </c>
      <c r="AW53">
        <v>0</v>
      </c>
      <c r="AX53">
        <v>0</v>
      </c>
      <c r="AY53">
        <v>60</v>
      </c>
      <c r="AZ53">
        <v>74</v>
      </c>
      <c r="BA53">
        <v>230</v>
      </c>
      <c r="BB53">
        <v>339</v>
      </c>
    </row>
    <row r="54" spans="1:54" x14ac:dyDescent="0.3">
      <c r="A54">
        <v>53</v>
      </c>
      <c r="B54" t="s">
        <v>53</v>
      </c>
      <c r="C54" t="s">
        <v>78</v>
      </c>
      <c r="D54" t="s">
        <v>150</v>
      </c>
      <c r="E54" t="s">
        <v>79</v>
      </c>
      <c r="F54" t="s">
        <v>151</v>
      </c>
      <c r="G54" s="2">
        <v>44900</v>
      </c>
      <c r="H54" t="s">
        <v>120</v>
      </c>
      <c r="I54">
        <v>42523</v>
      </c>
      <c r="J54" s="3" t="s">
        <v>124</v>
      </c>
      <c r="K54" t="str">
        <f>E54</f>
        <v>Croatia</v>
      </c>
      <c r="L54">
        <v>1</v>
      </c>
      <c r="M54">
        <v>1</v>
      </c>
      <c r="N54" s="1">
        <v>0.35</v>
      </c>
      <c r="O54" s="1">
        <v>0.51</v>
      </c>
      <c r="P54" s="1">
        <v>0.14000000000000001</v>
      </c>
      <c r="Q54">
        <v>12</v>
      </c>
      <c r="R54">
        <v>16</v>
      </c>
      <c r="S54">
        <v>4</v>
      </c>
      <c r="T54">
        <v>4</v>
      </c>
      <c r="U54">
        <v>1</v>
      </c>
      <c r="V54">
        <v>1</v>
      </c>
      <c r="W54">
        <v>0</v>
      </c>
      <c r="X54">
        <v>2</v>
      </c>
      <c r="Y54">
        <v>0</v>
      </c>
      <c r="Z54">
        <v>0</v>
      </c>
      <c r="AA54">
        <v>13</v>
      </c>
      <c r="AB54">
        <v>16</v>
      </c>
      <c r="AC54">
        <v>3</v>
      </c>
      <c r="AD54">
        <v>0</v>
      </c>
      <c r="AE54">
        <v>532</v>
      </c>
      <c r="AF54">
        <v>735</v>
      </c>
      <c r="AG54">
        <v>414</v>
      </c>
      <c r="AH54">
        <v>624</v>
      </c>
      <c r="AI54">
        <v>28</v>
      </c>
      <c r="AJ54">
        <v>35</v>
      </c>
      <c r="AK54">
        <v>6</v>
      </c>
      <c r="AL54">
        <v>9</v>
      </c>
      <c r="AM54">
        <v>5</v>
      </c>
      <c r="AN54">
        <v>7</v>
      </c>
      <c r="AO54">
        <v>8</v>
      </c>
      <c r="AP54">
        <v>5</v>
      </c>
      <c r="AQ54">
        <v>16</v>
      </c>
      <c r="AR54">
        <v>16</v>
      </c>
      <c r="AS54">
        <v>0</v>
      </c>
      <c r="AT54">
        <v>0</v>
      </c>
      <c r="AU54">
        <v>18</v>
      </c>
      <c r="AV54">
        <v>11</v>
      </c>
      <c r="AW54">
        <v>0</v>
      </c>
      <c r="AX54">
        <v>0</v>
      </c>
      <c r="AY54">
        <v>100</v>
      </c>
      <c r="AZ54">
        <v>100</v>
      </c>
      <c r="BA54">
        <v>405</v>
      </c>
      <c r="BB54">
        <v>308</v>
      </c>
    </row>
    <row r="55" spans="1:54" x14ac:dyDescent="0.3">
      <c r="A55">
        <v>54</v>
      </c>
      <c r="B55" t="s">
        <v>53</v>
      </c>
      <c r="C55" t="s">
        <v>73</v>
      </c>
      <c r="D55" t="s">
        <v>145</v>
      </c>
      <c r="E55" t="s">
        <v>81</v>
      </c>
      <c r="F55" t="s">
        <v>153</v>
      </c>
      <c r="G55" s="2">
        <v>44900</v>
      </c>
      <c r="H55" t="s">
        <v>119</v>
      </c>
      <c r="I55">
        <v>43847</v>
      </c>
      <c r="J55" s="3" t="s">
        <v>96</v>
      </c>
      <c r="K55" t="str" cm="1">
        <f t="array" ref="K55">_xlfn.IFS(L55&gt;M55,C55,L55=M55,0,L55&lt;M55,E55)</f>
        <v>Brazil</v>
      </c>
      <c r="L55">
        <v>4</v>
      </c>
      <c r="M55">
        <v>1</v>
      </c>
      <c r="N55" s="1">
        <v>0.47</v>
      </c>
      <c r="O55" s="1">
        <v>0.44</v>
      </c>
      <c r="P55" s="1">
        <v>0.09</v>
      </c>
      <c r="Q55">
        <v>18</v>
      </c>
      <c r="R55">
        <v>10</v>
      </c>
      <c r="S55">
        <v>9</v>
      </c>
      <c r="T55">
        <v>6</v>
      </c>
      <c r="U55">
        <v>3</v>
      </c>
      <c r="V55">
        <v>0</v>
      </c>
      <c r="W55">
        <v>0</v>
      </c>
      <c r="X55">
        <v>1</v>
      </c>
      <c r="Y55">
        <v>0</v>
      </c>
      <c r="Z55">
        <v>0</v>
      </c>
      <c r="AA55">
        <v>8</v>
      </c>
      <c r="AB55">
        <v>13</v>
      </c>
      <c r="AC55">
        <v>0</v>
      </c>
      <c r="AD55">
        <v>5</v>
      </c>
      <c r="AE55">
        <v>616</v>
      </c>
      <c r="AF55">
        <v>548</v>
      </c>
      <c r="AG55">
        <v>556</v>
      </c>
      <c r="AH55">
        <v>486</v>
      </c>
      <c r="AI55">
        <v>18</v>
      </c>
      <c r="AJ55">
        <v>14</v>
      </c>
      <c r="AK55">
        <v>4</v>
      </c>
      <c r="AL55">
        <v>1</v>
      </c>
      <c r="AM55">
        <v>9</v>
      </c>
      <c r="AN55">
        <v>13</v>
      </c>
      <c r="AO55">
        <v>5</v>
      </c>
      <c r="AP55">
        <v>4</v>
      </c>
      <c r="AQ55">
        <v>16</v>
      </c>
      <c r="AR55">
        <v>8</v>
      </c>
      <c r="AS55">
        <v>1</v>
      </c>
      <c r="AT55">
        <v>0</v>
      </c>
      <c r="AU55">
        <v>10</v>
      </c>
      <c r="AV55">
        <v>18</v>
      </c>
      <c r="AW55">
        <v>0</v>
      </c>
      <c r="AX55">
        <v>0</v>
      </c>
      <c r="AY55">
        <v>73</v>
      </c>
      <c r="AZ55">
        <v>81</v>
      </c>
      <c r="BA55">
        <v>310</v>
      </c>
      <c r="BB55">
        <v>329</v>
      </c>
    </row>
    <row r="56" spans="1:54" x14ac:dyDescent="0.3">
      <c r="A56">
        <v>55</v>
      </c>
      <c r="B56" t="s">
        <v>53</v>
      </c>
      <c r="C56" t="s">
        <v>66</v>
      </c>
      <c r="D56" t="s">
        <v>138</v>
      </c>
      <c r="E56" t="s">
        <v>68</v>
      </c>
      <c r="F56" t="s">
        <v>140</v>
      </c>
      <c r="G56" s="2">
        <v>44901</v>
      </c>
      <c r="H56" t="s">
        <v>118</v>
      </c>
      <c r="I56">
        <v>44667</v>
      </c>
      <c r="J56" s="3" t="s">
        <v>125</v>
      </c>
      <c r="K56" t="str">
        <f>C56</f>
        <v>Morocco</v>
      </c>
      <c r="L56">
        <v>0</v>
      </c>
      <c r="M56">
        <v>0</v>
      </c>
      <c r="N56" s="1">
        <v>0.22</v>
      </c>
      <c r="O56" s="1">
        <v>0.68</v>
      </c>
      <c r="P56" s="1">
        <v>0.1</v>
      </c>
      <c r="Q56">
        <v>6</v>
      </c>
      <c r="R56">
        <v>13</v>
      </c>
      <c r="S56">
        <v>3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15</v>
      </c>
      <c r="AB56">
        <v>14</v>
      </c>
      <c r="AC56">
        <v>5</v>
      </c>
      <c r="AD56">
        <v>4</v>
      </c>
      <c r="AE56">
        <v>323</v>
      </c>
      <c r="AF56">
        <v>1041</v>
      </c>
      <c r="AG56">
        <v>229</v>
      </c>
      <c r="AH56">
        <v>967</v>
      </c>
      <c r="AI56">
        <v>10</v>
      </c>
      <c r="AJ56">
        <v>27</v>
      </c>
      <c r="AK56">
        <v>4</v>
      </c>
      <c r="AL56">
        <v>4</v>
      </c>
      <c r="AM56">
        <v>4</v>
      </c>
      <c r="AN56">
        <v>8</v>
      </c>
      <c r="AO56">
        <v>0</v>
      </c>
      <c r="AP56">
        <v>8</v>
      </c>
      <c r="AQ56">
        <v>18</v>
      </c>
      <c r="AR56">
        <v>20</v>
      </c>
      <c r="AS56">
        <v>0</v>
      </c>
      <c r="AT56">
        <v>0</v>
      </c>
      <c r="AU56">
        <v>14</v>
      </c>
      <c r="AV56">
        <v>6</v>
      </c>
      <c r="AW56">
        <v>0</v>
      </c>
      <c r="AX56">
        <v>0</v>
      </c>
      <c r="AY56">
        <v>100</v>
      </c>
      <c r="AZ56">
        <v>66</v>
      </c>
      <c r="BA56">
        <v>573</v>
      </c>
      <c r="BB56">
        <v>217</v>
      </c>
    </row>
    <row r="57" spans="1:54" x14ac:dyDescent="0.3">
      <c r="A57">
        <v>56</v>
      </c>
      <c r="B57" t="s">
        <v>53</v>
      </c>
      <c r="C57" t="s">
        <v>72</v>
      </c>
      <c r="D57" t="s">
        <v>144</v>
      </c>
      <c r="E57" t="s">
        <v>70</v>
      </c>
      <c r="F57" t="s">
        <v>142</v>
      </c>
      <c r="G57" s="2">
        <v>44901</v>
      </c>
      <c r="H57" t="s">
        <v>117</v>
      </c>
      <c r="I57">
        <v>83720</v>
      </c>
      <c r="J57" s="3" t="s">
        <v>110</v>
      </c>
      <c r="K57" t="str" cm="1">
        <f t="array" ref="K57">_xlfn.IFS(L57&gt;M57,C57,L57=M57,0,L57&lt;M57,E57)</f>
        <v>Portugal</v>
      </c>
      <c r="L57">
        <v>6</v>
      </c>
      <c r="M57">
        <v>1</v>
      </c>
      <c r="N57" s="1">
        <v>0.43</v>
      </c>
      <c r="O57" s="1">
        <v>0.48</v>
      </c>
      <c r="P57" s="1">
        <v>0.09</v>
      </c>
      <c r="Q57">
        <v>14</v>
      </c>
      <c r="R57">
        <v>10</v>
      </c>
      <c r="S57">
        <v>9</v>
      </c>
      <c r="T57">
        <v>1</v>
      </c>
      <c r="U57">
        <v>5</v>
      </c>
      <c r="V57">
        <v>0</v>
      </c>
      <c r="W57">
        <v>0</v>
      </c>
      <c r="X57">
        <v>2</v>
      </c>
      <c r="Y57">
        <v>0</v>
      </c>
      <c r="Z57">
        <v>0</v>
      </c>
      <c r="AA57">
        <v>12</v>
      </c>
      <c r="AB57">
        <v>10</v>
      </c>
      <c r="AC57">
        <v>3</v>
      </c>
      <c r="AD57">
        <v>3</v>
      </c>
      <c r="AE57">
        <v>461</v>
      </c>
      <c r="AF57">
        <v>512</v>
      </c>
      <c r="AG57">
        <v>392</v>
      </c>
      <c r="AH57">
        <v>436</v>
      </c>
      <c r="AI57">
        <v>14</v>
      </c>
      <c r="AJ57">
        <v>15</v>
      </c>
      <c r="AK57">
        <v>6</v>
      </c>
      <c r="AL57">
        <v>1</v>
      </c>
      <c r="AM57">
        <v>7</v>
      </c>
      <c r="AN57">
        <v>3</v>
      </c>
      <c r="AO57">
        <v>6</v>
      </c>
      <c r="AP57">
        <v>6</v>
      </c>
      <c r="AQ57">
        <v>13</v>
      </c>
      <c r="AR57">
        <v>15</v>
      </c>
      <c r="AS57">
        <v>0</v>
      </c>
      <c r="AT57">
        <v>0</v>
      </c>
      <c r="AU57">
        <v>10</v>
      </c>
      <c r="AV57">
        <v>15</v>
      </c>
      <c r="AW57">
        <v>0</v>
      </c>
      <c r="AX57">
        <v>0</v>
      </c>
      <c r="AY57">
        <v>71</v>
      </c>
      <c r="AZ57">
        <v>54</v>
      </c>
      <c r="BA57">
        <v>357</v>
      </c>
      <c r="BB57">
        <v>240</v>
      </c>
    </row>
    <row r="58" spans="1:54" x14ac:dyDescent="0.3">
      <c r="A58">
        <v>57</v>
      </c>
      <c r="B58" t="s">
        <v>54</v>
      </c>
      <c r="C58" t="s">
        <v>79</v>
      </c>
      <c r="D58" t="s">
        <v>151</v>
      </c>
      <c r="E58" t="s">
        <v>73</v>
      </c>
      <c r="F58" t="s">
        <v>145</v>
      </c>
      <c r="G58" s="2">
        <v>44904</v>
      </c>
      <c r="H58" t="s">
        <v>118</v>
      </c>
      <c r="I58">
        <v>43893</v>
      </c>
      <c r="J58" s="3" t="s">
        <v>126</v>
      </c>
      <c r="K58" t="str">
        <f>C58</f>
        <v>Croatia</v>
      </c>
      <c r="L58">
        <v>1</v>
      </c>
      <c r="M58">
        <v>1</v>
      </c>
      <c r="N58" s="1">
        <v>0.45</v>
      </c>
      <c r="O58" s="1">
        <v>0.45</v>
      </c>
      <c r="P58" s="1">
        <v>0.1</v>
      </c>
      <c r="Q58">
        <v>9</v>
      </c>
      <c r="R58">
        <v>20</v>
      </c>
      <c r="S58">
        <v>1</v>
      </c>
      <c r="T58">
        <v>11</v>
      </c>
      <c r="U58">
        <v>1</v>
      </c>
      <c r="V58">
        <v>1</v>
      </c>
      <c r="W58">
        <v>2</v>
      </c>
      <c r="X58">
        <v>3</v>
      </c>
      <c r="Y58">
        <v>0</v>
      </c>
      <c r="Z58">
        <v>0</v>
      </c>
      <c r="AA58">
        <v>22</v>
      </c>
      <c r="AB58">
        <v>24</v>
      </c>
      <c r="AC58">
        <v>3</v>
      </c>
      <c r="AD58">
        <v>3</v>
      </c>
      <c r="AE58">
        <v>715</v>
      </c>
      <c r="AF58">
        <v>695</v>
      </c>
      <c r="AG58">
        <v>632</v>
      </c>
      <c r="AH58">
        <v>625</v>
      </c>
      <c r="AI58">
        <v>22</v>
      </c>
      <c r="AJ58">
        <v>25</v>
      </c>
      <c r="AK58">
        <v>5</v>
      </c>
      <c r="AL58">
        <v>6</v>
      </c>
      <c r="AM58">
        <v>13</v>
      </c>
      <c r="AN58">
        <v>4</v>
      </c>
      <c r="AO58">
        <v>3</v>
      </c>
      <c r="AP58">
        <v>7</v>
      </c>
      <c r="AQ58">
        <v>27</v>
      </c>
      <c r="AR58">
        <v>25</v>
      </c>
      <c r="AS58">
        <v>0</v>
      </c>
      <c r="AT58">
        <v>0</v>
      </c>
      <c r="AU58">
        <v>21</v>
      </c>
      <c r="AV58">
        <v>9</v>
      </c>
      <c r="AW58">
        <v>0</v>
      </c>
      <c r="AX58">
        <v>0</v>
      </c>
      <c r="AY58">
        <v>95</v>
      </c>
      <c r="AZ58">
        <v>77</v>
      </c>
      <c r="BA58">
        <v>365</v>
      </c>
      <c r="BB58">
        <v>423</v>
      </c>
    </row>
    <row r="59" spans="1:54" x14ac:dyDescent="0.3">
      <c r="A59">
        <v>58</v>
      </c>
      <c r="B59" t="s">
        <v>54</v>
      </c>
      <c r="C59" t="s">
        <v>75</v>
      </c>
      <c r="D59" t="s">
        <v>147</v>
      </c>
      <c r="E59" t="s">
        <v>62</v>
      </c>
      <c r="F59" t="s">
        <v>134</v>
      </c>
      <c r="G59" s="2">
        <v>44904</v>
      </c>
      <c r="H59" t="s">
        <v>117</v>
      </c>
      <c r="I59">
        <v>88235</v>
      </c>
      <c r="J59" s="3" t="s">
        <v>127</v>
      </c>
      <c r="K59" t="str">
        <f>E59</f>
        <v>Argentina</v>
      </c>
      <c r="L59">
        <v>2</v>
      </c>
      <c r="M59">
        <v>2</v>
      </c>
      <c r="N59" s="1">
        <v>0.45</v>
      </c>
      <c r="O59" s="1">
        <v>0.44</v>
      </c>
      <c r="P59" s="1">
        <v>0.11</v>
      </c>
      <c r="Q59">
        <v>5</v>
      </c>
      <c r="R59">
        <v>15</v>
      </c>
      <c r="S59">
        <v>2</v>
      </c>
      <c r="T59">
        <v>6</v>
      </c>
      <c r="U59">
        <v>2</v>
      </c>
      <c r="V59">
        <v>1</v>
      </c>
      <c r="W59">
        <v>8</v>
      </c>
      <c r="X59">
        <v>8</v>
      </c>
      <c r="Y59">
        <v>1</v>
      </c>
      <c r="Z59">
        <v>0</v>
      </c>
      <c r="AA59">
        <v>30</v>
      </c>
      <c r="AB59">
        <v>18</v>
      </c>
      <c r="AC59">
        <v>1</v>
      </c>
      <c r="AD59">
        <v>2</v>
      </c>
      <c r="AE59">
        <v>651</v>
      </c>
      <c r="AF59">
        <v>603</v>
      </c>
      <c r="AG59">
        <v>557</v>
      </c>
      <c r="AH59">
        <v>511</v>
      </c>
      <c r="AI59">
        <v>22</v>
      </c>
      <c r="AJ59">
        <v>16</v>
      </c>
      <c r="AK59">
        <v>4</v>
      </c>
      <c r="AL59">
        <v>4</v>
      </c>
      <c r="AM59">
        <v>5</v>
      </c>
      <c r="AN59">
        <v>4</v>
      </c>
      <c r="AO59">
        <v>2</v>
      </c>
      <c r="AP59">
        <v>8</v>
      </c>
      <c r="AQ59">
        <v>20</v>
      </c>
      <c r="AR59">
        <v>30</v>
      </c>
      <c r="AS59">
        <v>0</v>
      </c>
      <c r="AT59">
        <v>1</v>
      </c>
      <c r="AU59">
        <v>15</v>
      </c>
      <c r="AV59">
        <v>5</v>
      </c>
      <c r="AW59">
        <v>0</v>
      </c>
      <c r="AX59">
        <v>0</v>
      </c>
      <c r="AY59">
        <v>91</v>
      </c>
      <c r="AZ59">
        <v>79</v>
      </c>
      <c r="BA59">
        <v>401</v>
      </c>
      <c r="BB59">
        <v>323</v>
      </c>
    </row>
    <row r="60" spans="1:54" x14ac:dyDescent="0.3">
      <c r="A60">
        <v>59</v>
      </c>
      <c r="B60" t="s">
        <v>54</v>
      </c>
      <c r="C60" t="s">
        <v>66</v>
      </c>
      <c r="D60" t="s">
        <v>138</v>
      </c>
      <c r="E60" t="s">
        <v>72</v>
      </c>
      <c r="F60" t="s">
        <v>144</v>
      </c>
      <c r="G60" s="2">
        <v>44905</v>
      </c>
      <c r="H60" t="s">
        <v>115</v>
      </c>
      <c r="I60">
        <v>44198</v>
      </c>
      <c r="J60" s="3" t="s">
        <v>98</v>
      </c>
      <c r="K60" t="str" cm="1">
        <f t="array" ref="K60">_xlfn.IFS(L60&gt;M60,C60,L60=M60,0,L60&lt;M60,E60)</f>
        <v>Morocco</v>
      </c>
      <c r="L60">
        <v>1</v>
      </c>
      <c r="M60">
        <v>0</v>
      </c>
      <c r="N60" s="1">
        <v>0.22</v>
      </c>
      <c r="O60" s="1">
        <v>0.65</v>
      </c>
      <c r="P60" s="1">
        <v>0.13</v>
      </c>
      <c r="Q60">
        <v>9</v>
      </c>
      <c r="R60">
        <v>11</v>
      </c>
      <c r="S60">
        <v>3</v>
      </c>
      <c r="T60">
        <v>3</v>
      </c>
      <c r="U60">
        <v>1</v>
      </c>
      <c r="V60">
        <v>0</v>
      </c>
      <c r="W60">
        <v>3</v>
      </c>
      <c r="X60">
        <v>1</v>
      </c>
      <c r="Y60">
        <v>1</v>
      </c>
      <c r="Z60">
        <v>0</v>
      </c>
      <c r="AA60">
        <v>15</v>
      </c>
      <c r="AB60">
        <v>9</v>
      </c>
      <c r="AC60">
        <v>2</v>
      </c>
      <c r="AD60">
        <v>2</v>
      </c>
      <c r="AE60">
        <v>229</v>
      </c>
      <c r="AF60">
        <v>678</v>
      </c>
      <c r="AG60">
        <v>171</v>
      </c>
      <c r="AH60">
        <v>592</v>
      </c>
      <c r="AI60">
        <v>8</v>
      </c>
      <c r="AJ60">
        <v>33</v>
      </c>
      <c r="AK60">
        <v>3</v>
      </c>
      <c r="AL60">
        <v>7</v>
      </c>
      <c r="AM60">
        <v>4</v>
      </c>
      <c r="AN60">
        <v>9</v>
      </c>
      <c r="AO60">
        <v>3</v>
      </c>
      <c r="AP60">
        <v>9</v>
      </c>
      <c r="AQ60">
        <v>11</v>
      </c>
      <c r="AR60">
        <v>17</v>
      </c>
      <c r="AS60">
        <v>0</v>
      </c>
      <c r="AT60">
        <v>0</v>
      </c>
      <c r="AU60">
        <v>11</v>
      </c>
      <c r="AV60">
        <v>10</v>
      </c>
      <c r="AW60">
        <v>0</v>
      </c>
      <c r="AX60">
        <v>0</v>
      </c>
      <c r="AY60">
        <v>88</v>
      </c>
      <c r="AZ60">
        <v>44</v>
      </c>
      <c r="BA60">
        <v>373</v>
      </c>
      <c r="BB60">
        <v>165</v>
      </c>
    </row>
    <row r="61" spans="1:54" x14ac:dyDescent="0.3">
      <c r="A61">
        <v>60</v>
      </c>
      <c r="B61" t="s">
        <v>54</v>
      </c>
      <c r="C61" t="s">
        <v>59</v>
      </c>
      <c r="D61" t="s">
        <v>132</v>
      </c>
      <c r="E61" t="s">
        <v>65</v>
      </c>
      <c r="F61" t="s">
        <v>137</v>
      </c>
      <c r="G61" s="2">
        <v>44905</v>
      </c>
      <c r="H61" t="s">
        <v>113</v>
      </c>
      <c r="I61">
        <v>68895</v>
      </c>
      <c r="J61" s="3" t="s">
        <v>94</v>
      </c>
      <c r="K61" t="str" cm="1">
        <f t="array" ref="K61">_xlfn.IFS(L61&gt;M61,C61,L61=M61,0,L61&lt;M61,E61)</f>
        <v>France</v>
      </c>
      <c r="L61">
        <v>1</v>
      </c>
      <c r="M61">
        <v>2</v>
      </c>
      <c r="N61" s="1">
        <v>0.54</v>
      </c>
      <c r="O61" s="1">
        <v>0.36</v>
      </c>
      <c r="P61" s="1">
        <v>0.1</v>
      </c>
      <c r="Q61">
        <v>14</v>
      </c>
      <c r="R61">
        <v>9</v>
      </c>
      <c r="S61">
        <v>6</v>
      </c>
      <c r="T61">
        <v>5</v>
      </c>
      <c r="U61">
        <v>0</v>
      </c>
      <c r="V61">
        <v>2</v>
      </c>
      <c r="W61">
        <v>1</v>
      </c>
      <c r="X61">
        <v>3</v>
      </c>
      <c r="Y61">
        <v>0</v>
      </c>
      <c r="Z61">
        <v>0</v>
      </c>
      <c r="AA61">
        <v>10</v>
      </c>
      <c r="AB61">
        <v>14</v>
      </c>
      <c r="AC61">
        <v>1</v>
      </c>
      <c r="AD61">
        <v>2</v>
      </c>
      <c r="AE61">
        <v>508</v>
      </c>
      <c r="AF61">
        <v>369</v>
      </c>
      <c r="AG61">
        <v>453</v>
      </c>
      <c r="AH61">
        <v>310</v>
      </c>
      <c r="AI61">
        <v>22</v>
      </c>
      <c r="AJ61">
        <v>13</v>
      </c>
      <c r="AK61">
        <v>5</v>
      </c>
      <c r="AL61">
        <v>6</v>
      </c>
      <c r="AM61">
        <v>5</v>
      </c>
      <c r="AN61">
        <v>2</v>
      </c>
      <c r="AO61">
        <v>5</v>
      </c>
      <c r="AP61">
        <v>2</v>
      </c>
      <c r="AQ61">
        <v>14</v>
      </c>
      <c r="AR61">
        <v>11</v>
      </c>
      <c r="AS61">
        <v>1</v>
      </c>
      <c r="AT61">
        <v>0</v>
      </c>
      <c r="AU61">
        <v>9</v>
      </c>
      <c r="AV61">
        <v>15</v>
      </c>
      <c r="AW61">
        <v>0</v>
      </c>
      <c r="AX61">
        <v>0</v>
      </c>
      <c r="AY61">
        <v>49</v>
      </c>
      <c r="AZ61">
        <v>54</v>
      </c>
      <c r="BA61">
        <v>193</v>
      </c>
      <c r="BB61">
        <v>308</v>
      </c>
    </row>
    <row r="62" spans="1:54" x14ac:dyDescent="0.3">
      <c r="A62">
        <v>61</v>
      </c>
      <c r="B62" t="s">
        <v>55</v>
      </c>
      <c r="C62" t="s">
        <v>62</v>
      </c>
      <c r="D62" t="s">
        <v>134</v>
      </c>
      <c r="E62" t="s">
        <v>79</v>
      </c>
      <c r="F62" t="s">
        <v>151</v>
      </c>
      <c r="G62" s="2">
        <v>44908</v>
      </c>
      <c r="H62" t="s">
        <v>117</v>
      </c>
      <c r="I62">
        <v>88966</v>
      </c>
      <c r="J62" s="3" t="s">
        <v>109</v>
      </c>
      <c r="K62" t="str" cm="1">
        <f t="array" ref="K62">_xlfn.IFS(L62&gt;M62,C62,L62=M62,0,L62&lt;M62,E62)</f>
        <v>Argentina</v>
      </c>
      <c r="L62">
        <v>3</v>
      </c>
      <c r="M62">
        <v>0</v>
      </c>
      <c r="N62" s="1">
        <v>0.34</v>
      </c>
      <c r="O62" s="1">
        <v>0.54</v>
      </c>
      <c r="P62" s="1">
        <v>0.12</v>
      </c>
      <c r="Q62">
        <v>10</v>
      </c>
      <c r="R62">
        <v>12</v>
      </c>
      <c r="S62">
        <v>7</v>
      </c>
      <c r="T62">
        <v>3</v>
      </c>
      <c r="U62">
        <v>1</v>
      </c>
      <c r="V62">
        <v>0</v>
      </c>
      <c r="W62">
        <v>2</v>
      </c>
      <c r="X62">
        <v>2</v>
      </c>
      <c r="Y62">
        <v>0</v>
      </c>
      <c r="Z62">
        <v>0</v>
      </c>
      <c r="AA62">
        <v>15</v>
      </c>
      <c r="AB62">
        <v>8</v>
      </c>
      <c r="AC62">
        <v>1</v>
      </c>
      <c r="AD62">
        <v>0</v>
      </c>
      <c r="AE62">
        <v>408</v>
      </c>
      <c r="AF62">
        <v>624</v>
      </c>
      <c r="AG62">
        <v>344</v>
      </c>
      <c r="AH62">
        <v>551</v>
      </c>
      <c r="AI62">
        <v>8</v>
      </c>
      <c r="AJ62">
        <v>20</v>
      </c>
      <c r="AK62">
        <v>2</v>
      </c>
      <c r="AL62">
        <v>4</v>
      </c>
      <c r="AM62">
        <v>4</v>
      </c>
      <c r="AN62">
        <v>8</v>
      </c>
      <c r="AO62">
        <v>2</v>
      </c>
      <c r="AP62">
        <v>4</v>
      </c>
      <c r="AQ62">
        <v>6</v>
      </c>
      <c r="AR62">
        <v>16</v>
      </c>
      <c r="AS62">
        <v>1</v>
      </c>
      <c r="AT62">
        <v>0</v>
      </c>
      <c r="AU62">
        <v>12</v>
      </c>
      <c r="AV62">
        <v>10</v>
      </c>
      <c r="AW62">
        <v>0</v>
      </c>
      <c r="AX62">
        <v>0</v>
      </c>
      <c r="AY62">
        <v>85</v>
      </c>
      <c r="AZ62">
        <v>63</v>
      </c>
      <c r="BA62">
        <v>321</v>
      </c>
      <c r="BB62">
        <v>260</v>
      </c>
    </row>
    <row r="63" spans="1:54" x14ac:dyDescent="0.3">
      <c r="A63">
        <v>62</v>
      </c>
      <c r="B63" t="s">
        <v>55</v>
      </c>
      <c r="C63" t="s">
        <v>65</v>
      </c>
      <c r="D63" t="s">
        <v>137</v>
      </c>
      <c r="E63" t="s">
        <v>66</v>
      </c>
      <c r="F63" t="s">
        <v>138</v>
      </c>
      <c r="G63" s="2">
        <v>44909</v>
      </c>
      <c r="H63" t="s">
        <v>113</v>
      </c>
      <c r="I63">
        <v>68294</v>
      </c>
      <c r="J63" s="3" t="s">
        <v>100</v>
      </c>
      <c r="K63" t="str" cm="1">
        <f t="array" ref="K63">_xlfn.IFS(L63&gt;M63,C63,L63=M63,0,L63&lt;M63,E63)</f>
        <v>France</v>
      </c>
      <c r="L63">
        <v>2</v>
      </c>
      <c r="M63">
        <v>0</v>
      </c>
      <c r="N63" s="1">
        <v>0.34</v>
      </c>
      <c r="O63" s="1">
        <v>0.55000000000000004</v>
      </c>
      <c r="P63" s="1">
        <v>0.11</v>
      </c>
      <c r="Q63">
        <v>14</v>
      </c>
      <c r="R63">
        <v>13</v>
      </c>
      <c r="S63">
        <v>2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11</v>
      </c>
      <c r="AB63">
        <v>11</v>
      </c>
      <c r="AC63">
        <v>4</v>
      </c>
      <c r="AD63">
        <v>3</v>
      </c>
      <c r="AE63">
        <v>358</v>
      </c>
      <c r="AF63">
        <v>583</v>
      </c>
      <c r="AG63">
        <v>307</v>
      </c>
      <c r="AH63">
        <v>518</v>
      </c>
      <c r="AI63">
        <v>5</v>
      </c>
      <c r="AJ63">
        <v>22</v>
      </c>
      <c r="AK63">
        <v>2</v>
      </c>
      <c r="AL63">
        <v>1</v>
      </c>
      <c r="AM63">
        <v>1</v>
      </c>
      <c r="AN63">
        <v>8</v>
      </c>
      <c r="AO63">
        <v>2</v>
      </c>
      <c r="AP63">
        <v>3</v>
      </c>
      <c r="AQ63">
        <v>13</v>
      </c>
      <c r="AR63">
        <v>15</v>
      </c>
      <c r="AS63">
        <v>0</v>
      </c>
      <c r="AT63">
        <v>0</v>
      </c>
      <c r="AU63">
        <v>13</v>
      </c>
      <c r="AV63">
        <v>14</v>
      </c>
      <c r="AW63">
        <v>0</v>
      </c>
      <c r="AX63">
        <v>0</v>
      </c>
      <c r="AY63">
        <v>72</v>
      </c>
      <c r="AZ63">
        <v>47</v>
      </c>
      <c r="BA63">
        <v>328</v>
      </c>
      <c r="BB63">
        <v>218</v>
      </c>
    </row>
    <row r="64" spans="1:54" x14ac:dyDescent="0.3">
      <c r="A64">
        <v>63</v>
      </c>
      <c r="B64" t="s">
        <v>56</v>
      </c>
      <c r="C64" t="s">
        <v>79</v>
      </c>
      <c r="D64" t="s">
        <v>151</v>
      </c>
      <c r="E64" t="s">
        <v>66</v>
      </c>
      <c r="F64" t="s">
        <v>138</v>
      </c>
      <c r="G64" s="2">
        <v>44912</v>
      </c>
      <c r="H64" t="s">
        <v>114</v>
      </c>
      <c r="I64">
        <v>44137</v>
      </c>
      <c r="J64" s="3" t="s">
        <v>103</v>
      </c>
      <c r="K64" t="str" cm="1">
        <f t="array" ref="K64">_xlfn.IFS(L64&gt;M64,C64,L64=M64,0,L64&lt;M64,E64)</f>
        <v>Croatia</v>
      </c>
      <c r="L64">
        <v>2</v>
      </c>
      <c r="M64">
        <v>1</v>
      </c>
      <c r="N64" s="1">
        <v>0.45</v>
      </c>
      <c r="O64" s="1">
        <v>0.45</v>
      </c>
      <c r="P64" s="1">
        <v>0.1</v>
      </c>
      <c r="Q64">
        <v>14</v>
      </c>
      <c r="R64">
        <v>7</v>
      </c>
      <c r="S64">
        <v>4</v>
      </c>
      <c r="T64">
        <v>2</v>
      </c>
      <c r="U64">
        <v>2</v>
      </c>
      <c r="V64">
        <v>0</v>
      </c>
      <c r="W64">
        <v>0</v>
      </c>
      <c r="X64">
        <v>2</v>
      </c>
      <c r="Y64">
        <v>0</v>
      </c>
      <c r="Z64">
        <v>0</v>
      </c>
      <c r="AA64">
        <v>13</v>
      </c>
      <c r="AB64">
        <v>11</v>
      </c>
      <c r="AC64">
        <v>2</v>
      </c>
      <c r="AD64">
        <v>2</v>
      </c>
      <c r="AE64">
        <v>491</v>
      </c>
      <c r="AF64">
        <v>494</v>
      </c>
      <c r="AG64">
        <v>430</v>
      </c>
      <c r="AH64">
        <v>428</v>
      </c>
      <c r="AI64">
        <v>21</v>
      </c>
      <c r="AJ64">
        <v>20</v>
      </c>
      <c r="AK64">
        <v>3</v>
      </c>
      <c r="AL64">
        <v>5</v>
      </c>
      <c r="AM64">
        <v>7</v>
      </c>
      <c r="AN64">
        <v>12</v>
      </c>
      <c r="AO64">
        <v>6</v>
      </c>
      <c r="AP64">
        <v>3</v>
      </c>
      <c r="AQ64">
        <v>13</v>
      </c>
      <c r="AR64">
        <v>15</v>
      </c>
      <c r="AS64">
        <v>0</v>
      </c>
      <c r="AT64">
        <v>0</v>
      </c>
      <c r="AU64">
        <v>7</v>
      </c>
      <c r="AV64">
        <v>14</v>
      </c>
      <c r="AW64">
        <v>0</v>
      </c>
      <c r="AX64">
        <v>0</v>
      </c>
      <c r="AY64">
        <v>75</v>
      </c>
      <c r="AZ64">
        <v>72</v>
      </c>
      <c r="BA64">
        <v>288</v>
      </c>
      <c r="BB64">
        <v>277</v>
      </c>
    </row>
    <row r="65" spans="1:54" x14ac:dyDescent="0.3">
      <c r="A65">
        <v>64</v>
      </c>
      <c r="B65" t="s">
        <v>57</v>
      </c>
      <c r="C65" t="s">
        <v>62</v>
      </c>
      <c r="D65" t="s">
        <v>134</v>
      </c>
      <c r="E65" t="s">
        <v>65</v>
      </c>
      <c r="F65" t="s">
        <v>137</v>
      </c>
      <c r="G65" s="2">
        <v>44913</v>
      </c>
      <c r="H65" t="s">
        <v>117</v>
      </c>
      <c r="I65">
        <v>88966</v>
      </c>
      <c r="J65" s="3" t="s">
        <v>128</v>
      </c>
      <c r="K65" t="str">
        <f>C65</f>
        <v>Argentina</v>
      </c>
      <c r="L65">
        <v>3</v>
      </c>
      <c r="M65">
        <v>3</v>
      </c>
      <c r="N65" s="1">
        <v>0.46</v>
      </c>
      <c r="O65" s="1">
        <v>0.4</v>
      </c>
      <c r="P65" s="1">
        <v>0.14000000000000001</v>
      </c>
      <c r="Q65">
        <v>21</v>
      </c>
      <c r="R65">
        <v>10</v>
      </c>
      <c r="S65">
        <v>9</v>
      </c>
      <c r="T65">
        <v>5</v>
      </c>
      <c r="U65">
        <v>1</v>
      </c>
      <c r="V65">
        <v>1</v>
      </c>
      <c r="W65">
        <v>4</v>
      </c>
      <c r="X65">
        <v>3</v>
      </c>
      <c r="Y65">
        <v>0</v>
      </c>
      <c r="Z65">
        <v>0</v>
      </c>
      <c r="AA65">
        <v>26</v>
      </c>
      <c r="AB65">
        <v>19</v>
      </c>
      <c r="AC65">
        <v>4</v>
      </c>
      <c r="AD65">
        <v>4</v>
      </c>
      <c r="AE65">
        <v>648</v>
      </c>
      <c r="AF65">
        <v>516</v>
      </c>
      <c r="AG65">
        <v>544</v>
      </c>
      <c r="AH65">
        <v>419</v>
      </c>
      <c r="AI65">
        <v>20</v>
      </c>
      <c r="AJ65">
        <v>24</v>
      </c>
      <c r="AK65">
        <v>4</v>
      </c>
      <c r="AL65">
        <v>3</v>
      </c>
      <c r="AM65">
        <v>6</v>
      </c>
      <c r="AN65">
        <v>5</v>
      </c>
      <c r="AO65">
        <v>6</v>
      </c>
      <c r="AP65">
        <v>5</v>
      </c>
      <c r="AQ65">
        <v>22</v>
      </c>
      <c r="AR65">
        <v>28</v>
      </c>
      <c r="AS65">
        <v>1</v>
      </c>
      <c r="AT65">
        <v>2</v>
      </c>
      <c r="AU65">
        <v>11</v>
      </c>
      <c r="AV65">
        <v>21</v>
      </c>
      <c r="AW65">
        <v>0</v>
      </c>
      <c r="AX65">
        <v>0</v>
      </c>
      <c r="AY65">
        <v>87</v>
      </c>
      <c r="AZ65">
        <v>104</v>
      </c>
      <c r="BA65">
        <v>280</v>
      </c>
      <c r="BB65">
        <v>409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Lin</dc:creator>
  <cp:lastModifiedBy>Lin, Jiajia</cp:lastModifiedBy>
  <dcterms:created xsi:type="dcterms:W3CDTF">2023-11-04T03:45:35Z</dcterms:created>
  <dcterms:modified xsi:type="dcterms:W3CDTF">2023-11-20T04:54:40Z</dcterms:modified>
</cp:coreProperties>
</file>