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Tesis\data\modelo de regresión lineal\"/>
    </mc:Choice>
  </mc:AlternateContent>
  <xr:revisionPtr revIDLastSave="0" documentId="8_{D06F0E79-903E-4298-A053-105071E97AC6}" xr6:coauthVersionLast="47" xr6:coauthVersionMax="47" xr10:uidLastSave="{00000000-0000-0000-0000-000000000000}"/>
  <bookViews>
    <workbookView xWindow="-108" yWindow="-108" windowWidth="23256" windowHeight="12456" xr2:uid="{50C3D33B-14FC-474C-854C-E4302F4D5B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<sst xmlns="http://schemas.openxmlformats.org/spreadsheetml/2006/main" count="66" uniqueCount="12">
  <si>
    <t>DATA PANEL: DEPARTAMENTOS DE LA REGIÓN MACROECONÓMICA: LA LIBERTAD, PIURA, LAMBAYEQUE</t>
  </si>
  <si>
    <t>pbi per cápita, pobreza total, gasto social, ingreso proveniente del trabajo anual</t>
  </si>
  <si>
    <t>departamento</t>
  </si>
  <si>
    <t>año</t>
  </si>
  <si>
    <t>pbi_percapita</t>
  </si>
  <si>
    <t>pobreza_total</t>
  </si>
  <si>
    <t>pobreza_extrema</t>
  </si>
  <si>
    <t>gasto_social</t>
  </si>
  <si>
    <t>ingreso_trabajo</t>
  </si>
  <si>
    <t>La Libertad</t>
  </si>
  <si>
    <t>Piura</t>
  </si>
  <si>
    <t>Lambayeque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</si>
</sst>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0" xfId="1" applyFont="1" applyAlignment="1" applyProtection="1">
      <alignment vertical="center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</cellXfs>
  <cellStyles count="2">
    <cellStyle name="Normal" xfId="0" builtinId="0"/>
    <cellStyle name="Normal_actividad AGRICUL" xfId="1" xr:uid="{FBD8D3E1-16A4-4D08-9D6F-83CF0E3EEB85}"/>
  </cellStyles>
  <dxfs count="11">
    <dxf>
      <numFmt numFmtId="3" formatCode="#,##0"/>
      <alignment horizontal="left" vertical="center" textRotation="0" wrapText="1" indent="0" justifyLastLine="0" shrinkToFit="0" readingOrder="0"/>
    </dxf>
    <dxf>
      <numFmt numFmtId="3" formatCode="#,##0"/>
      <alignment horizontal="left" vertical="center" textRotation="0" wrapText="1" indent="0" justifyLastLine="0" shrinkToFit="0" readingOrder="0"/>
    </dxf>
    <dxf>
      <numFmt numFmtId="164" formatCode="0.0"/>
      <alignment horizontal="left" vertical="center" textRotation="0" wrapText="1" indent="0" justifyLastLine="0" shrinkToFit="0" readingOrder="0"/>
    </dxf>
    <dxf>
      <numFmt numFmtId="164" formatCode="0.0"/>
      <alignment horizontal="left" vertical="center" textRotation="0" wrapText="1" indent="0" justifyLastLine="0" shrinkToFit="0" readingOrder="0"/>
    </dxf>
    <dxf>
      <numFmt numFmtId="3" formatCode="#,##0"/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esktop\Tesis\peru-producto-bruto-interno-por-departamentos-2007-2023\PBI_2023.xlsx" TargetMode="External"/><Relationship Id="rId1" Type="http://schemas.openxmlformats.org/officeDocument/2006/relationships/externalLinkPath" Target="file:///C:\Users\LENOVO\Desktop\Tesis\peru-producto-bruto-interno-por-departamentos-2007-2023\PBI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"/>
      <sheetName val="c47"/>
      <sheetName val="c48"/>
      <sheetName val="c49"/>
      <sheetName val="c50"/>
      <sheetName val="c51"/>
      <sheetName val="c52"/>
      <sheetName val="c53"/>
      <sheetName val="c54"/>
      <sheetName val="c55"/>
      <sheetName val="c56"/>
      <sheetName val="c57"/>
      <sheetName val="c58"/>
      <sheetName val="c59"/>
      <sheetName val="c60"/>
      <sheetName val="c61"/>
      <sheetName val="c62"/>
      <sheetName val="c63"/>
      <sheetName val="c64"/>
      <sheetName val="c65"/>
      <sheetName val="c66"/>
      <sheetName val="c67"/>
      <sheetName val="c68"/>
      <sheetName val="c69"/>
      <sheetName val="c70"/>
      <sheetName val="c71"/>
      <sheetName val="c72"/>
      <sheetName val="c73"/>
      <sheetName val="c74"/>
      <sheetName val="c75"/>
      <sheetName val="c76"/>
      <sheetName val="c77"/>
      <sheetName val="c78"/>
      <sheetName val="c79"/>
      <sheetName val="c80"/>
      <sheetName val="c81"/>
      <sheetName val="c82"/>
      <sheetName val="c83"/>
      <sheetName val="c84"/>
      <sheetName val="c85"/>
      <sheetName val="c86"/>
      <sheetName val="c87"/>
      <sheetName val="c88"/>
      <sheetName val="c89"/>
      <sheetName val="c90"/>
      <sheetName val="c91"/>
      <sheetName val="c92"/>
      <sheetName val="c93"/>
      <sheetName val="c94"/>
      <sheetName val="c95"/>
      <sheetName val="c96"/>
      <sheetName val="c97"/>
      <sheetName val="c99"/>
      <sheetName val="c98"/>
      <sheetName val="c100"/>
      <sheetName val="c101"/>
      <sheetName val="c102"/>
      <sheetName val="c103"/>
      <sheetName val="c104"/>
      <sheetName val="c105"/>
      <sheetName val="c106"/>
      <sheetName val="c107"/>
      <sheetName val="c108"/>
      <sheetName val="c109"/>
      <sheetName val="c110"/>
      <sheetName val="c111"/>
      <sheetName val="c112"/>
      <sheetName val="c113"/>
      <sheetName val="c114"/>
      <sheetName val="c115"/>
      <sheetName val="c116"/>
      <sheetName val="c117"/>
      <sheetName val="c118"/>
      <sheetName val="c119"/>
      <sheetName val="c120"/>
      <sheetName val="c121"/>
      <sheetName val="c122"/>
      <sheetName val="c123"/>
      <sheetName val="c124"/>
      <sheetName val="c125"/>
      <sheetName val="c126"/>
      <sheetName val="c127"/>
      <sheetName val="c128"/>
      <sheetName val="c129"/>
      <sheetName val="c130"/>
      <sheetName val="c131"/>
      <sheetName val="c132"/>
      <sheetName val="c133"/>
      <sheetName val="c134"/>
      <sheetName val="c135"/>
      <sheetName val="c136"/>
      <sheetName val="c137"/>
      <sheetName val="c138"/>
      <sheetName val="c139"/>
      <sheetName val="c140"/>
      <sheetName val="c141"/>
      <sheetName val="c142"/>
      <sheetName val="c143"/>
      <sheetName val="c144"/>
      <sheetName val="c145"/>
      <sheetName val="c146"/>
      <sheetName val="c147"/>
      <sheetName val="c148"/>
      <sheetName val="c149"/>
      <sheetName val="c150"/>
      <sheetName val="c151"/>
      <sheetName val="c152"/>
      <sheetName val="c153"/>
      <sheetName val="c154"/>
      <sheetName val="c155"/>
      <sheetName val="c156"/>
      <sheetName val="c157"/>
      <sheetName val="c158"/>
      <sheetName val="c159"/>
      <sheetName val="c160"/>
      <sheetName val="c161"/>
      <sheetName val="c162"/>
      <sheetName val="c163"/>
      <sheetName val="c164"/>
      <sheetName val="c165"/>
      <sheetName val="c166"/>
      <sheetName val="c167"/>
      <sheetName val="c168"/>
      <sheetName val="c169"/>
      <sheetName val="c170"/>
      <sheetName val="c171"/>
      <sheetName val="c172"/>
      <sheetName val="c173"/>
      <sheetName val="c174"/>
      <sheetName val="c175"/>
      <sheetName val="c176"/>
      <sheetName val="c177"/>
      <sheetName val="c178"/>
      <sheetName val="c179"/>
      <sheetName val="c180"/>
      <sheetName val="c181"/>
      <sheetName val="c182"/>
      <sheetName val="c183"/>
      <sheetName val="c184"/>
      <sheetName val="c185"/>
      <sheetName val="c186"/>
      <sheetName val="c187"/>
      <sheetName val="c188"/>
      <sheetName val="c189"/>
      <sheetName val="c190"/>
      <sheetName val="c191"/>
      <sheetName val="c192"/>
      <sheetName val="c193"/>
      <sheetName val="c194"/>
      <sheetName val="c195"/>
      <sheetName val="c196"/>
      <sheetName val="c197"/>
      <sheetName val="c198"/>
      <sheetName val="c199"/>
      <sheetName val="c200"/>
      <sheetName val="c201"/>
      <sheetName val="c202"/>
      <sheetName val="c203"/>
      <sheetName val="c204"/>
      <sheetName val="c205"/>
      <sheetName val="c206"/>
      <sheetName val="c207"/>
      <sheetName val="c208"/>
      <sheetName val="c209"/>
      <sheetName val="c210"/>
      <sheetName val="c211"/>
      <sheetName val="c212"/>
      <sheetName val="c213"/>
      <sheetName val="c214"/>
      <sheetName val="c215"/>
      <sheetName val="c216"/>
      <sheetName val="c217"/>
      <sheetName val="c218"/>
      <sheetName val="c219"/>
      <sheetName val="c220"/>
      <sheetName val="c221"/>
      <sheetName val="c222"/>
      <sheetName val="c223"/>
      <sheetName val="c224"/>
      <sheetName val="c225"/>
      <sheetName val="c226"/>
      <sheetName val="c227"/>
      <sheetName val="c228"/>
      <sheetName val="c229"/>
      <sheetName val="c230"/>
      <sheetName val="c231"/>
      <sheetName val="c232"/>
      <sheetName val="c233"/>
      <sheetName val="c234"/>
      <sheetName val="c235"/>
      <sheetName val="c236"/>
      <sheetName val="c237"/>
      <sheetName val="c238"/>
      <sheetName val="c239"/>
      <sheetName val="c240"/>
      <sheetName val="c241"/>
      <sheetName val="c242"/>
      <sheetName val="c243"/>
      <sheetName val="c244"/>
      <sheetName val="c245"/>
      <sheetName val="c246"/>
      <sheetName val="c247"/>
      <sheetName val="c248"/>
      <sheetName val="c249"/>
      <sheetName val="c250"/>
      <sheetName val="c251"/>
      <sheetName val="c252"/>
      <sheetName val="c253"/>
      <sheetName val="c254"/>
      <sheetName val="c255"/>
      <sheetName val="c256"/>
      <sheetName val="c257"/>
      <sheetName val="c258"/>
      <sheetName val="c259"/>
      <sheetName val="c260"/>
      <sheetName val="c261"/>
      <sheetName val="c262"/>
      <sheetName val="c263"/>
      <sheetName val="c264"/>
      <sheetName val="c265"/>
      <sheetName val="c266"/>
      <sheetName val="c267"/>
      <sheetName val="c268"/>
      <sheetName val="c269-270-271"/>
      <sheetName val="c272-273-274"/>
      <sheetName val="c275-276-277"/>
      <sheetName val="c278-279-280"/>
      <sheetName val="c281-282-283"/>
      <sheetName val="c284-285-286"/>
      <sheetName val="c287"/>
      <sheetName val="c288"/>
      <sheetName val="c289"/>
      <sheetName val="c290"/>
      <sheetName val="c291"/>
      <sheetName val="c292"/>
      <sheetName val="c293"/>
      <sheetName val="c294"/>
      <sheetName val="c295"/>
      <sheetName val="c296"/>
      <sheetName val="c297"/>
      <sheetName val="c298"/>
      <sheetName val="c299"/>
      <sheetName val="c300"/>
      <sheetName val="c301"/>
      <sheetName val="c302"/>
      <sheetName val="c303"/>
      <sheetName val="c304"/>
      <sheetName val="c305"/>
      <sheetName val="c306"/>
      <sheetName val="c307"/>
      <sheetName val="c308"/>
      <sheetName val="c309"/>
      <sheetName val="c310"/>
      <sheetName val="c311"/>
      <sheetName val="c312"/>
      <sheetName val="c313"/>
      <sheetName val="c314"/>
      <sheetName val="c315"/>
      <sheetName val="c316"/>
      <sheetName val="c317"/>
      <sheetName val="c318"/>
      <sheetName val="c319"/>
      <sheetName val="c320"/>
      <sheetName val="c321"/>
      <sheetName val="c322"/>
      <sheetName val="c323"/>
      <sheetName val="c324"/>
      <sheetName val="c325"/>
      <sheetName val="c326"/>
      <sheetName val="c327"/>
      <sheetName val="c328"/>
      <sheetName val="c329"/>
      <sheetName val="c330"/>
      <sheetName val="c331"/>
      <sheetName val="c332"/>
      <sheetName val="c333"/>
      <sheetName val="c334"/>
      <sheetName val="c335"/>
      <sheetName val="c336"/>
      <sheetName val="c337"/>
      <sheetName val="c338"/>
      <sheetName val="c339"/>
      <sheetName val="c340"/>
      <sheetName val="c341"/>
      <sheetName val="c342"/>
      <sheetName val="c343"/>
      <sheetName val="c344"/>
      <sheetName val="c345"/>
      <sheetName val="c346"/>
      <sheetName val="c347-348-349"/>
      <sheetName val="c350-351-352"/>
      <sheetName val="c353-354-355"/>
      <sheetName val="c356-357-358"/>
      <sheetName val="c359-360-361"/>
      <sheetName val="c362-363-364"/>
      <sheetName val="c365-366-367"/>
      <sheetName val="c368-369-370"/>
      <sheetName val="c371-372-373"/>
      <sheetName val="c374-375-376"/>
      <sheetName val="c377-378-379"/>
      <sheetName val="c380-381-382"/>
      <sheetName val="c383-384-385"/>
      <sheetName val="c386-387-388"/>
      <sheetName val="c389-390-391"/>
      <sheetName val="c392-393-394"/>
      <sheetName val="c395-396"/>
      <sheetName val="c397-398"/>
      <sheetName val="c399-400-401"/>
      <sheetName val="c402-403-404"/>
      <sheetName val="c405-406-407"/>
      <sheetName val="c408-409-410"/>
      <sheetName val="c411-412-413"/>
      <sheetName val="c414-415-416"/>
      <sheetName val="c417-418-419"/>
      <sheetName val="c420-421-422"/>
      <sheetName val="c423-424-425"/>
      <sheetName val="c426-427-428"/>
      <sheetName val="c429-430-431"/>
      <sheetName val="c432-433-434"/>
      <sheetName val="c435-436-437"/>
      <sheetName val="c438-439-440"/>
      <sheetName val="c441-442-443"/>
      <sheetName val="c444-445-446"/>
      <sheetName val="c447-448-449"/>
      <sheetName val="c450-451-452"/>
      <sheetName val="c453-454-455"/>
      <sheetName val="c456-457-458"/>
      <sheetName val="c459-460-461"/>
      <sheetName val="c462-463-464"/>
      <sheetName val="c465-466-467"/>
      <sheetName val="c468-469-470"/>
      <sheetName val="c471-472-473"/>
      <sheetName val="c474-475-476"/>
      <sheetName val="c477-478-479"/>
      <sheetName val="c480-481-482"/>
      <sheetName val="c483-484-485"/>
      <sheetName val="c486-487-488"/>
      <sheetName val="c489-490-491"/>
      <sheetName val="c492-493-494"/>
      <sheetName val="c-495"/>
      <sheetName val="c-496"/>
      <sheetName val="c-497"/>
      <sheetName val="c-498"/>
      <sheetName val="c-499"/>
      <sheetName val="c-500"/>
      <sheetName val="c-501"/>
      <sheetName val="tabla 3"/>
      <sheetName val="tabla 4"/>
      <sheetName val="c-502"/>
      <sheetName val="c-503"/>
      <sheetName val="c-504"/>
      <sheetName val="c-505"/>
      <sheetName val="Tabla_5"/>
      <sheetName val="Tabla_6"/>
      <sheetName val="c-506"/>
      <sheetName val="empleo_informal"/>
      <sheetName val="poblacion_rural"/>
      <sheetName val="data_panel"/>
      <sheetName val="La_Libertad"/>
      <sheetName val="Piura"/>
      <sheetName val="Lambayeq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>
        <row r="9">
          <cell r="B9">
            <v>6402.1313202247193</v>
          </cell>
          <cell r="C9">
            <v>58.888671392946989</v>
          </cell>
          <cell r="D9">
            <v>19.66580622747907</v>
          </cell>
          <cell r="E9">
            <v>400825599.08987802</v>
          </cell>
          <cell r="F9">
            <v>7784.1597999429669</v>
          </cell>
        </row>
        <row r="10">
          <cell r="B10">
            <v>6940.9617275280898</v>
          </cell>
          <cell r="C10">
            <v>49.152723729699424</v>
          </cell>
          <cell r="D10">
            <v>14.550285903572814</v>
          </cell>
          <cell r="E10">
            <v>424940157.57925916</v>
          </cell>
          <cell r="F10">
            <v>7793.3724513357975</v>
          </cell>
        </row>
        <row r="11">
          <cell r="B11">
            <v>7915.3623595505624</v>
          </cell>
          <cell r="C11">
            <v>49.684836536338835</v>
          </cell>
          <cell r="D11">
            <v>13.930988064672537</v>
          </cell>
          <cell r="E11">
            <v>467488236.27474123</v>
          </cell>
          <cell r="F11">
            <v>7207.4618435875436</v>
          </cell>
        </row>
        <row r="12">
          <cell r="B12">
            <v>8610.0217696629225</v>
          </cell>
          <cell r="C12">
            <v>39.052222923290429</v>
          </cell>
          <cell r="D12">
            <v>9.9556581114099725</v>
          </cell>
          <cell r="E12">
            <v>586844046</v>
          </cell>
          <cell r="F12">
            <v>9830.5251984520455</v>
          </cell>
        </row>
        <row r="13">
          <cell r="B13">
            <v>9150.7296348314612</v>
          </cell>
          <cell r="C13">
            <v>38.586058393561004</v>
          </cell>
          <cell r="D13">
            <v>13.492516865508932</v>
          </cell>
          <cell r="E13">
            <v>722791437.38209403</v>
          </cell>
          <cell r="F13">
            <v>9054.4470926969479</v>
          </cell>
        </row>
        <row r="14">
          <cell r="B14">
            <v>9233.3377808988771</v>
          </cell>
          <cell r="C14">
            <v>35.158676013994906</v>
          </cell>
          <cell r="D14">
            <v>10.919167417955892</v>
          </cell>
          <cell r="E14">
            <v>840470062.45199013</v>
          </cell>
          <cell r="F14">
            <v>10763.050510397752</v>
          </cell>
        </row>
        <row r="15">
          <cell r="B15">
            <v>9711</v>
          </cell>
          <cell r="C15">
            <v>31.421462204705712</v>
          </cell>
          <cell r="D15">
            <v>9.7145203174804617</v>
          </cell>
          <cell r="E15">
            <v>996513063.17282891</v>
          </cell>
          <cell r="F15">
            <v>9789.061354746751</v>
          </cell>
        </row>
        <row r="16">
          <cell r="B16">
            <v>10040</v>
          </cell>
          <cell r="C16">
            <v>29.369508103888737</v>
          </cell>
          <cell r="D16">
            <v>8.2098441776883853</v>
          </cell>
          <cell r="E16">
            <v>993040556.997756</v>
          </cell>
          <cell r="F16">
            <v>9228.2654703116932</v>
          </cell>
        </row>
        <row r="17">
          <cell r="B17">
            <v>10694</v>
          </cell>
          <cell r="C17">
            <v>30.632667445922465</v>
          </cell>
          <cell r="D17">
            <v>8.4145805327891612</v>
          </cell>
          <cell r="E17">
            <v>1183683603.517777</v>
          </cell>
          <cell r="F17">
            <v>10192.641909601372</v>
          </cell>
        </row>
        <row r="18">
          <cell r="B18">
            <v>11034</v>
          </cell>
          <cell r="C18">
            <v>29.456005664685286</v>
          </cell>
          <cell r="D18">
            <v>7.4957035110124703</v>
          </cell>
          <cell r="E18">
            <v>1246905039.0128293</v>
          </cell>
          <cell r="F18">
            <v>10483.604309343778</v>
          </cell>
        </row>
        <row r="19">
          <cell r="B19">
            <v>11052</v>
          </cell>
          <cell r="C19">
            <v>27.422392365577302</v>
          </cell>
          <cell r="D19">
            <v>5.4644378214137079</v>
          </cell>
          <cell r="E19">
            <v>1306583209.7478817</v>
          </cell>
          <cell r="F19">
            <v>10746.007464182216</v>
          </cell>
        </row>
        <row r="20">
          <cell r="B20">
            <v>11132</v>
          </cell>
          <cell r="C20">
            <v>25.860357188646585</v>
          </cell>
          <cell r="D20">
            <v>6.3056648540833855</v>
          </cell>
          <cell r="E20">
            <v>1253331659.2292576</v>
          </cell>
          <cell r="F20">
            <v>10814.204331200528</v>
          </cell>
        </row>
        <row r="21">
          <cell r="B21">
            <v>11019</v>
          </cell>
          <cell r="C21">
            <v>24.468292255118257</v>
          </cell>
          <cell r="D21">
            <v>4.4435021042281022</v>
          </cell>
          <cell r="E21">
            <v>1362163550.5952706</v>
          </cell>
          <cell r="F21">
            <v>11187.082973456458</v>
          </cell>
        </row>
        <row r="22">
          <cell r="B22">
            <v>10969</v>
          </cell>
          <cell r="C22">
            <v>23.483814761833003</v>
          </cell>
          <cell r="D22">
            <v>4.3425362593290755</v>
          </cell>
          <cell r="E22">
            <v>1489335661.4907095</v>
          </cell>
          <cell r="F22">
            <v>11269.348798611765</v>
          </cell>
        </row>
        <row r="23">
          <cell r="B23">
            <v>11267</v>
          </cell>
          <cell r="C23">
            <v>20.830604464164715</v>
          </cell>
          <cell r="D23">
            <v>3.2352450745834633</v>
          </cell>
          <cell r="E23">
            <v>1466000237.0406699</v>
          </cell>
          <cell r="F23">
            <v>11122.946380783698</v>
          </cell>
        </row>
        <row r="24">
          <cell r="B24">
            <v>11434</v>
          </cell>
          <cell r="C24">
            <v>24.729512094054709</v>
          </cell>
          <cell r="D24">
            <v>6.2632455575121702</v>
          </cell>
          <cell r="E24">
            <v>1489009623.6924295</v>
          </cell>
          <cell r="F24">
            <v>11255.126720280321</v>
          </cell>
        </row>
        <row r="25">
          <cell r="B25">
            <v>10524</v>
          </cell>
          <cell r="C25">
            <v>31.929651502259276</v>
          </cell>
          <cell r="D25">
            <v>6.1790078340642554</v>
          </cell>
          <cell r="E25">
            <v>1809289771.9500299</v>
          </cell>
          <cell r="F25">
            <v>9686.8956987761121</v>
          </cell>
        </row>
        <row r="26">
          <cell r="B26">
            <v>11487</v>
          </cell>
          <cell r="C26">
            <v>26.763162920657628</v>
          </cell>
          <cell r="D26">
            <v>5.8192720266070284</v>
          </cell>
          <cell r="E26">
            <v>2122001737.0032959</v>
          </cell>
          <cell r="F26">
            <v>10602.566648801389</v>
          </cell>
        </row>
        <row r="27">
          <cell r="B27">
            <v>11501</v>
          </cell>
          <cell r="C27">
            <v>28.414148782991894</v>
          </cell>
          <cell r="D27">
            <v>4.3763711307984767</v>
          </cell>
          <cell r="E27">
            <v>1958661629.6645412</v>
          </cell>
          <cell r="F27">
            <v>10598.793297912698</v>
          </cell>
        </row>
      </sheetData>
      <sheetData sheetId="405">
        <row r="9">
          <cell r="B9">
            <v>5990.7075139722629</v>
          </cell>
          <cell r="C9">
            <v>73.375087309413104</v>
          </cell>
          <cell r="D9">
            <v>22.031252900846962</v>
          </cell>
          <cell r="E9">
            <v>427601521.64960825</v>
          </cell>
          <cell r="F9">
            <v>6405.3755675960247</v>
          </cell>
        </row>
        <row r="11">
          <cell r="B11">
            <v>6821.8223970192512</v>
          </cell>
          <cell r="C11">
            <v>65.026138821631235</v>
          </cell>
          <cell r="D11">
            <v>14.382050622535713</v>
          </cell>
          <cell r="E11">
            <v>537093042.26186574</v>
          </cell>
          <cell r="F11">
            <v>6488.9078578294066</v>
          </cell>
        </row>
        <row r="12">
          <cell r="B12">
            <v>7426.9840612709586</v>
          </cell>
          <cell r="C12">
            <v>54.15970977023963</v>
          </cell>
          <cell r="D12">
            <v>13.340175486393127</v>
          </cell>
          <cell r="E12">
            <v>709872743</v>
          </cell>
          <cell r="F12">
            <v>6602.2130487220202</v>
          </cell>
        </row>
        <row r="13">
          <cell r="B13">
            <v>7872.9960670668597</v>
          </cell>
          <cell r="C13">
            <v>49.41979926719911</v>
          </cell>
          <cell r="D13">
            <v>11.263094566281369</v>
          </cell>
          <cell r="E13">
            <v>836809088.58419895</v>
          </cell>
          <cell r="F13">
            <v>7364.4936456193418</v>
          </cell>
        </row>
        <row r="14">
          <cell r="B14">
            <v>7988.9198923618296</v>
          </cell>
          <cell r="C14">
            <v>42.412087523449046</v>
          </cell>
          <cell r="D14">
            <v>9.2908264164451531</v>
          </cell>
          <cell r="E14">
            <v>817358046.73513699</v>
          </cell>
          <cell r="F14">
            <v>8835.6538328535735</v>
          </cell>
        </row>
        <row r="15">
          <cell r="B15">
            <v>8559</v>
          </cell>
          <cell r="C15">
            <v>44.250723398488063</v>
          </cell>
          <cell r="D15">
            <v>9.5564207768234777</v>
          </cell>
          <cell r="E15">
            <v>915655296.84558928</v>
          </cell>
          <cell r="F15">
            <v>8169.944835180062</v>
          </cell>
        </row>
        <row r="16">
          <cell r="B16">
            <v>9188</v>
          </cell>
          <cell r="C16">
            <v>35.180912628828956</v>
          </cell>
          <cell r="D16">
            <v>8.3389054723243259</v>
          </cell>
          <cell r="E16">
            <v>967276203.90389442</v>
          </cell>
          <cell r="F16">
            <v>8827.9640527166812</v>
          </cell>
        </row>
        <row r="17">
          <cell r="B17">
            <v>9492</v>
          </cell>
          <cell r="C17">
            <v>34.874720588630232</v>
          </cell>
          <cell r="D17">
            <v>6.9284084170972582</v>
          </cell>
          <cell r="E17">
            <v>1074442189.1466691</v>
          </cell>
          <cell r="F17">
            <v>9031.9996369461624</v>
          </cell>
        </row>
        <row r="18">
          <cell r="B18">
            <v>9770</v>
          </cell>
          <cell r="C18">
            <v>35.111472272463423</v>
          </cell>
          <cell r="D18">
            <v>6.3481092949930318</v>
          </cell>
          <cell r="E18">
            <v>1343201898.2175994</v>
          </cell>
          <cell r="F18">
            <v>8972.3017664964464</v>
          </cell>
        </row>
        <row r="19">
          <cell r="B19">
            <v>10202</v>
          </cell>
          <cell r="C19">
            <v>29.61384312293324</v>
          </cell>
          <cell r="D19">
            <v>7.8398860477006034</v>
          </cell>
          <cell r="E19">
            <v>1302703203.8613801</v>
          </cell>
          <cell r="F19">
            <v>8877.5608178415132</v>
          </cell>
        </row>
        <row r="20">
          <cell r="B20">
            <v>10124</v>
          </cell>
          <cell r="C20">
            <v>29.43173485812461</v>
          </cell>
          <cell r="D20">
            <v>5.3445901263763647</v>
          </cell>
          <cell r="E20">
            <v>1338771233.7363653</v>
          </cell>
          <cell r="F20">
            <v>8957.1291690412145</v>
          </cell>
        </row>
        <row r="21">
          <cell r="B21">
            <v>9982</v>
          </cell>
          <cell r="C21">
            <v>30.704464009655094</v>
          </cell>
          <cell r="D21">
            <v>5.3545217954677726</v>
          </cell>
          <cell r="E21">
            <v>1258218231.625145</v>
          </cell>
          <cell r="F21">
            <v>8850.1801453009666</v>
          </cell>
        </row>
        <row r="22">
          <cell r="B22">
            <v>9552</v>
          </cell>
          <cell r="C22">
            <v>28.655372376940083</v>
          </cell>
          <cell r="D22">
            <v>5.10703317368118</v>
          </cell>
          <cell r="E22">
            <v>1478290763.4092014</v>
          </cell>
          <cell r="F22">
            <v>9394.9873131595687</v>
          </cell>
        </row>
        <row r="23">
          <cell r="B23">
            <v>10007</v>
          </cell>
          <cell r="C23">
            <v>27.533428882837445</v>
          </cell>
          <cell r="D23">
            <v>3.0527670545137346</v>
          </cell>
          <cell r="E23">
            <v>1561618451.6215024</v>
          </cell>
          <cell r="F23">
            <v>9683.9516609551429</v>
          </cell>
        </row>
        <row r="24">
          <cell r="B24">
            <v>10244</v>
          </cell>
          <cell r="C24">
            <v>24.182232786724079</v>
          </cell>
          <cell r="D24">
            <v>2.5136187746255514</v>
          </cell>
          <cell r="E24">
            <v>1666478464.0760999</v>
          </cell>
          <cell r="F24">
            <v>9864.5823986221039</v>
          </cell>
        </row>
        <row r="25">
          <cell r="B25">
            <v>9219</v>
          </cell>
          <cell r="C25">
            <v>34.97893624595433</v>
          </cell>
          <cell r="D25">
            <v>4.5523103139367906</v>
          </cell>
          <cell r="E25">
            <v>2204947272.2509656</v>
          </cell>
          <cell r="F25">
            <v>8237.6350281190662</v>
          </cell>
        </row>
        <row r="26">
          <cell r="B26">
            <v>10181</v>
          </cell>
          <cell r="C26">
            <v>25.305733084310976</v>
          </cell>
          <cell r="D26">
            <v>2.3855415530357424</v>
          </cell>
          <cell r="E26">
            <v>2653667676.4137893</v>
          </cell>
          <cell r="F26">
            <v>8619.0159962184953</v>
          </cell>
        </row>
        <row r="27">
          <cell r="B27">
            <v>10009</v>
          </cell>
          <cell r="C27">
            <v>30.425512239673012</v>
          </cell>
          <cell r="D27">
            <v>3.3629549705790804</v>
          </cell>
          <cell r="E27">
            <v>2941510815.3807402</v>
          </cell>
          <cell r="F27">
            <v>9611.063684240642</v>
          </cell>
        </row>
      </sheetData>
      <sheetData sheetId="406">
        <row r="9">
          <cell r="B9">
            <v>5125.729752238185</v>
          </cell>
          <cell r="C9">
            <v>58.293370893673504</v>
          </cell>
          <cell r="D9">
            <v>8.606288244485901</v>
          </cell>
          <cell r="E9">
            <v>273225917.11318547</v>
          </cell>
          <cell r="F9">
            <v>7234.5460065369516</v>
          </cell>
        </row>
        <row r="10">
          <cell r="B10">
            <v>5480.8411409535711</v>
          </cell>
          <cell r="C10">
            <v>56.898902837916516</v>
          </cell>
          <cell r="D10">
            <v>6.2601726910673063</v>
          </cell>
          <cell r="E10">
            <v>270912854.82681119</v>
          </cell>
          <cell r="F10">
            <v>6605.4862735245206</v>
          </cell>
        </row>
        <row r="11">
          <cell r="B11">
            <v>5716.4272329793885</v>
          </cell>
          <cell r="C11">
            <v>50.919942231809628</v>
          </cell>
          <cell r="D11">
            <v>7.2934081595013298</v>
          </cell>
          <cell r="E11">
            <v>310943045.90835649</v>
          </cell>
          <cell r="F11">
            <v>6558.3274801823136</v>
          </cell>
        </row>
        <row r="12">
          <cell r="B12">
            <v>6262.0861961274204</v>
          </cell>
          <cell r="C12">
            <v>42.489667665779294</v>
          </cell>
          <cell r="D12">
            <v>5.2821407421761108</v>
          </cell>
          <cell r="E12">
            <v>400632813</v>
          </cell>
          <cell r="F12">
            <v>7079.7667517889622</v>
          </cell>
        </row>
        <row r="13">
          <cell r="B13">
            <v>6724.597126795753</v>
          </cell>
          <cell r="C13">
            <v>33.250445677412216</v>
          </cell>
          <cell r="D13">
            <v>6.0643259751783534</v>
          </cell>
          <cell r="E13">
            <v>502902926.44477856</v>
          </cell>
          <cell r="F13">
            <v>7555.2411332406909</v>
          </cell>
        </row>
        <row r="14">
          <cell r="B14">
            <v>6878.7674370185305</v>
          </cell>
          <cell r="C14">
            <v>29.913723824699584</v>
          </cell>
          <cell r="D14">
            <v>4.2056725831467867</v>
          </cell>
          <cell r="E14">
            <v>543166739.75701523</v>
          </cell>
          <cell r="F14">
            <v>7800.1716134729868</v>
          </cell>
        </row>
        <row r="15">
          <cell r="B15">
            <v>7284</v>
          </cell>
          <cell r="C15">
            <v>31.761073319367224</v>
          </cell>
          <cell r="D15">
            <v>3.8567087944598524</v>
          </cell>
          <cell r="E15">
            <v>685696017.32436752</v>
          </cell>
          <cell r="F15">
            <v>7783.8855069918336</v>
          </cell>
        </row>
        <row r="16">
          <cell r="B16">
            <v>7653</v>
          </cell>
          <cell r="C16">
            <v>24.206949825174895</v>
          </cell>
          <cell r="D16">
            <v>2.0508760805772663</v>
          </cell>
          <cell r="E16">
            <v>751867086.30620778</v>
          </cell>
          <cell r="F16">
            <v>7733.6436019695475</v>
          </cell>
        </row>
        <row r="17">
          <cell r="B17">
            <v>8320</v>
          </cell>
          <cell r="C17">
            <v>20.902794536236371</v>
          </cell>
          <cell r="D17">
            <v>3.4221129607014773</v>
          </cell>
          <cell r="E17">
            <v>728896394.80438089</v>
          </cell>
          <cell r="F17">
            <v>8590.316495829984</v>
          </cell>
        </row>
        <row r="18">
          <cell r="B18">
            <v>8559</v>
          </cell>
          <cell r="C18">
            <v>20.701216591435706</v>
          </cell>
          <cell r="D18">
            <v>1.5785380970895448</v>
          </cell>
          <cell r="E18">
            <v>722247931.28249681</v>
          </cell>
          <cell r="F18">
            <v>8418.4213872479831</v>
          </cell>
        </row>
        <row r="19">
          <cell r="B19">
            <v>8663</v>
          </cell>
          <cell r="C19">
            <v>19.246399730911083</v>
          </cell>
          <cell r="D19">
            <v>1.9196215171257449</v>
          </cell>
          <cell r="E19">
            <v>672229535.90995371</v>
          </cell>
          <cell r="F19">
            <v>8912.9097838576927</v>
          </cell>
        </row>
        <row r="20">
          <cell r="B20">
            <v>8943</v>
          </cell>
          <cell r="C20">
            <v>16.717694866741745</v>
          </cell>
          <cell r="D20">
            <v>2.1656496937333229</v>
          </cell>
          <cell r="E20">
            <v>727662108.84944999</v>
          </cell>
          <cell r="F20">
            <v>9579.5692597317138</v>
          </cell>
        </row>
        <row r="21">
          <cell r="B21">
            <v>9035</v>
          </cell>
          <cell r="C21">
            <v>12.70730385794784</v>
          </cell>
          <cell r="D21">
            <v>1.0043696123836761</v>
          </cell>
          <cell r="E21">
            <v>753771264.84176075</v>
          </cell>
          <cell r="F21">
            <v>10381.751285384104</v>
          </cell>
        </row>
        <row r="22">
          <cell r="B22">
            <v>9115</v>
          </cell>
          <cell r="C22">
            <v>14.952314736109962</v>
          </cell>
          <cell r="D22">
            <v>1.3243569937038013</v>
          </cell>
          <cell r="E22">
            <v>899469200.39302957</v>
          </cell>
          <cell r="F22">
            <v>9984.1562224292829</v>
          </cell>
        </row>
        <row r="23">
          <cell r="B23">
            <v>9319</v>
          </cell>
          <cell r="C23">
            <v>10.189557057363029</v>
          </cell>
          <cell r="D23">
            <v>0.57872889511045023</v>
          </cell>
          <cell r="E23">
            <v>836429557.29428363</v>
          </cell>
          <cell r="F23">
            <v>10432.600167641962</v>
          </cell>
        </row>
        <row r="24">
          <cell r="B24">
            <v>9375</v>
          </cell>
          <cell r="C24">
            <v>8.4617009262576524</v>
          </cell>
          <cell r="D24">
            <v>0.23623128040626265</v>
          </cell>
          <cell r="E24">
            <v>812515575.45144665</v>
          </cell>
          <cell r="F24">
            <v>10360.742981315292</v>
          </cell>
        </row>
        <row r="25">
          <cell r="B25">
            <v>8656</v>
          </cell>
          <cell r="C25">
            <v>14.218495460021177</v>
          </cell>
          <cell r="D25">
            <v>0.7696328383401897</v>
          </cell>
          <cell r="E25">
            <v>1043488193.7376826</v>
          </cell>
          <cell r="F25">
            <v>9624.0417000066464</v>
          </cell>
        </row>
        <row r="26">
          <cell r="B26">
            <v>9863</v>
          </cell>
          <cell r="C26">
            <v>11.256676703374488</v>
          </cell>
          <cell r="D26">
            <v>0.14232586220612772</v>
          </cell>
          <cell r="E26">
            <v>1215154477.5604081</v>
          </cell>
          <cell r="F26">
            <v>9299.3059056316579</v>
          </cell>
        </row>
        <row r="27">
          <cell r="B27">
            <v>9979</v>
          </cell>
          <cell r="C27">
            <v>12.132042000839807</v>
          </cell>
          <cell r="D27">
            <v>0.82878021611712938</v>
          </cell>
          <cell r="E27">
            <v>1146648387.096354</v>
          </cell>
          <cell r="F27">
            <v>10225.057768415165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5BD91-EF99-4FB9-BA84-CA12E87BF1F3}" name="Tabla1" displayName="Tabla1" ref="A5:G62" totalsRowShown="0" headerRowDxfId="10" dataDxfId="9" headerRowBorderDxfId="7" tableBorderDxfId="8">
  <autoFilter ref="A5:G62" xr:uid="{F945BD91-EF99-4FB9-BA84-CA12E87BF1F3}"/>
  <tableColumns count="7">
    <tableColumn id="1" xr3:uid="{E823A4AC-9863-4D98-A4CB-AE8D402BE649}" name="departamento" dataDxfId="6"/>
    <tableColumn id="2" xr3:uid="{24B9CD31-5D77-4648-B8EC-BDFC9DD50BE8}" name="año" dataDxfId="5"/>
    <tableColumn id="3" xr3:uid="{50754AB0-BA2C-4903-A283-F62DBB3091A6}" name="pbi_percapita" dataDxfId="4"/>
    <tableColumn id="4" xr3:uid="{FF59E4C9-3A57-4F4C-ADD9-14A8EFA9706D}" name="pobreza_total" dataDxfId="3"/>
    <tableColumn id="5" xr3:uid="{61112C8D-8214-4D0B-A03B-BC7B59A096DF}" name="pobreza_extrema" dataDxfId="2"/>
    <tableColumn id="6" xr3:uid="{89F0DB04-8B81-4B62-B153-A9522F713137}" name="gasto_social" dataDxfId="1">
      <calculatedColumnFormula>+[1]La_Libertad!E6</calculatedColumnFormula>
    </tableColumn>
    <tableColumn id="7" xr3:uid="{D059CB4F-E749-481D-893D-AE64E1F8CCF0}" name="ingreso_trabaj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1D32-1E7B-41C9-BF31-FFD99B2CDB48}">
  <dimension ref="A1:G62"/>
  <sheetViews>
    <sheetView tabSelected="1" workbookViewId="0">
      <selection sqref="A1:XFD1048576"/>
    </sheetView>
  </sheetViews>
  <sheetFormatPr baseColWidth="10" defaultRowHeight="14.4" x14ac:dyDescent="0.3"/>
  <cols>
    <col min="1" max="3" width="16.21875" customWidth="1"/>
    <col min="4" max="4" width="17.5546875" customWidth="1"/>
    <col min="5" max="5" width="17.21875" customWidth="1"/>
    <col min="6" max="6" width="16.21875" customWidth="1"/>
    <col min="7" max="7" width="16.109375" customWidth="1"/>
  </cols>
  <sheetData>
    <row r="1" spans="1:7" x14ac:dyDescent="0.3">
      <c r="A1" t="s">
        <v>0</v>
      </c>
    </row>
    <row r="2" spans="1:7" ht="18" x14ac:dyDescent="0.3">
      <c r="A2" s="1" t="s">
        <v>1</v>
      </c>
    </row>
    <row r="5" spans="1:7" ht="28.2" customHeight="1" x14ac:dyDescent="0.3">
      <c r="A5" s="2" t="s">
        <v>2</v>
      </c>
      <c r="B5" s="3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16.8" customHeight="1" x14ac:dyDescent="0.3">
      <c r="A6" s="4" t="s">
        <v>9</v>
      </c>
      <c r="B6" s="5">
        <v>2004</v>
      </c>
      <c r="C6" s="6">
        <f>[1]La_Libertad!B9</f>
        <v>6402.1313202247193</v>
      </c>
      <c r="D6" s="7">
        <f>[1]La_Libertad!C9</f>
        <v>58.888671392946989</v>
      </c>
      <c r="E6" s="7">
        <f>[1]La_Libertad!D9</f>
        <v>19.66580622747907</v>
      </c>
      <c r="F6" s="6">
        <f>[1]La_Libertad!E9</f>
        <v>400825599.08987802</v>
      </c>
      <c r="G6" s="6">
        <f>[1]La_Libertad!F9</f>
        <v>7784.1597999429669</v>
      </c>
    </row>
    <row r="7" spans="1:7" ht="16.8" customHeight="1" x14ac:dyDescent="0.3">
      <c r="A7" s="4" t="s">
        <v>10</v>
      </c>
      <c r="B7" s="5">
        <v>2004</v>
      </c>
      <c r="C7" s="6">
        <f>[1]Piura!B9</f>
        <v>5990.7075139722629</v>
      </c>
      <c r="D7" s="7">
        <f>[1]Piura!C9</f>
        <v>73.375087309413104</v>
      </c>
      <c r="E7" s="7">
        <f>[1]Piura!D9</f>
        <v>22.031252900846962</v>
      </c>
      <c r="F7" s="6">
        <f>[1]Piura!E9</f>
        <v>427601521.64960825</v>
      </c>
      <c r="G7" s="6">
        <f>[1]Piura!F9</f>
        <v>6405.3755675960247</v>
      </c>
    </row>
    <row r="8" spans="1:7" ht="16.8" customHeight="1" x14ac:dyDescent="0.3">
      <c r="A8" s="8" t="s">
        <v>11</v>
      </c>
      <c r="B8" s="9">
        <v>2004</v>
      </c>
      <c r="C8" s="10">
        <f>[1]Lambayeque!B9</f>
        <v>5125.729752238185</v>
      </c>
      <c r="D8" s="11">
        <f>[1]Lambayeque!C9</f>
        <v>58.293370893673504</v>
      </c>
      <c r="E8" s="11">
        <f>[1]Lambayeque!D9</f>
        <v>8.606288244485901</v>
      </c>
      <c r="F8" s="10">
        <f>[1]Lambayeque!E9</f>
        <v>273225917.11318547</v>
      </c>
      <c r="G8" s="10">
        <f>[1]Lambayeque!F9</f>
        <v>7234.5460065369516</v>
      </c>
    </row>
    <row r="9" spans="1:7" ht="16.8" customHeight="1" x14ac:dyDescent="0.3">
      <c r="A9" s="4" t="s">
        <v>9</v>
      </c>
      <c r="B9" s="5">
        <v>2005</v>
      </c>
      <c r="C9" s="6">
        <f>[1]La_Libertad!B10</f>
        <v>6940.9617275280898</v>
      </c>
      <c r="D9" s="7">
        <f>[1]La_Libertad!C10</f>
        <v>49.152723729699424</v>
      </c>
      <c r="E9" s="7">
        <f>[1]La_Libertad!D10</f>
        <v>14.550285903572814</v>
      </c>
      <c r="F9" s="6">
        <f>[1]La_Libertad!E10</f>
        <v>424940157.57925916</v>
      </c>
      <c r="G9" s="6">
        <f>[1]La_Libertad!F10</f>
        <v>7793.3724513357975</v>
      </c>
    </row>
    <row r="10" spans="1:7" ht="16.8" customHeight="1" x14ac:dyDescent="0.3">
      <c r="A10" s="4" t="s">
        <v>10</v>
      </c>
      <c r="B10" s="5">
        <v>2005</v>
      </c>
      <c r="C10" s="6">
        <f>[1]!Tabla356[[#This Row],[pbi_percapita]]</f>
        <v>6271.6754295176979</v>
      </c>
      <c r="D10" s="7">
        <f>[1]!Tabla356[[#This Row],[pobreza_total_piura]]</f>
        <v>70.136692695634721</v>
      </c>
      <c r="E10" s="7">
        <f>[1]!Tabla356[[#This Row],[pobreza_extrema_piura]]</f>
        <v>19.588498299016425</v>
      </c>
      <c r="F10" s="6">
        <f>[1]!Tabla356[[#This Row],[gasto_social_real]]</f>
        <v>482033397.46140712</v>
      </c>
      <c r="G10" s="6">
        <f>[1]!Tabla356[[#This Row],[ingreso_trabajo_anual]]</f>
        <v>5961.7201440484314</v>
      </c>
    </row>
    <row r="11" spans="1:7" ht="16.8" customHeight="1" x14ac:dyDescent="0.3">
      <c r="A11" s="8" t="s">
        <v>11</v>
      </c>
      <c r="B11" s="9">
        <v>2005</v>
      </c>
      <c r="C11" s="10">
        <f>[1]Lambayeque!B10</f>
        <v>5480.8411409535711</v>
      </c>
      <c r="D11" s="11">
        <f>[1]Lambayeque!C10</f>
        <v>56.898902837916516</v>
      </c>
      <c r="E11" s="11">
        <f>[1]Lambayeque!D10</f>
        <v>6.2601726910673063</v>
      </c>
      <c r="F11" s="10">
        <f>[1]Lambayeque!E10</f>
        <v>270912854.82681119</v>
      </c>
      <c r="G11" s="10">
        <f>[1]Lambayeque!F10</f>
        <v>6605.4862735245206</v>
      </c>
    </row>
    <row r="12" spans="1:7" ht="16.8" customHeight="1" x14ac:dyDescent="0.3">
      <c r="A12" s="4" t="s">
        <v>9</v>
      </c>
      <c r="B12" s="5">
        <v>2006</v>
      </c>
      <c r="C12" s="6">
        <f>[1]La_Libertad!B11</f>
        <v>7915.3623595505624</v>
      </c>
      <c r="D12" s="7">
        <f>[1]La_Libertad!C11</f>
        <v>49.684836536338835</v>
      </c>
      <c r="E12" s="7">
        <f>[1]La_Libertad!D11</f>
        <v>13.930988064672537</v>
      </c>
      <c r="F12" s="6">
        <f>[1]La_Libertad!E11</f>
        <v>467488236.27474123</v>
      </c>
      <c r="G12" s="6">
        <f>[1]La_Libertad!F11</f>
        <v>7207.4618435875436</v>
      </c>
    </row>
    <row r="13" spans="1:7" ht="16.8" customHeight="1" x14ac:dyDescent="0.3">
      <c r="A13" s="4" t="s">
        <v>10</v>
      </c>
      <c r="B13" s="5">
        <v>2006</v>
      </c>
      <c r="C13" s="6">
        <f>[1]Piura!B11</f>
        <v>6821.8223970192512</v>
      </c>
      <c r="D13" s="7">
        <f>[1]Piura!C11</f>
        <v>65.026138821631235</v>
      </c>
      <c r="E13" s="7">
        <f>[1]Piura!D11</f>
        <v>14.382050622535713</v>
      </c>
      <c r="F13" s="6">
        <f>[1]Piura!E11</f>
        <v>537093042.26186574</v>
      </c>
      <c r="G13" s="6">
        <f>[1]Piura!F11</f>
        <v>6488.9078578294066</v>
      </c>
    </row>
    <row r="14" spans="1:7" ht="16.8" customHeight="1" x14ac:dyDescent="0.3">
      <c r="A14" s="8" t="s">
        <v>11</v>
      </c>
      <c r="B14" s="9">
        <v>2006</v>
      </c>
      <c r="C14" s="10">
        <f>[1]Lambayeque!B11</f>
        <v>5716.4272329793885</v>
      </c>
      <c r="D14" s="11">
        <f>[1]Lambayeque!C11</f>
        <v>50.919942231809628</v>
      </c>
      <c r="E14" s="11">
        <f>[1]Lambayeque!D11</f>
        <v>7.2934081595013298</v>
      </c>
      <c r="F14" s="10">
        <f>[1]Lambayeque!E11</f>
        <v>310943045.90835649</v>
      </c>
      <c r="G14" s="10">
        <f>[1]Lambayeque!F11</f>
        <v>6558.3274801823136</v>
      </c>
    </row>
    <row r="15" spans="1:7" x14ac:dyDescent="0.3">
      <c r="A15" s="4" t="s">
        <v>9</v>
      </c>
      <c r="B15" s="5">
        <v>2007</v>
      </c>
      <c r="C15" s="6">
        <f>[1]La_Libertad!B12</f>
        <v>8610.0217696629225</v>
      </c>
      <c r="D15" s="7">
        <f>[1]La_Libertad!C12</f>
        <v>39.052222923290429</v>
      </c>
      <c r="E15" s="7">
        <f>[1]La_Libertad!D12</f>
        <v>9.9556581114099725</v>
      </c>
      <c r="F15" s="6">
        <f>[1]La_Libertad!E12</f>
        <v>586844046</v>
      </c>
      <c r="G15" s="6">
        <f>[1]La_Libertad!F12</f>
        <v>9830.5251984520455</v>
      </c>
    </row>
    <row r="16" spans="1:7" x14ac:dyDescent="0.3">
      <c r="A16" s="4" t="s">
        <v>10</v>
      </c>
      <c r="B16" s="5">
        <v>2007</v>
      </c>
      <c r="C16" s="6">
        <f>[1]Piura!B12</f>
        <v>7426.9840612709586</v>
      </c>
      <c r="D16" s="7">
        <f>[1]Piura!C12</f>
        <v>54.15970977023963</v>
      </c>
      <c r="E16" s="7">
        <f>[1]Piura!D12</f>
        <v>13.340175486393127</v>
      </c>
      <c r="F16" s="6">
        <f>[1]Piura!E12</f>
        <v>709872743</v>
      </c>
      <c r="G16" s="6">
        <f>[1]Piura!F12</f>
        <v>6602.2130487220202</v>
      </c>
    </row>
    <row r="17" spans="1:7" x14ac:dyDescent="0.3">
      <c r="A17" s="8" t="s">
        <v>11</v>
      </c>
      <c r="B17" s="9">
        <v>2007</v>
      </c>
      <c r="C17" s="10">
        <f>[1]Lambayeque!B12</f>
        <v>6262.0861961274204</v>
      </c>
      <c r="D17" s="11">
        <f>[1]Lambayeque!C12</f>
        <v>42.489667665779294</v>
      </c>
      <c r="E17" s="11">
        <f>[1]Lambayeque!D12</f>
        <v>5.2821407421761108</v>
      </c>
      <c r="F17" s="10">
        <f>[1]Lambayeque!E12</f>
        <v>400632813</v>
      </c>
      <c r="G17" s="10">
        <f>[1]Lambayeque!F12</f>
        <v>7079.7667517889622</v>
      </c>
    </row>
    <row r="18" spans="1:7" x14ac:dyDescent="0.3">
      <c r="A18" s="4" t="s">
        <v>9</v>
      </c>
      <c r="B18" s="5">
        <v>2008</v>
      </c>
      <c r="C18" s="6">
        <f>[1]La_Libertad!B13</f>
        <v>9150.7296348314612</v>
      </c>
      <c r="D18" s="7">
        <f>[1]La_Libertad!C13</f>
        <v>38.586058393561004</v>
      </c>
      <c r="E18" s="7">
        <f>[1]La_Libertad!D13</f>
        <v>13.492516865508932</v>
      </c>
      <c r="F18" s="6">
        <f>[1]La_Libertad!E13</f>
        <v>722791437.38209403</v>
      </c>
      <c r="G18" s="6">
        <f>[1]La_Libertad!F13</f>
        <v>9054.4470926969479</v>
      </c>
    </row>
    <row r="19" spans="1:7" x14ac:dyDescent="0.3">
      <c r="A19" s="4" t="s">
        <v>10</v>
      </c>
      <c r="B19" s="5">
        <v>2008</v>
      </c>
      <c r="C19" s="6">
        <f>[1]Piura!B13</f>
        <v>7872.9960670668597</v>
      </c>
      <c r="D19" s="7">
        <f>[1]Piura!C13</f>
        <v>49.41979926719911</v>
      </c>
      <c r="E19" s="7">
        <f>[1]Piura!D13</f>
        <v>11.263094566281369</v>
      </c>
      <c r="F19" s="6">
        <f>[1]Piura!E13</f>
        <v>836809088.58419895</v>
      </c>
      <c r="G19" s="6">
        <f>[1]Piura!F13</f>
        <v>7364.4936456193418</v>
      </c>
    </row>
    <row r="20" spans="1:7" x14ac:dyDescent="0.3">
      <c r="A20" s="8" t="s">
        <v>11</v>
      </c>
      <c r="B20" s="9">
        <v>2008</v>
      </c>
      <c r="C20" s="10">
        <f>[1]Lambayeque!B13</f>
        <v>6724.597126795753</v>
      </c>
      <c r="D20" s="11">
        <f>[1]Lambayeque!C13</f>
        <v>33.250445677412216</v>
      </c>
      <c r="E20" s="11">
        <f>[1]Lambayeque!D13</f>
        <v>6.0643259751783534</v>
      </c>
      <c r="F20" s="10">
        <f>[1]Lambayeque!E13</f>
        <v>502902926.44477856</v>
      </c>
      <c r="G20" s="10">
        <f>[1]Lambayeque!F13</f>
        <v>7555.2411332406909</v>
      </c>
    </row>
    <row r="21" spans="1:7" x14ac:dyDescent="0.3">
      <c r="A21" s="4" t="s">
        <v>9</v>
      </c>
      <c r="B21" s="5">
        <v>2009</v>
      </c>
      <c r="C21" s="6">
        <f>[1]La_Libertad!B14</f>
        <v>9233.3377808988771</v>
      </c>
      <c r="D21" s="7">
        <f>[1]La_Libertad!C14</f>
        <v>35.158676013994906</v>
      </c>
      <c r="E21" s="7">
        <f>[1]La_Libertad!D14</f>
        <v>10.919167417955892</v>
      </c>
      <c r="F21" s="6">
        <f>[1]La_Libertad!E14</f>
        <v>840470062.45199013</v>
      </c>
      <c r="G21" s="6">
        <f>[1]La_Libertad!F14</f>
        <v>10763.050510397752</v>
      </c>
    </row>
    <row r="22" spans="1:7" x14ac:dyDescent="0.3">
      <c r="A22" s="4" t="s">
        <v>10</v>
      </c>
      <c r="B22" s="5">
        <v>2009</v>
      </c>
      <c r="C22" s="6">
        <f>[1]Piura!B14</f>
        <v>7988.9198923618296</v>
      </c>
      <c r="D22" s="7">
        <f>[1]Piura!C14</f>
        <v>42.412087523449046</v>
      </c>
      <c r="E22" s="7">
        <f>[1]Piura!D14</f>
        <v>9.2908264164451531</v>
      </c>
      <c r="F22" s="6">
        <f>[1]Piura!E14</f>
        <v>817358046.73513699</v>
      </c>
      <c r="G22" s="6">
        <f>[1]Piura!F14</f>
        <v>8835.6538328535735</v>
      </c>
    </row>
    <row r="23" spans="1:7" x14ac:dyDescent="0.3">
      <c r="A23" s="8" t="s">
        <v>11</v>
      </c>
      <c r="B23" s="9">
        <v>2009</v>
      </c>
      <c r="C23" s="10">
        <f>[1]Lambayeque!B14</f>
        <v>6878.7674370185305</v>
      </c>
      <c r="D23" s="11">
        <f>[1]Lambayeque!C14</f>
        <v>29.913723824699584</v>
      </c>
      <c r="E23" s="11">
        <f>[1]Lambayeque!D14</f>
        <v>4.2056725831467867</v>
      </c>
      <c r="F23" s="10">
        <f>[1]Lambayeque!E14</f>
        <v>543166739.75701523</v>
      </c>
      <c r="G23" s="10">
        <f>[1]Lambayeque!F14</f>
        <v>7800.1716134729868</v>
      </c>
    </row>
    <row r="24" spans="1:7" x14ac:dyDescent="0.3">
      <c r="A24" s="4" t="s">
        <v>9</v>
      </c>
      <c r="B24" s="5">
        <v>2010</v>
      </c>
      <c r="C24" s="6">
        <f>[1]La_Libertad!B15</f>
        <v>9711</v>
      </c>
      <c r="D24" s="7">
        <f>[1]La_Libertad!C15</f>
        <v>31.421462204705712</v>
      </c>
      <c r="E24" s="7">
        <f>[1]La_Libertad!D15</f>
        <v>9.7145203174804617</v>
      </c>
      <c r="F24" s="6">
        <f>[1]La_Libertad!E15</f>
        <v>996513063.17282891</v>
      </c>
      <c r="G24" s="6">
        <f>[1]La_Libertad!F15</f>
        <v>9789.061354746751</v>
      </c>
    </row>
    <row r="25" spans="1:7" x14ac:dyDescent="0.3">
      <c r="A25" s="4" t="s">
        <v>10</v>
      </c>
      <c r="B25" s="5">
        <v>2010</v>
      </c>
      <c r="C25" s="6">
        <f>[1]Piura!B15</f>
        <v>8559</v>
      </c>
      <c r="D25" s="7">
        <f>[1]Piura!C15</f>
        <v>44.250723398488063</v>
      </c>
      <c r="E25" s="7">
        <f>[1]Piura!D15</f>
        <v>9.5564207768234777</v>
      </c>
      <c r="F25" s="6">
        <f>[1]Piura!E15</f>
        <v>915655296.84558928</v>
      </c>
      <c r="G25" s="6">
        <f>[1]Piura!F15</f>
        <v>8169.944835180062</v>
      </c>
    </row>
    <row r="26" spans="1:7" x14ac:dyDescent="0.3">
      <c r="A26" s="8" t="s">
        <v>11</v>
      </c>
      <c r="B26" s="9">
        <v>2010</v>
      </c>
      <c r="C26" s="10">
        <f>[1]Lambayeque!B15</f>
        <v>7284</v>
      </c>
      <c r="D26" s="11">
        <f>[1]Lambayeque!C15</f>
        <v>31.761073319367224</v>
      </c>
      <c r="E26" s="11">
        <f>[1]Lambayeque!D15</f>
        <v>3.8567087944598524</v>
      </c>
      <c r="F26" s="10">
        <f>[1]Lambayeque!E15</f>
        <v>685696017.32436752</v>
      </c>
      <c r="G26" s="10">
        <f>[1]Lambayeque!F15</f>
        <v>7783.8855069918336</v>
      </c>
    </row>
    <row r="27" spans="1:7" x14ac:dyDescent="0.3">
      <c r="A27" s="4" t="s">
        <v>9</v>
      </c>
      <c r="B27" s="5">
        <v>2011</v>
      </c>
      <c r="C27" s="6">
        <f>[1]La_Libertad!B16</f>
        <v>10040</v>
      </c>
      <c r="D27" s="7">
        <f>[1]La_Libertad!C16</f>
        <v>29.369508103888737</v>
      </c>
      <c r="E27" s="7">
        <f>[1]La_Libertad!D16</f>
        <v>8.2098441776883853</v>
      </c>
      <c r="F27" s="6">
        <f>[1]La_Libertad!E16</f>
        <v>993040556.997756</v>
      </c>
      <c r="G27" s="6">
        <f>[1]La_Libertad!F16</f>
        <v>9228.2654703116932</v>
      </c>
    </row>
    <row r="28" spans="1:7" x14ac:dyDescent="0.3">
      <c r="A28" s="4" t="s">
        <v>10</v>
      </c>
      <c r="B28" s="5">
        <v>2011</v>
      </c>
      <c r="C28" s="6">
        <f>[1]Piura!B16</f>
        <v>9188</v>
      </c>
      <c r="D28" s="7">
        <f>[1]Piura!C16</f>
        <v>35.180912628828956</v>
      </c>
      <c r="E28" s="7">
        <f>[1]Piura!D16</f>
        <v>8.3389054723243259</v>
      </c>
      <c r="F28" s="6">
        <f>[1]Piura!E16</f>
        <v>967276203.90389442</v>
      </c>
      <c r="G28" s="6">
        <f>[1]Piura!F16</f>
        <v>8827.9640527166812</v>
      </c>
    </row>
    <row r="29" spans="1:7" x14ac:dyDescent="0.3">
      <c r="A29" s="8" t="s">
        <v>11</v>
      </c>
      <c r="B29" s="9">
        <v>2011</v>
      </c>
      <c r="C29" s="10">
        <f>[1]Lambayeque!B16</f>
        <v>7653</v>
      </c>
      <c r="D29" s="11">
        <f>[1]Lambayeque!C16</f>
        <v>24.206949825174895</v>
      </c>
      <c r="E29" s="11">
        <f>[1]Lambayeque!D16</f>
        <v>2.0508760805772663</v>
      </c>
      <c r="F29" s="10">
        <f>[1]Lambayeque!E16</f>
        <v>751867086.30620778</v>
      </c>
      <c r="G29" s="10">
        <f>[1]Lambayeque!F16</f>
        <v>7733.6436019695475</v>
      </c>
    </row>
    <row r="30" spans="1:7" x14ac:dyDescent="0.3">
      <c r="A30" s="4" t="s">
        <v>9</v>
      </c>
      <c r="B30" s="5">
        <v>2012</v>
      </c>
      <c r="C30" s="6">
        <f>[1]La_Libertad!B17</f>
        <v>10694</v>
      </c>
      <c r="D30" s="7">
        <f>[1]La_Libertad!C17</f>
        <v>30.632667445922465</v>
      </c>
      <c r="E30" s="7">
        <f>[1]La_Libertad!D17</f>
        <v>8.4145805327891612</v>
      </c>
      <c r="F30" s="6">
        <f>[1]La_Libertad!E17</f>
        <v>1183683603.517777</v>
      </c>
      <c r="G30" s="6">
        <f>[1]La_Libertad!F17</f>
        <v>10192.641909601372</v>
      </c>
    </row>
    <row r="31" spans="1:7" x14ac:dyDescent="0.3">
      <c r="A31" s="4" t="s">
        <v>10</v>
      </c>
      <c r="B31" s="5">
        <v>2012</v>
      </c>
      <c r="C31" s="6">
        <f>[1]Piura!B17</f>
        <v>9492</v>
      </c>
      <c r="D31" s="7">
        <f>[1]Piura!C17</f>
        <v>34.874720588630232</v>
      </c>
      <c r="E31" s="7">
        <f>[1]Piura!D17</f>
        <v>6.9284084170972582</v>
      </c>
      <c r="F31" s="6">
        <f>[1]Piura!E17</f>
        <v>1074442189.1466691</v>
      </c>
      <c r="G31" s="6">
        <f>[1]Piura!F17</f>
        <v>9031.9996369461624</v>
      </c>
    </row>
    <row r="32" spans="1:7" x14ac:dyDescent="0.3">
      <c r="A32" s="8" t="s">
        <v>11</v>
      </c>
      <c r="B32" s="9">
        <v>2012</v>
      </c>
      <c r="C32" s="10">
        <f>[1]Lambayeque!B17</f>
        <v>8320</v>
      </c>
      <c r="D32" s="11">
        <f>[1]Lambayeque!C17</f>
        <v>20.902794536236371</v>
      </c>
      <c r="E32" s="11">
        <f>[1]Lambayeque!D17</f>
        <v>3.4221129607014773</v>
      </c>
      <c r="F32" s="10">
        <f>[1]Lambayeque!E17</f>
        <v>728896394.80438089</v>
      </c>
      <c r="G32" s="10">
        <f>[1]Lambayeque!F17</f>
        <v>8590.316495829984</v>
      </c>
    </row>
    <row r="33" spans="1:7" x14ac:dyDescent="0.3">
      <c r="A33" s="4" t="s">
        <v>9</v>
      </c>
      <c r="B33" s="5">
        <v>2013</v>
      </c>
      <c r="C33" s="6">
        <f>[1]La_Libertad!B18</f>
        <v>11034</v>
      </c>
      <c r="D33" s="7">
        <f>[1]La_Libertad!C18</f>
        <v>29.456005664685286</v>
      </c>
      <c r="E33" s="7">
        <f>[1]La_Libertad!D18</f>
        <v>7.4957035110124703</v>
      </c>
      <c r="F33" s="6">
        <f>[1]La_Libertad!E18</f>
        <v>1246905039.0128293</v>
      </c>
      <c r="G33" s="6">
        <f>[1]La_Libertad!F18</f>
        <v>10483.604309343778</v>
      </c>
    </row>
    <row r="34" spans="1:7" x14ac:dyDescent="0.3">
      <c r="A34" s="4" t="s">
        <v>10</v>
      </c>
      <c r="B34" s="5">
        <v>2013</v>
      </c>
      <c r="C34" s="6">
        <f>[1]Piura!B18</f>
        <v>9770</v>
      </c>
      <c r="D34" s="7">
        <f>[1]Piura!C18</f>
        <v>35.111472272463423</v>
      </c>
      <c r="E34" s="7">
        <f>[1]Piura!D18</f>
        <v>6.3481092949930318</v>
      </c>
      <c r="F34" s="6">
        <f>[1]Piura!E18</f>
        <v>1343201898.2175994</v>
      </c>
      <c r="G34" s="6">
        <f>[1]Piura!F18</f>
        <v>8972.3017664964464</v>
      </c>
    </row>
    <row r="35" spans="1:7" x14ac:dyDescent="0.3">
      <c r="A35" s="8" t="s">
        <v>11</v>
      </c>
      <c r="B35" s="9">
        <v>2013</v>
      </c>
      <c r="C35" s="10">
        <f>[1]Lambayeque!B18</f>
        <v>8559</v>
      </c>
      <c r="D35" s="11">
        <f>[1]Lambayeque!C18</f>
        <v>20.701216591435706</v>
      </c>
      <c r="E35" s="11">
        <f>[1]Lambayeque!D18</f>
        <v>1.5785380970895448</v>
      </c>
      <c r="F35" s="10">
        <f>[1]Lambayeque!E18</f>
        <v>722247931.28249681</v>
      </c>
      <c r="G35" s="10">
        <f>[1]Lambayeque!F18</f>
        <v>8418.4213872479831</v>
      </c>
    </row>
    <row r="36" spans="1:7" x14ac:dyDescent="0.3">
      <c r="A36" s="4" t="s">
        <v>9</v>
      </c>
      <c r="B36" s="5">
        <v>2014</v>
      </c>
      <c r="C36" s="6">
        <f>[1]La_Libertad!B19</f>
        <v>11052</v>
      </c>
      <c r="D36" s="7">
        <f>[1]La_Libertad!C19</f>
        <v>27.422392365577302</v>
      </c>
      <c r="E36" s="7">
        <f>[1]La_Libertad!D19</f>
        <v>5.4644378214137079</v>
      </c>
      <c r="F36" s="6">
        <f>[1]La_Libertad!E19</f>
        <v>1306583209.7478817</v>
      </c>
      <c r="G36" s="6">
        <f>[1]La_Libertad!F19</f>
        <v>10746.007464182216</v>
      </c>
    </row>
    <row r="37" spans="1:7" x14ac:dyDescent="0.3">
      <c r="A37" s="4" t="s">
        <v>10</v>
      </c>
      <c r="B37" s="5">
        <v>2014</v>
      </c>
      <c r="C37" s="6">
        <f>[1]Piura!B19</f>
        <v>10202</v>
      </c>
      <c r="D37" s="7">
        <f>[1]Piura!C19</f>
        <v>29.61384312293324</v>
      </c>
      <c r="E37" s="7">
        <f>[1]Piura!D19</f>
        <v>7.8398860477006034</v>
      </c>
      <c r="F37" s="6">
        <f>[1]Piura!E19</f>
        <v>1302703203.8613801</v>
      </c>
      <c r="G37" s="6">
        <f>[1]Piura!F19</f>
        <v>8877.5608178415132</v>
      </c>
    </row>
    <row r="38" spans="1:7" x14ac:dyDescent="0.3">
      <c r="A38" s="8" t="s">
        <v>11</v>
      </c>
      <c r="B38" s="9">
        <v>2014</v>
      </c>
      <c r="C38" s="10">
        <f>[1]Lambayeque!B19</f>
        <v>8663</v>
      </c>
      <c r="D38" s="11">
        <f>[1]Lambayeque!C19</f>
        <v>19.246399730911083</v>
      </c>
      <c r="E38" s="11">
        <f>[1]Lambayeque!D19</f>
        <v>1.9196215171257449</v>
      </c>
      <c r="F38" s="10">
        <f>[1]Lambayeque!E19</f>
        <v>672229535.90995371</v>
      </c>
      <c r="G38" s="10">
        <f>[1]Lambayeque!F19</f>
        <v>8912.9097838576927</v>
      </c>
    </row>
    <row r="39" spans="1:7" x14ac:dyDescent="0.3">
      <c r="A39" s="4" t="s">
        <v>9</v>
      </c>
      <c r="B39" s="5">
        <v>2015</v>
      </c>
      <c r="C39" s="6">
        <f>[1]La_Libertad!B20</f>
        <v>11132</v>
      </c>
      <c r="D39" s="7">
        <f>[1]La_Libertad!C20</f>
        <v>25.860357188646585</v>
      </c>
      <c r="E39" s="7">
        <f>[1]La_Libertad!D20</f>
        <v>6.3056648540833855</v>
      </c>
      <c r="F39" s="6">
        <f>[1]La_Libertad!E20</f>
        <v>1253331659.2292576</v>
      </c>
      <c r="G39" s="6">
        <f>[1]La_Libertad!F20</f>
        <v>10814.204331200528</v>
      </c>
    </row>
    <row r="40" spans="1:7" x14ac:dyDescent="0.3">
      <c r="A40" s="4" t="s">
        <v>10</v>
      </c>
      <c r="B40" s="5">
        <v>2015</v>
      </c>
      <c r="C40" s="6">
        <f>[1]Piura!B20</f>
        <v>10124</v>
      </c>
      <c r="D40" s="7">
        <f>[1]Piura!C20</f>
        <v>29.43173485812461</v>
      </c>
      <c r="E40" s="7">
        <f>[1]Piura!D20</f>
        <v>5.3445901263763647</v>
      </c>
      <c r="F40" s="6">
        <f>[1]Piura!E20</f>
        <v>1338771233.7363653</v>
      </c>
      <c r="G40" s="6">
        <f>[1]Piura!F20</f>
        <v>8957.1291690412145</v>
      </c>
    </row>
    <row r="41" spans="1:7" x14ac:dyDescent="0.3">
      <c r="A41" s="8" t="s">
        <v>11</v>
      </c>
      <c r="B41" s="9">
        <v>2015</v>
      </c>
      <c r="C41" s="10">
        <f>[1]Lambayeque!B20</f>
        <v>8943</v>
      </c>
      <c r="D41" s="11">
        <f>[1]Lambayeque!C20</f>
        <v>16.717694866741745</v>
      </c>
      <c r="E41" s="11">
        <f>[1]Lambayeque!D20</f>
        <v>2.1656496937333229</v>
      </c>
      <c r="F41" s="10">
        <f>[1]Lambayeque!E20</f>
        <v>727662108.84944999</v>
      </c>
      <c r="G41" s="10">
        <f>[1]Lambayeque!F20</f>
        <v>9579.5692597317138</v>
      </c>
    </row>
    <row r="42" spans="1:7" x14ac:dyDescent="0.3">
      <c r="A42" s="4" t="s">
        <v>9</v>
      </c>
      <c r="B42" s="5">
        <v>2016</v>
      </c>
      <c r="C42" s="6">
        <f>[1]La_Libertad!B21</f>
        <v>11019</v>
      </c>
      <c r="D42" s="7">
        <f>[1]La_Libertad!C21</f>
        <v>24.468292255118257</v>
      </c>
      <c r="E42" s="7">
        <f>[1]La_Libertad!D21</f>
        <v>4.4435021042281022</v>
      </c>
      <c r="F42" s="6">
        <f>[1]La_Libertad!E21</f>
        <v>1362163550.5952706</v>
      </c>
      <c r="G42" s="6">
        <f>[1]La_Libertad!F21</f>
        <v>11187.082973456458</v>
      </c>
    </row>
    <row r="43" spans="1:7" x14ac:dyDescent="0.3">
      <c r="A43" s="4" t="s">
        <v>10</v>
      </c>
      <c r="B43" s="5">
        <v>2016</v>
      </c>
      <c r="C43" s="6">
        <f>[1]Piura!B21</f>
        <v>9982</v>
      </c>
      <c r="D43" s="7">
        <f>[1]Piura!C21</f>
        <v>30.704464009655094</v>
      </c>
      <c r="E43" s="7">
        <f>[1]Piura!D21</f>
        <v>5.3545217954677726</v>
      </c>
      <c r="F43" s="6">
        <f>[1]Piura!E21</f>
        <v>1258218231.625145</v>
      </c>
      <c r="G43" s="6">
        <f>[1]Piura!F21</f>
        <v>8850.1801453009666</v>
      </c>
    </row>
    <row r="44" spans="1:7" x14ac:dyDescent="0.3">
      <c r="A44" s="8" t="s">
        <v>11</v>
      </c>
      <c r="B44" s="9">
        <v>2016</v>
      </c>
      <c r="C44" s="10">
        <f>[1]Lambayeque!B21</f>
        <v>9035</v>
      </c>
      <c r="D44" s="11">
        <f>[1]Lambayeque!C21</f>
        <v>12.70730385794784</v>
      </c>
      <c r="E44" s="11">
        <f>[1]Lambayeque!D21</f>
        <v>1.0043696123836761</v>
      </c>
      <c r="F44" s="10">
        <f>[1]Lambayeque!E21</f>
        <v>753771264.84176075</v>
      </c>
      <c r="G44" s="10">
        <f>[1]Lambayeque!F21</f>
        <v>10381.751285384104</v>
      </c>
    </row>
    <row r="45" spans="1:7" x14ac:dyDescent="0.3">
      <c r="A45" s="4" t="s">
        <v>9</v>
      </c>
      <c r="B45" s="5">
        <v>2017</v>
      </c>
      <c r="C45" s="6">
        <f>[1]La_Libertad!B22</f>
        <v>10969</v>
      </c>
      <c r="D45" s="7">
        <f>[1]La_Libertad!C22</f>
        <v>23.483814761833003</v>
      </c>
      <c r="E45" s="7">
        <f>[1]La_Libertad!D22</f>
        <v>4.3425362593290755</v>
      </c>
      <c r="F45" s="6">
        <f>[1]La_Libertad!E22</f>
        <v>1489335661.4907095</v>
      </c>
      <c r="G45" s="6">
        <f>[1]La_Libertad!F22</f>
        <v>11269.348798611765</v>
      </c>
    </row>
    <row r="46" spans="1:7" x14ac:dyDescent="0.3">
      <c r="A46" s="4" t="s">
        <v>10</v>
      </c>
      <c r="B46" s="5">
        <v>2017</v>
      </c>
      <c r="C46" s="6">
        <f>[1]Piura!B22</f>
        <v>9552</v>
      </c>
      <c r="D46" s="7">
        <f>[1]Piura!C22</f>
        <v>28.655372376940083</v>
      </c>
      <c r="E46" s="7">
        <f>[1]Piura!D22</f>
        <v>5.10703317368118</v>
      </c>
      <c r="F46" s="6">
        <f>[1]Piura!E22</f>
        <v>1478290763.4092014</v>
      </c>
      <c r="G46" s="6">
        <f>[1]Piura!F22</f>
        <v>9394.9873131595687</v>
      </c>
    </row>
    <row r="47" spans="1:7" x14ac:dyDescent="0.3">
      <c r="A47" s="8" t="s">
        <v>11</v>
      </c>
      <c r="B47" s="9">
        <v>2017</v>
      </c>
      <c r="C47" s="10">
        <f>[1]Lambayeque!B22</f>
        <v>9115</v>
      </c>
      <c r="D47" s="11">
        <f>[1]Lambayeque!C22</f>
        <v>14.952314736109962</v>
      </c>
      <c r="E47" s="11">
        <f>[1]Lambayeque!D22</f>
        <v>1.3243569937038013</v>
      </c>
      <c r="F47" s="10">
        <f>[1]Lambayeque!E22</f>
        <v>899469200.39302957</v>
      </c>
      <c r="G47" s="10">
        <f>[1]Lambayeque!F22</f>
        <v>9984.1562224292829</v>
      </c>
    </row>
    <row r="48" spans="1:7" x14ac:dyDescent="0.3">
      <c r="A48" s="4" t="s">
        <v>9</v>
      </c>
      <c r="B48" s="5">
        <v>2018</v>
      </c>
      <c r="C48" s="6">
        <f>[1]La_Libertad!B23</f>
        <v>11267</v>
      </c>
      <c r="D48" s="7">
        <f>[1]La_Libertad!C23</f>
        <v>20.830604464164715</v>
      </c>
      <c r="E48" s="7">
        <f>[1]La_Libertad!D23</f>
        <v>3.2352450745834633</v>
      </c>
      <c r="F48" s="6">
        <f>[1]La_Libertad!E23</f>
        <v>1466000237.0406699</v>
      </c>
      <c r="G48" s="6">
        <f>[1]La_Libertad!F23</f>
        <v>11122.946380783698</v>
      </c>
    </row>
    <row r="49" spans="1:7" x14ac:dyDescent="0.3">
      <c r="A49" s="4" t="s">
        <v>10</v>
      </c>
      <c r="B49" s="5">
        <v>2018</v>
      </c>
      <c r="C49" s="6">
        <f>[1]Piura!B23</f>
        <v>10007</v>
      </c>
      <c r="D49" s="7">
        <f>[1]Piura!C23</f>
        <v>27.533428882837445</v>
      </c>
      <c r="E49" s="7">
        <f>[1]Piura!D23</f>
        <v>3.0527670545137346</v>
      </c>
      <c r="F49" s="6">
        <f>[1]Piura!E23</f>
        <v>1561618451.6215024</v>
      </c>
      <c r="G49" s="6">
        <f>[1]Piura!F23</f>
        <v>9683.9516609551429</v>
      </c>
    </row>
    <row r="50" spans="1:7" x14ac:dyDescent="0.3">
      <c r="A50" s="8" t="s">
        <v>11</v>
      </c>
      <c r="B50" s="9">
        <v>2018</v>
      </c>
      <c r="C50" s="10">
        <f>[1]Lambayeque!B23</f>
        <v>9319</v>
      </c>
      <c r="D50" s="11">
        <f>[1]Lambayeque!C23</f>
        <v>10.189557057363029</v>
      </c>
      <c r="E50" s="11">
        <f>[1]Lambayeque!D23</f>
        <v>0.57872889511045023</v>
      </c>
      <c r="F50" s="10">
        <f>[1]Lambayeque!E23</f>
        <v>836429557.29428363</v>
      </c>
      <c r="G50" s="10">
        <f>[1]Lambayeque!F23</f>
        <v>10432.600167641962</v>
      </c>
    </row>
    <row r="51" spans="1:7" x14ac:dyDescent="0.3">
      <c r="A51" s="4" t="s">
        <v>9</v>
      </c>
      <c r="B51" s="5">
        <v>2019</v>
      </c>
      <c r="C51" s="6">
        <f>[1]La_Libertad!B24</f>
        <v>11434</v>
      </c>
      <c r="D51" s="7">
        <f>[1]La_Libertad!C24</f>
        <v>24.729512094054709</v>
      </c>
      <c r="E51" s="7">
        <f>[1]La_Libertad!D24</f>
        <v>6.2632455575121702</v>
      </c>
      <c r="F51" s="6">
        <f>[1]La_Libertad!E24</f>
        <v>1489009623.6924295</v>
      </c>
      <c r="G51" s="6">
        <f>[1]La_Libertad!F24</f>
        <v>11255.126720280321</v>
      </c>
    </row>
    <row r="52" spans="1:7" x14ac:dyDescent="0.3">
      <c r="A52" s="4" t="s">
        <v>10</v>
      </c>
      <c r="B52" s="5">
        <v>2019</v>
      </c>
      <c r="C52" s="6">
        <f>[1]Piura!B24</f>
        <v>10244</v>
      </c>
      <c r="D52" s="7">
        <f>[1]Piura!C24</f>
        <v>24.182232786724079</v>
      </c>
      <c r="E52" s="7">
        <f>[1]Piura!D24</f>
        <v>2.5136187746255514</v>
      </c>
      <c r="F52" s="6">
        <f>[1]Piura!E24</f>
        <v>1666478464.0760999</v>
      </c>
      <c r="G52" s="6">
        <f>[1]Piura!F24</f>
        <v>9864.5823986221039</v>
      </c>
    </row>
    <row r="53" spans="1:7" x14ac:dyDescent="0.3">
      <c r="A53" s="8" t="s">
        <v>11</v>
      </c>
      <c r="B53" s="9">
        <v>2019</v>
      </c>
      <c r="C53" s="10">
        <f>[1]Lambayeque!B24</f>
        <v>9375</v>
      </c>
      <c r="D53" s="11">
        <f>[1]Lambayeque!C24</f>
        <v>8.4617009262576524</v>
      </c>
      <c r="E53" s="11">
        <f>[1]Lambayeque!D24</f>
        <v>0.23623128040626265</v>
      </c>
      <c r="F53" s="10">
        <f>[1]Lambayeque!E24</f>
        <v>812515575.45144665</v>
      </c>
      <c r="G53" s="10">
        <f>[1]Lambayeque!F24</f>
        <v>10360.742981315292</v>
      </c>
    </row>
    <row r="54" spans="1:7" x14ac:dyDescent="0.3">
      <c r="A54" s="4" t="s">
        <v>9</v>
      </c>
      <c r="B54" s="5">
        <v>2020</v>
      </c>
      <c r="C54" s="6">
        <f>[1]La_Libertad!B25</f>
        <v>10524</v>
      </c>
      <c r="D54" s="7">
        <f>[1]La_Libertad!C25</f>
        <v>31.929651502259276</v>
      </c>
      <c r="E54" s="7">
        <f>[1]La_Libertad!D25</f>
        <v>6.1790078340642554</v>
      </c>
      <c r="F54" s="6">
        <f>[1]La_Libertad!E25</f>
        <v>1809289771.9500299</v>
      </c>
      <c r="G54" s="6">
        <f>[1]La_Libertad!F25</f>
        <v>9686.8956987761121</v>
      </c>
    </row>
    <row r="55" spans="1:7" x14ac:dyDescent="0.3">
      <c r="A55" s="4" t="s">
        <v>10</v>
      </c>
      <c r="B55" s="5">
        <v>2020</v>
      </c>
      <c r="C55" s="6">
        <f>[1]Piura!B25</f>
        <v>9219</v>
      </c>
      <c r="D55" s="7">
        <f>[1]Piura!C25</f>
        <v>34.97893624595433</v>
      </c>
      <c r="E55" s="7">
        <f>[1]Piura!D25</f>
        <v>4.5523103139367906</v>
      </c>
      <c r="F55" s="6">
        <f>[1]Piura!E25</f>
        <v>2204947272.2509656</v>
      </c>
      <c r="G55" s="6">
        <f>[1]Piura!F25</f>
        <v>8237.6350281190662</v>
      </c>
    </row>
    <row r="56" spans="1:7" x14ac:dyDescent="0.3">
      <c r="A56" s="8" t="s">
        <v>11</v>
      </c>
      <c r="B56" s="9">
        <v>2020</v>
      </c>
      <c r="C56" s="10">
        <f>[1]Lambayeque!B25</f>
        <v>8656</v>
      </c>
      <c r="D56" s="11">
        <f>[1]Lambayeque!C25</f>
        <v>14.218495460021177</v>
      </c>
      <c r="E56" s="11">
        <f>[1]Lambayeque!D25</f>
        <v>0.7696328383401897</v>
      </c>
      <c r="F56" s="10">
        <f>[1]Lambayeque!E25</f>
        <v>1043488193.7376826</v>
      </c>
      <c r="G56" s="10">
        <f>[1]Lambayeque!F25</f>
        <v>9624.0417000066464</v>
      </c>
    </row>
    <row r="57" spans="1:7" x14ac:dyDescent="0.3">
      <c r="A57" s="4" t="s">
        <v>9</v>
      </c>
      <c r="B57" s="5">
        <v>2021</v>
      </c>
      <c r="C57" s="6">
        <f>[1]La_Libertad!B26</f>
        <v>11487</v>
      </c>
      <c r="D57" s="7">
        <f>[1]La_Libertad!C26</f>
        <v>26.763162920657628</v>
      </c>
      <c r="E57" s="7">
        <f>[1]La_Libertad!D26</f>
        <v>5.8192720266070284</v>
      </c>
      <c r="F57" s="6">
        <f>[1]La_Libertad!E26</f>
        <v>2122001737.0032959</v>
      </c>
      <c r="G57" s="6">
        <f>[1]La_Libertad!F26</f>
        <v>10602.566648801389</v>
      </c>
    </row>
    <row r="58" spans="1:7" x14ac:dyDescent="0.3">
      <c r="A58" s="4" t="s">
        <v>10</v>
      </c>
      <c r="B58" s="5">
        <v>2021</v>
      </c>
      <c r="C58" s="6">
        <f>[1]Piura!B26</f>
        <v>10181</v>
      </c>
      <c r="D58" s="7">
        <f>[1]Piura!C26</f>
        <v>25.305733084310976</v>
      </c>
      <c r="E58" s="7">
        <f>[1]Piura!D26</f>
        <v>2.3855415530357424</v>
      </c>
      <c r="F58" s="6">
        <f>[1]Piura!E26</f>
        <v>2653667676.4137893</v>
      </c>
      <c r="G58" s="6">
        <f>[1]Piura!F26</f>
        <v>8619.0159962184953</v>
      </c>
    </row>
    <row r="59" spans="1:7" x14ac:dyDescent="0.3">
      <c r="A59" s="8" t="s">
        <v>11</v>
      </c>
      <c r="B59" s="9">
        <v>2021</v>
      </c>
      <c r="C59" s="10">
        <f>[1]Lambayeque!B26</f>
        <v>9863</v>
      </c>
      <c r="D59" s="11">
        <f>[1]Lambayeque!C26</f>
        <v>11.256676703374488</v>
      </c>
      <c r="E59" s="11">
        <f>[1]Lambayeque!D26</f>
        <v>0.14232586220612772</v>
      </c>
      <c r="F59" s="10">
        <f>[1]Lambayeque!E26</f>
        <v>1215154477.5604081</v>
      </c>
      <c r="G59" s="10">
        <f>[1]Lambayeque!F26</f>
        <v>9299.3059056316579</v>
      </c>
    </row>
    <row r="60" spans="1:7" x14ac:dyDescent="0.3">
      <c r="A60" s="4" t="s">
        <v>9</v>
      </c>
      <c r="B60" s="5">
        <v>2022</v>
      </c>
      <c r="C60" s="6">
        <f>[1]La_Libertad!B27</f>
        <v>11501</v>
      </c>
      <c r="D60" s="7">
        <f>[1]La_Libertad!C27</f>
        <v>28.414148782991894</v>
      </c>
      <c r="E60" s="7">
        <f>[1]La_Libertad!D27</f>
        <v>4.3763711307984767</v>
      </c>
      <c r="F60" s="6">
        <f>[1]La_Libertad!E27</f>
        <v>1958661629.6645412</v>
      </c>
      <c r="G60" s="6">
        <f>[1]La_Libertad!F27</f>
        <v>10598.793297912698</v>
      </c>
    </row>
    <row r="61" spans="1:7" x14ac:dyDescent="0.3">
      <c r="A61" s="4" t="s">
        <v>10</v>
      </c>
      <c r="B61" s="5">
        <v>2022</v>
      </c>
      <c r="C61" s="6">
        <f>[1]Piura!B27</f>
        <v>10009</v>
      </c>
      <c r="D61" s="7">
        <f>[1]Piura!C27</f>
        <v>30.425512239673012</v>
      </c>
      <c r="E61" s="7">
        <f>[1]Piura!D27</f>
        <v>3.3629549705790804</v>
      </c>
      <c r="F61" s="6">
        <f>[1]Piura!E27</f>
        <v>2941510815.3807402</v>
      </c>
      <c r="G61" s="6">
        <f>[1]Piura!F27</f>
        <v>9611.063684240642</v>
      </c>
    </row>
    <row r="62" spans="1:7" x14ac:dyDescent="0.3">
      <c r="A62" s="8" t="s">
        <v>11</v>
      </c>
      <c r="B62" s="9">
        <v>2022</v>
      </c>
      <c r="C62" s="10">
        <f>[1]Lambayeque!B27</f>
        <v>9979</v>
      </c>
      <c r="D62" s="11">
        <f>[1]Lambayeque!C27</f>
        <v>12.132042000839807</v>
      </c>
      <c r="E62" s="11">
        <f>[1]Lambayeque!D27</f>
        <v>0.82878021611712938</v>
      </c>
      <c r="F62" s="10">
        <f>[1]Lambayeque!E27</f>
        <v>1146648387.096354</v>
      </c>
      <c r="G62" s="10">
        <f>[1]Lambayeque!F27</f>
        <v>10225.057768415165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 Lozano</dc:creator>
  <cp:lastModifiedBy>Wilmer Lozano</cp:lastModifiedBy>
  <dcterms:created xsi:type="dcterms:W3CDTF">2025-08-04T17:23:41Z</dcterms:created>
  <dcterms:modified xsi:type="dcterms:W3CDTF">2025-08-04T17:24:19Z</dcterms:modified>
</cp:coreProperties>
</file>