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E0C4DE82-530C-4937-B0C6-59A37A11A8AC}" xr6:coauthVersionLast="47" xr6:coauthVersionMax="47" xr10:uidLastSave="{00000000-0000-0000-0000-000000000000}"/>
  <bookViews>
    <workbookView xWindow="-108" yWindow="-108" windowWidth="23256" windowHeight="12456" firstSheet="381" activeTab="389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</sheets>
  <externalReferences>
    <externalReference r:id="rId393"/>
    <externalReference r:id="rId394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573" l="1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L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16" i="572"/>
  <c r="F16" i="572" s="1"/>
  <c r="E17" i="572"/>
  <c r="E18" i="572"/>
  <c r="F18" i="572" s="1"/>
  <c r="E19" i="572"/>
  <c r="E20" i="572"/>
  <c r="E21" i="572"/>
  <c r="F21" i="572" s="1"/>
  <c r="E22" i="572"/>
  <c r="E15" i="572"/>
  <c r="E14" i="572"/>
  <c r="F14" i="572" s="1"/>
  <c r="E13" i="572"/>
  <c r="F13" i="572" s="1"/>
  <c r="E12" i="572"/>
  <c r="E11" i="572"/>
  <c r="F11" i="572" s="1"/>
  <c r="E10" i="572"/>
  <c r="F10" i="572" s="1"/>
  <c r="E9" i="572"/>
  <c r="F9" i="572" s="1"/>
  <c r="E8" i="572"/>
  <c r="E7" i="572"/>
  <c r="F7" i="572"/>
  <c r="F15" i="572"/>
  <c r="F8" i="572"/>
  <c r="F12" i="572"/>
  <c r="F17" i="572"/>
  <c r="F19" i="572"/>
  <c r="F20" i="572"/>
  <c r="F22" i="572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G21" i="572" l="1"/>
  <c r="G18" i="572"/>
  <c r="G19" i="572"/>
  <c r="G17" i="572"/>
  <c r="G22" i="572"/>
  <c r="G16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<sst xmlns="http://schemas.openxmlformats.org/spreadsheetml/2006/main" count="16709" uniqueCount="900">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</sst>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</numFmts>
  <fonts count="8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</borders>
  <cellStyleXfs count="26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</cellStyleXfs>
  <cellXfs count="421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1" fontId="31" fillId="0" borderId="0" xfId="0" quotePrefix="1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169" fontId="63" fillId="0" borderId="0" xfId="0" applyNumberFormat="1" applyFont="1" applyAlignment="1">
      <alignment horizontal="center" vertical="center" wrapText="1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169" fontId="31" fillId="0" borderId="0" xfId="0" quotePrefix="1" applyNumberFormat="1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</cellXfs>
  <cellStyles count="26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externalLink" Target="externalLinks/externalLink1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theme" Target="theme/theme1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styles" Target="styles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calcChain" Target="calcChain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586740</xdr:colOff>
      <xdr:row>2</xdr:row>
      <xdr:rowOff>15240</xdr:rowOff>
    </xdr:from>
    <xdr:to>
      <xdr:col>7</xdr:col>
      <xdr:colOff>546523</xdr:colOff>
      <xdr:row>4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602980" y="4724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9"/>
  <sheetViews>
    <sheetView topLeftCell="A511" workbookViewId="0">
      <selection activeCell="E518" sqref="E518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362" t="s">
        <v>301</v>
      </c>
      <c r="B1" s="324"/>
      <c r="C1" s="363" t="s">
        <v>328</v>
      </c>
      <c r="D1" s="363"/>
      <c r="E1" s="363"/>
      <c r="F1" s="363"/>
      <c r="G1" s="363"/>
      <c r="H1" s="363"/>
      <c r="I1" s="363"/>
      <c r="J1" s="363"/>
      <c r="K1" s="363"/>
      <c r="L1" s="363"/>
      <c r="M1" s="363"/>
    </row>
    <row r="2" spans="1:20" ht="2.25" customHeight="1" x14ac:dyDescent="0.35">
      <c r="A2" s="362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362"/>
      <c r="B3" s="324"/>
      <c r="C3" s="361" t="s">
        <v>302</v>
      </c>
      <c r="D3" s="361"/>
      <c r="E3" s="361"/>
      <c r="F3" s="361"/>
      <c r="G3" s="361"/>
      <c r="H3" s="361"/>
      <c r="I3" s="361"/>
      <c r="J3" s="361"/>
      <c r="K3" s="361"/>
      <c r="L3" s="361"/>
      <c r="M3" s="361"/>
      <c r="N3" s="361"/>
      <c r="O3" s="361"/>
    </row>
    <row r="4" spans="1:20" s="305" customFormat="1" x14ac:dyDescent="0.35">
      <c r="A4" s="362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362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362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362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362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362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362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362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362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362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362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362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362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362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362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362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362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362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362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362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362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361" t="s">
        <v>74</v>
      </c>
      <c r="D84" s="361"/>
      <c r="E84" s="361"/>
      <c r="F84" s="361"/>
      <c r="G84" s="361"/>
      <c r="H84" s="361"/>
      <c r="I84" s="361"/>
      <c r="J84" s="361"/>
      <c r="K84" s="361"/>
      <c r="L84" s="361"/>
      <c r="M84" s="361"/>
      <c r="N84" s="361"/>
      <c r="O84" s="361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361" t="s">
        <v>75</v>
      </c>
      <c r="D189" s="361"/>
      <c r="E189" s="361"/>
      <c r="F189" s="361"/>
      <c r="G189" s="361"/>
      <c r="H189" s="361"/>
      <c r="I189" s="361"/>
      <c r="J189" s="361"/>
      <c r="K189" s="361"/>
      <c r="L189" s="361"/>
      <c r="M189" s="361"/>
      <c r="N189" s="361"/>
      <c r="O189" s="361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361" t="s">
        <v>125</v>
      </c>
      <c r="D360" s="361"/>
      <c r="E360" s="361"/>
      <c r="F360" s="361"/>
      <c r="G360" s="361"/>
      <c r="H360" s="361"/>
      <c r="I360" s="361"/>
      <c r="J360" s="361"/>
      <c r="K360" s="361"/>
      <c r="L360" s="361"/>
      <c r="M360" s="361"/>
      <c r="N360" s="361"/>
      <c r="O360" s="361"/>
    </row>
    <row r="361" spans="3:20" ht="19.5" customHeight="1" x14ac:dyDescent="0.35">
      <c r="C361" s="361" t="s">
        <v>129</v>
      </c>
      <c r="D361" s="361"/>
      <c r="E361" s="361"/>
      <c r="F361" s="361"/>
      <c r="G361" s="361"/>
      <c r="H361" s="361"/>
      <c r="I361" s="361"/>
      <c r="J361" s="361"/>
      <c r="K361" s="361"/>
      <c r="L361" s="361"/>
      <c r="M361" s="361"/>
      <c r="N361" s="361"/>
      <c r="O361" s="361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361" t="s">
        <v>130</v>
      </c>
      <c r="D412" s="361"/>
      <c r="E412" s="361"/>
      <c r="F412" s="361"/>
      <c r="G412" s="361"/>
      <c r="H412" s="361"/>
      <c r="I412" s="361"/>
      <c r="J412" s="361"/>
      <c r="K412" s="361"/>
      <c r="L412" s="361"/>
      <c r="M412" s="361"/>
      <c r="N412" s="361"/>
      <c r="O412" s="361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364"/>
      <c r="B1" s="364"/>
      <c r="C1" s="364"/>
      <c r="D1" s="364"/>
      <c r="E1" s="364"/>
      <c r="F1" s="364"/>
      <c r="G1" s="364"/>
      <c r="H1" s="105"/>
      <c r="I1" s="105"/>
      <c r="J1" s="218"/>
    </row>
    <row r="2" spans="1:12" ht="15.6" x14ac:dyDescent="0.3">
      <c r="A2" s="364"/>
      <c r="B2" s="364"/>
      <c r="C2" s="364"/>
      <c r="D2" s="364"/>
      <c r="E2" s="364"/>
      <c r="F2" s="364"/>
      <c r="G2" s="364"/>
      <c r="H2" s="105"/>
      <c r="I2" s="105"/>
      <c r="J2" s="218"/>
    </row>
    <row r="3" spans="1:12" ht="15.6" x14ac:dyDescent="0.3">
      <c r="A3" s="364"/>
      <c r="B3" s="364"/>
      <c r="C3" s="364"/>
      <c r="D3" s="364"/>
      <c r="E3" s="364"/>
      <c r="F3" s="364"/>
      <c r="G3" s="364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364"/>
      <c r="B36" s="364"/>
      <c r="C36" s="364"/>
      <c r="D36" s="364"/>
      <c r="E36" s="364"/>
      <c r="F36" s="364"/>
      <c r="G36" s="364"/>
      <c r="H36" s="364"/>
      <c r="I36" s="91"/>
    </row>
    <row r="37" spans="1:13" ht="15.6" x14ac:dyDescent="0.3">
      <c r="A37" s="365"/>
      <c r="B37" s="365"/>
      <c r="C37" s="365"/>
      <c r="D37" s="365"/>
      <c r="E37" s="365"/>
      <c r="F37" s="365"/>
      <c r="G37" s="365"/>
      <c r="H37" s="365"/>
      <c r="I37" s="106"/>
    </row>
    <row r="38" spans="1:13" ht="15.6" x14ac:dyDescent="0.3">
      <c r="A38" s="364"/>
      <c r="B38" s="364"/>
      <c r="C38" s="364"/>
      <c r="D38" s="364"/>
      <c r="E38" s="364"/>
      <c r="F38" s="364"/>
      <c r="G38" s="364"/>
      <c r="H38" s="364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2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2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64"/>
      <c r="B54" s="364"/>
      <c r="C54" s="364"/>
      <c r="D54" s="364"/>
      <c r="E54" s="364"/>
      <c r="F54" s="364"/>
      <c r="G54" s="364"/>
      <c r="H54" s="364"/>
      <c r="I54" s="364"/>
      <c r="J54" s="364"/>
    </row>
    <row r="55" spans="1:16" s="195" customFormat="1" ht="15.6" x14ac:dyDescent="0.3">
      <c r="A55" s="364"/>
      <c r="B55" s="364"/>
      <c r="C55" s="364"/>
      <c r="D55" s="364"/>
      <c r="E55" s="364"/>
      <c r="F55" s="364"/>
      <c r="G55" s="364"/>
      <c r="H55" s="364"/>
      <c r="I55" s="364"/>
      <c r="J55" s="364"/>
    </row>
    <row r="56" spans="1:16" s="195" customFormat="1" ht="15.6" x14ac:dyDescent="0.3">
      <c r="A56" s="364"/>
      <c r="B56" s="364"/>
      <c r="C56" s="364"/>
      <c r="D56" s="364"/>
      <c r="E56" s="364"/>
      <c r="F56" s="364"/>
      <c r="G56" s="364"/>
      <c r="H56" s="364"/>
      <c r="I56" s="364"/>
      <c r="J56" s="364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64"/>
      <c r="B54" s="364"/>
      <c r="C54" s="364"/>
      <c r="D54" s="364"/>
      <c r="E54" s="364"/>
      <c r="F54" s="364"/>
      <c r="G54" s="364"/>
      <c r="H54" s="364"/>
      <c r="I54" s="364"/>
      <c r="J54" s="364"/>
    </row>
    <row r="55" spans="1:12" s="195" customFormat="1" ht="15.6" x14ac:dyDescent="0.3">
      <c r="A55" s="367"/>
      <c r="B55" s="367"/>
      <c r="C55" s="367"/>
      <c r="D55" s="367"/>
      <c r="E55" s="367"/>
      <c r="F55" s="367"/>
      <c r="G55" s="367"/>
      <c r="H55" s="367"/>
      <c r="I55" s="367"/>
      <c r="J55" s="367"/>
    </row>
    <row r="56" spans="1:12" s="195" customFormat="1" ht="15.6" x14ac:dyDescent="0.3">
      <c r="A56" s="364"/>
      <c r="B56" s="364"/>
      <c r="C56" s="364"/>
      <c r="D56" s="364"/>
      <c r="E56" s="364"/>
      <c r="F56" s="364"/>
      <c r="G56" s="364"/>
      <c r="H56" s="364"/>
      <c r="I56" s="364"/>
      <c r="J56" s="364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64"/>
      <c r="B54" s="364"/>
      <c r="C54" s="364"/>
      <c r="D54" s="364"/>
      <c r="E54" s="364"/>
      <c r="F54" s="364"/>
      <c r="G54" s="364"/>
      <c r="H54" s="364"/>
      <c r="I54" s="364"/>
      <c r="J54" s="364"/>
    </row>
    <row r="55" spans="1:16" s="195" customFormat="1" ht="15.6" x14ac:dyDescent="0.3">
      <c r="A55" s="364"/>
      <c r="B55" s="364"/>
      <c r="C55" s="364"/>
      <c r="D55" s="364"/>
      <c r="E55" s="364"/>
      <c r="F55" s="364"/>
      <c r="G55" s="364"/>
      <c r="H55" s="364"/>
      <c r="I55" s="364"/>
      <c r="J55" s="364"/>
    </row>
    <row r="56" spans="1:16" s="195" customFormat="1" ht="15.6" x14ac:dyDescent="0.3">
      <c r="A56" s="364"/>
      <c r="B56" s="364"/>
      <c r="C56" s="364"/>
      <c r="D56" s="364"/>
      <c r="E56" s="364"/>
      <c r="F56" s="364"/>
      <c r="G56" s="364"/>
      <c r="H56" s="364"/>
      <c r="I56" s="364"/>
      <c r="J56" s="364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64"/>
      <c r="B54" s="364"/>
      <c r="C54" s="364"/>
      <c r="D54" s="364"/>
      <c r="E54" s="364"/>
      <c r="F54" s="364"/>
      <c r="G54" s="364"/>
      <c r="H54" s="364"/>
      <c r="I54" s="364"/>
      <c r="J54" s="364"/>
    </row>
    <row r="55" spans="1:12" s="195" customFormat="1" ht="15.6" x14ac:dyDescent="0.3">
      <c r="A55" s="367"/>
      <c r="B55" s="367"/>
      <c r="C55" s="367"/>
      <c r="D55" s="367"/>
      <c r="E55" s="367"/>
      <c r="F55" s="367"/>
      <c r="G55" s="367"/>
      <c r="H55" s="367"/>
      <c r="I55" s="367"/>
      <c r="J55" s="367"/>
    </row>
    <row r="56" spans="1:12" s="195" customFormat="1" ht="15.6" x14ac:dyDescent="0.3">
      <c r="A56" s="364"/>
      <c r="B56" s="364"/>
      <c r="C56" s="364"/>
      <c r="D56" s="364"/>
      <c r="E56" s="364"/>
      <c r="F56" s="364"/>
      <c r="G56" s="364"/>
      <c r="H56" s="364"/>
      <c r="I56" s="364"/>
      <c r="J56" s="364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64"/>
      <c r="B54" s="364"/>
      <c r="C54" s="364"/>
      <c r="D54" s="364"/>
      <c r="E54" s="364"/>
      <c r="F54" s="364"/>
      <c r="G54" s="364"/>
      <c r="H54" s="364"/>
      <c r="I54" s="364"/>
      <c r="J54" s="364"/>
    </row>
    <row r="55" spans="1:16" s="195" customFormat="1" ht="15.6" x14ac:dyDescent="0.3">
      <c r="A55" s="364"/>
      <c r="B55" s="364"/>
      <c r="C55" s="364"/>
      <c r="D55" s="364"/>
      <c r="E55" s="364"/>
      <c r="F55" s="364"/>
      <c r="G55" s="364"/>
      <c r="H55" s="364"/>
      <c r="I55" s="364"/>
      <c r="J55" s="364"/>
    </row>
    <row r="56" spans="1:16" s="195" customFormat="1" ht="15.6" x14ac:dyDescent="0.3">
      <c r="A56" s="364"/>
      <c r="B56" s="364"/>
      <c r="C56" s="364"/>
      <c r="D56" s="364"/>
      <c r="E56" s="364"/>
      <c r="F56" s="364"/>
      <c r="G56" s="364"/>
      <c r="H56" s="364"/>
      <c r="I56" s="364"/>
      <c r="J56" s="364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64"/>
      <c r="B54" s="364"/>
      <c r="C54" s="364"/>
      <c r="D54" s="364"/>
      <c r="E54" s="364"/>
      <c r="F54" s="364"/>
      <c r="G54" s="364"/>
      <c r="H54" s="364"/>
      <c r="I54" s="364"/>
      <c r="J54" s="364"/>
    </row>
    <row r="55" spans="1:12" s="195" customFormat="1" ht="15.6" x14ac:dyDescent="0.3">
      <c r="A55" s="367"/>
      <c r="B55" s="367"/>
      <c r="C55" s="367"/>
      <c r="D55" s="367"/>
      <c r="E55" s="367"/>
      <c r="F55" s="367"/>
      <c r="G55" s="367"/>
      <c r="H55" s="367"/>
      <c r="I55" s="367"/>
      <c r="J55" s="367"/>
    </row>
    <row r="56" spans="1:12" s="195" customFormat="1" ht="15.6" x14ac:dyDescent="0.3">
      <c r="A56" s="364"/>
      <c r="B56" s="364"/>
      <c r="C56" s="364"/>
      <c r="D56" s="364"/>
      <c r="E56" s="364"/>
      <c r="F56" s="364"/>
      <c r="G56" s="364"/>
      <c r="H56" s="364"/>
      <c r="I56" s="364"/>
      <c r="J56" s="364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64"/>
      <c r="B1" s="364"/>
      <c r="C1" s="364"/>
      <c r="D1" s="364"/>
      <c r="E1" s="364"/>
      <c r="F1" s="364"/>
      <c r="G1" s="364"/>
      <c r="H1" s="364"/>
      <c r="I1" s="80"/>
      <c r="J1" s="83"/>
    </row>
    <row r="2" spans="1:10" ht="15.6" x14ac:dyDescent="0.3">
      <c r="A2" s="364"/>
      <c r="B2" s="364"/>
      <c r="C2" s="364"/>
      <c r="D2" s="364"/>
      <c r="E2" s="364"/>
      <c r="F2" s="364"/>
      <c r="G2" s="364"/>
      <c r="H2" s="364"/>
      <c r="I2" s="80"/>
      <c r="J2" s="83"/>
    </row>
    <row r="3" spans="1:10" ht="15.6" x14ac:dyDescent="0.3">
      <c r="A3" s="364"/>
      <c r="B3" s="364"/>
      <c r="C3" s="364"/>
      <c r="D3" s="364"/>
      <c r="E3" s="364"/>
      <c r="F3" s="364"/>
      <c r="G3" s="364"/>
      <c r="H3" s="36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6"/>
      <c r="B30" s="366"/>
      <c r="C30" s="366"/>
      <c r="D30" s="366"/>
      <c r="E30" s="366"/>
      <c r="F30" s="366"/>
      <c r="G30" s="366"/>
      <c r="H30" s="366"/>
      <c r="I30" s="83"/>
    </row>
    <row r="31" spans="1:18" ht="15.6" x14ac:dyDescent="0.3">
      <c r="A31" s="364"/>
      <c r="B31" s="364"/>
      <c r="C31" s="364"/>
      <c r="D31" s="364"/>
      <c r="E31" s="364"/>
      <c r="F31" s="364"/>
      <c r="G31" s="364"/>
      <c r="H31" s="364"/>
      <c r="I31" s="364"/>
      <c r="J31" s="364"/>
    </row>
    <row r="32" spans="1:18" ht="15.6" x14ac:dyDescent="0.3">
      <c r="A32" s="365"/>
      <c r="B32" s="365"/>
      <c r="C32" s="365"/>
      <c r="D32" s="365"/>
      <c r="E32" s="365"/>
      <c r="F32" s="365"/>
      <c r="G32" s="365"/>
      <c r="H32" s="365"/>
      <c r="I32" s="365"/>
      <c r="J32" s="365"/>
    </row>
    <row r="33" spans="1:10" ht="15.6" x14ac:dyDescent="0.3">
      <c r="A33" s="364"/>
      <c r="B33" s="364"/>
      <c r="C33" s="364"/>
      <c r="D33" s="364"/>
      <c r="E33" s="364"/>
      <c r="F33" s="364"/>
      <c r="G33" s="364"/>
      <c r="H33" s="364"/>
      <c r="I33" s="364"/>
      <c r="J33" s="36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workbookViewId="0"/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862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1" t="s">
        <v>849</v>
      </c>
      <c r="B5" s="353" t="s">
        <v>855</v>
      </c>
      <c r="C5" s="350" t="s">
        <v>858</v>
      </c>
      <c r="D5" s="350" t="s">
        <v>861</v>
      </c>
      <c r="E5" s="350" t="s">
        <v>863</v>
      </c>
      <c r="F5" s="350" t="s">
        <v>864</v>
      </c>
    </row>
    <row r="6" spans="1:8" x14ac:dyDescent="0.3">
      <c r="A6" s="352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54">
        <f>+(E7-E6)/E6</f>
        <v>-6.8783968705311629E-2</v>
      </c>
    </row>
    <row r="8" spans="1:8" x14ac:dyDescent="0.3">
      <c r="A8" s="352">
        <v>2009</v>
      </c>
      <c r="B8" s="347">
        <v>9280.5420164941006</v>
      </c>
      <c r="C8" s="355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54">
        <f t="shared" ref="F8:F22" si="2">+(E8-E7)/E7</f>
        <v>0.21323447937228979</v>
      </c>
    </row>
    <row r="9" spans="1:8" x14ac:dyDescent="0.3">
      <c r="A9" s="352">
        <v>2010</v>
      </c>
      <c r="B9" s="347">
        <v>9711.3356956180905</v>
      </c>
      <c r="C9" s="355">
        <f t="shared" si="1"/>
        <v>4.6419021470766465E-2</v>
      </c>
      <c r="D9" s="347">
        <v>889.84712396864586</v>
      </c>
      <c r="E9" s="347">
        <f t="shared" si="0"/>
        <v>10678.16548762375</v>
      </c>
      <c r="F9" s="354">
        <f t="shared" si="2"/>
        <v>-3.8554351238343734E-2</v>
      </c>
    </row>
    <row r="10" spans="1:8" x14ac:dyDescent="0.3">
      <c r="A10" s="352">
        <v>2011</v>
      </c>
      <c r="B10" s="347">
        <v>10040.236250178377</v>
      </c>
      <c r="C10" s="355">
        <f t="shared" si="1"/>
        <v>3.3867694915406123E-2</v>
      </c>
      <c r="D10" s="347">
        <v>895.45790348644618</v>
      </c>
      <c r="E10" s="347">
        <f t="shared" si="0"/>
        <v>10745.494841837353</v>
      </c>
      <c r="F10" s="354">
        <f t="shared" si="2"/>
        <v>6.3053297208813417E-3</v>
      </c>
    </row>
    <row r="11" spans="1:8" x14ac:dyDescent="0.3">
      <c r="A11" s="352">
        <v>2012</v>
      </c>
      <c r="B11" s="347">
        <v>10694.172859712929</v>
      </c>
      <c r="C11" s="355">
        <f t="shared" si="1"/>
        <v>6.5131595835001804E-2</v>
      </c>
      <c r="D11" s="347">
        <v>1000.92944830725</v>
      </c>
      <c r="E11" s="347">
        <f t="shared" si="0"/>
        <v>12011.153379687001</v>
      </c>
      <c r="F11" s="354">
        <f t="shared" si="2"/>
        <v>0.11778503982169654</v>
      </c>
    </row>
    <row r="12" spans="1:8" x14ac:dyDescent="0.3">
      <c r="A12" s="352">
        <v>2013</v>
      </c>
      <c r="B12" s="347">
        <v>11033.865779682905</v>
      </c>
      <c r="C12" s="355">
        <f t="shared" si="1"/>
        <v>3.1764300467749675E-2</v>
      </c>
      <c r="D12" s="347">
        <v>1040.3865508359472</v>
      </c>
      <c r="E12" s="347">
        <f t="shared" si="0"/>
        <v>12484.638610031367</v>
      </c>
      <c r="F12" s="354">
        <f t="shared" si="2"/>
        <v>3.9420463245862271E-2</v>
      </c>
    </row>
    <row r="13" spans="1:8" x14ac:dyDescent="0.3">
      <c r="A13" s="352">
        <v>2014</v>
      </c>
      <c r="B13" s="347">
        <v>11051.57725883638</v>
      </c>
      <c r="C13" s="355">
        <f t="shared" si="1"/>
        <v>1.6051925505644504E-3</v>
      </c>
      <c r="D13" s="347">
        <v>1092.3674965422331</v>
      </c>
      <c r="E13" s="347">
        <f t="shared" si="0"/>
        <v>13108.409958506796</v>
      </c>
      <c r="F13" s="354">
        <f t="shared" si="2"/>
        <v>4.9963108101041168E-2</v>
      </c>
    </row>
    <row r="14" spans="1:8" x14ac:dyDescent="0.3">
      <c r="A14" s="352">
        <v>2015</v>
      </c>
      <c r="B14" s="347">
        <v>11132.060647057144</v>
      </c>
      <c r="C14" s="355">
        <f t="shared" si="1"/>
        <v>7.2825250492107698E-3</v>
      </c>
      <c r="D14" s="347">
        <v>1128.8768300371564</v>
      </c>
      <c r="E14" s="347">
        <f t="shared" si="0"/>
        <v>13546.521960445876</v>
      </c>
      <c r="F14" s="354">
        <f t="shared" si="2"/>
        <v>3.3422207828857547E-2</v>
      </c>
    </row>
    <row r="15" spans="1:8" x14ac:dyDescent="0.3">
      <c r="A15" s="352">
        <v>2016</v>
      </c>
      <c r="B15" s="347">
        <v>11018.733362790848</v>
      </c>
      <c r="C15" s="355">
        <f t="shared" si="1"/>
        <v>-1.0180261126789181E-2</v>
      </c>
      <c r="D15" s="347">
        <v>1203.7795914738592</v>
      </c>
      <c r="E15" s="347">
        <f t="shared" si="0"/>
        <v>14445.355097686312</v>
      </c>
      <c r="F15" s="354">
        <f t="shared" si="2"/>
        <v>6.6351580122552059E-2</v>
      </c>
    </row>
    <row r="16" spans="1:8" x14ac:dyDescent="0.3">
      <c r="A16" s="352">
        <v>2017</v>
      </c>
      <c r="B16" s="347">
        <v>10969.245585942526</v>
      </c>
      <c r="C16" s="355">
        <f t="shared" si="1"/>
        <v>-4.4912400744206464E-3</v>
      </c>
      <c r="D16" s="347">
        <v>1256.4763783320384</v>
      </c>
      <c r="E16" s="347">
        <f t="shared" si="0"/>
        <v>15077.71653998446</v>
      </c>
      <c r="F16" s="354">
        <f t="shared" si="2"/>
        <v>4.377610920754952E-2</v>
      </c>
    </row>
    <row r="17" spans="1:6" x14ac:dyDescent="0.3">
      <c r="A17" s="352">
        <v>2018</v>
      </c>
      <c r="B17" s="347">
        <v>11266.529137720332</v>
      </c>
      <c r="C17" s="355">
        <f t="shared" si="1"/>
        <v>2.7101549459224897E-2</v>
      </c>
      <c r="D17" s="347">
        <v>1268.3966761849692</v>
      </c>
      <c r="E17" s="347">
        <f t="shared" si="0"/>
        <v>15220.760114219631</v>
      </c>
      <c r="F17" s="354">
        <f t="shared" si="2"/>
        <v>9.4870847224004431E-3</v>
      </c>
    </row>
    <row r="18" spans="1:6" x14ac:dyDescent="0.3">
      <c r="A18" s="352">
        <v>2019</v>
      </c>
      <c r="B18" s="347">
        <v>11433.538343583847</v>
      </c>
      <c r="C18" s="355">
        <f t="shared" si="1"/>
        <v>1.4823483241557319E-2</v>
      </c>
      <c r="D18" s="347">
        <v>1307.499089657382</v>
      </c>
      <c r="E18" s="347">
        <f t="shared" si="0"/>
        <v>15689.989075888585</v>
      </c>
      <c r="F18" s="354">
        <f t="shared" si="2"/>
        <v>3.0828221333741943E-2</v>
      </c>
    </row>
    <row r="19" spans="1:6" x14ac:dyDescent="0.3">
      <c r="A19" s="352">
        <v>2020</v>
      </c>
      <c r="B19" s="347">
        <v>10523.9990063324</v>
      </c>
      <c r="C19" s="355">
        <f t="shared" si="1"/>
        <v>-7.9550119124920951E-2</v>
      </c>
      <c r="D19" s="347">
        <v>1167.1714813269691</v>
      </c>
      <c r="E19" s="347">
        <f t="shared" si="0"/>
        <v>14006.057775923629</v>
      </c>
      <c r="F19" s="354">
        <f t="shared" si="2"/>
        <v>-0.10732520537906035</v>
      </c>
    </row>
    <row r="20" spans="1:6" x14ac:dyDescent="0.3">
      <c r="A20" s="352">
        <v>2021</v>
      </c>
      <c r="B20" s="347">
        <v>11486.580372293374</v>
      </c>
      <c r="C20" s="355">
        <f t="shared" si="1"/>
        <v>9.1465360779849819E-2</v>
      </c>
      <c r="D20" s="347">
        <v>1406.061874790259</v>
      </c>
      <c r="E20" s="347">
        <f t="shared" si="0"/>
        <v>16872.742497483108</v>
      </c>
      <c r="F20" s="354">
        <f t="shared" si="2"/>
        <v>0.20467463203581104</v>
      </c>
    </row>
    <row r="21" spans="1:6" x14ac:dyDescent="0.3">
      <c r="A21" s="352">
        <v>2022</v>
      </c>
      <c r="B21" s="347">
        <v>11501.470867862585</v>
      </c>
      <c r="C21" s="355">
        <f t="shared" si="1"/>
        <v>1.2963384302892885E-3</v>
      </c>
      <c r="D21" s="347">
        <v>1589.1</v>
      </c>
      <c r="E21" s="347">
        <f t="shared" si="0"/>
        <v>19069.199999999997</v>
      </c>
      <c r="F21" s="354">
        <f t="shared" si="2"/>
        <v>0.13017785951777147</v>
      </c>
    </row>
    <row r="22" spans="1:6" x14ac:dyDescent="0.3">
      <c r="A22" s="352">
        <v>2023</v>
      </c>
      <c r="B22" s="347">
        <v>11058.544738420362</v>
      </c>
      <c r="C22" s="355">
        <f t="shared" si="1"/>
        <v>-3.8510390064965296E-2</v>
      </c>
      <c r="D22" s="347">
        <v>1647.3</v>
      </c>
      <c r="E22" s="347">
        <f t="shared" si="0"/>
        <v>19767.599999999999</v>
      </c>
      <c r="F22" s="354">
        <f t="shared" si="2"/>
        <v>3.6624504436473561E-2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C25" sqref="C25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72" t="s">
        <v>876</v>
      </c>
      <c r="F5" s="372" t="s">
        <v>877</v>
      </c>
      <c r="G5" s="339" t="s">
        <v>878</v>
      </c>
    </row>
    <row r="6" spans="1:10" x14ac:dyDescent="0.3">
      <c r="A6" s="352">
        <v>2007</v>
      </c>
      <c r="B6" s="347">
        <v>612607484</v>
      </c>
      <c r="C6">
        <v>33424</v>
      </c>
      <c r="D6" s="418">
        <v>33424</v>
      </c>
      <c r="E6" s="373">
        <f>C6/D6</f>
        <v>1</v>
      </c>
      <c r="F6" s="331">
        <f>B6/E6</f>
        <v>612607484</v>
      </c>
    </row>
    <row r="7" spans="1:10" x14ac:dyDescent="0.3">
      <c r="A7" s="352">
        <v>2008</v>
      </c>
      <c r="B7" s="347">
        <v>783358903</v>
      </c>
      <c r="C7">
        <v>36580</v>
      </c>
      <c r="D7" s="370">
        <v>35043</v>
      </c>
      <c r="E7" s="371">
        <f>(C7/D7)</f>
        <v>1.0438604000799019</v>
      </c>
      <c r="F7" s="331">
        <f>B7/E7</f>
        <v>750444123.50544012</v>
      </c>
      <c r="G7" s="349">
        <f>(F7-F6)/F6</f>
        <v>0.22499992753180292</v>
      </c>
    </row>
    <row r="8" spans="1:10" x14ac:dyDescent="0.3">
      <c r="A8" s="352">
        <v>2009</v>
      </c>
      <c r="B8" s="347">
        <v>835740310</v>
      </c>
      <c r="C8">
        <v>41731</v>
      </c>
      <c r="D8" s="370">
        <v>39272</v>
      </c>
      <c r="E8" s="371">
        <f>(C8/D8)</f>
        <v>1.0626145854552862</v>
      </c>
      <c r="F8" s="331">
        <f>B8/E8</f>
        <v>786494295.71110201</v>
      </c>
      <c r="G8" s="349">
        <f t="shared" ref="G8:G22" si="0">(F8-F7)/F7</f>
        <v>4.8038449601372032E-2</v>
      </c>
    </row>
    <row r="9" spans="1:10" x14ac:dyDescent="0.3">
      <c r="A9" s="352">
        <v>2010</v>
      </c>
      <c r="B9" s="347">
        <v>924918559</v>
      </c>
      <c r="C9">
        <v>43870</v>
      </c>
      <c r="D9" s="370">
        <v>40804</v>
      </c>
      <c r="E9" s="371">
        <f>(C9/D9)</f>
        <v>1.0751396921870404</v>
      </c>
      <c r="F9" s="331">
        <f>B9/E9</f>
        <v>860277567.3908366</v>
      </c>
      <c r="G9" s="349">
        <f t="shared" si="0"/>
        <v>9.3812850369148687E-2</v>
      </c>
    </row>
    <row r="10" spans="1:10" x14ac:dyDescent="0.3">
      <c r="A10" s="352">
        <v>2011</v>
      </c>
      <c r="B10" s="347">
        <v>1008367335</v>
      </c>
      <c r="C10">
        <v>49019</v>
      </c>
      <c r="D10" s="370">
        <v>43817</v>
      </c>
      <c r="E10" s="371">
        <f>(C10/D10)</f>
        <v>1.1187210443435196</v>
      </c>
      <c r="F10" s="331">
        <f>B10/E10</f>
        <v>901357259.79099941</v>
      </c>
      <c r="G10" s="349">
        <f t="shared" si="0"/>
        <v>4.7751672201281188E-2</v>
      </c>
    </row>
    <row r="11" spans="1:10" x14ac:dyDescent="0.3">
      <c r="A11" s="352">
        <v>2012</v>
      </c>
      <c r="B11" s="347">
        <v>1163120466</v>
      </c>
      <c r="C11">
        <v>55240</v>
      </c>
      <c r="D11" s="370">
        <v>47442</v>
      </c>
      <c r="E11" s="371">
        <f>(C11/D11)</f>
        <v>1.164369124404536</v>
      </c>
      <c r="F11" s="331">
        <f>B11/E11</f>
        <v>998927609.48537302</v>
      </c>
      <c r="G11" s="349">
        <f t="shared" si="0"/>
        <v>0.10824825410181703</v>
      </c>
    </row>
    <row r="12" spans="1:10" x14ac:dyDescent="0.3">
      <c r="A12" s="352">
        <v>2013</v>
      </c>
      <c r="B12" s="347">
        <v>1295867443</v>
      </c>
      <c r="C12">
        <v>62514</v>
      </c>
      <c r="D12" s="370">
        <v>51019</v>
      </c>
      <c r="E12" s="371">
        <f>(C12/D12)</f>
        <v>1.2253082185068307</v>
      </c>
      <c r="F12" s="331">
        <f>B12/E12</f>
        <v>1057584878.1779603</v>
      </c>
      <c r="G12" s="349">
        <f t="shared" si="0"/>
        <v>5.8720239720680335E-2</v>
      </c>
    </row>
    <row r="13" spans="1:10" x14ac:dyDescent="0.3">
      <c r="A13" s="352">
        <v>2014</v>
      </c>
      <c r="B13" s="347">
        <v>1481047878</v>
      </c>
      <c r="C13">
        <v>70697</v>
      </c>
      <c r="D13" s="370">
        <v>54342</v>
      </c>
      <c r="E13" s="371">
        <f>(C13/D13)</f>
        <v>1.3009642633690333</v>
      </c>
      <c r="F13" s="331">
        <f>B13/E13</f>
        <v>1138423183.2507179</v>
      </c>
      <c r="G13" s="349">
        <f t="shared" si="0"/>
        <v>7.6436706632973347E-2</v>
      </c>
    </row>
    <row r="14" spans="1:10" x14ac:dyDescent="0.3">
      <c r="A14" s="352">
        <v>2015</v>
      </c>
      <c r="B14" s="347">
        <v>1562067893</v>
      </c>
      <c r="C14">
        <v>78366</v>
      </c>
      <c r="D14" s="370">
        <v>58712</v>
      </c>
      <c r="E14" s="371">
        <f>(C14/D14)</f>
        <v>1.33475269110233</v>
      </c>
      <c r="F14" s="331">
        <f>B14/E14</f>
        <v>1170305108.5141006</v>
      </c>
      <c r="G14" s="349">
        <f t="shared" si="0"/>
        <v>2.8005337323107934E-2</v>
      </c>
      <c r="J14" s="331"/>
    </row>
    <row r="15" spans="1:10" x14ac:dyDescent="0.3">
      <c r="A15" s="352">
        <v>2016</v>
      </c>
      <c r="B15" s="347">
        <v>1744439355</v>
      </c>
      <c r="C15">
        <v>85257</v>
      </c>
      <c r="D15" s="370">
        <v>61749</v>
      </c>
      <c r="E15" s="371">
        <f>(C15/D15)</f>
        <v>1.380702521498324</v>
      </c>
      <c r="F15" s="331">
        <f>B15/E15</f>
        <v>1263443303.5632851</v>
      </c>
      <c r="G15" s="349">
        <f t="shared" si="0"/>
        <v>7.9584541135122602E-2</v>
      </c>
    </row>
    <row r="16" spans="1:10" x14ac:dyDescent="0.3">
      <c r="A16" s="352">
        <v>2017</v>
      </c>
      <c r="B16" s="347">
        <v>1939606220</v>
      </c>
      <c r="C16">
        <v>90899</v>
      </c>
      <c r="D16" s="370">
        <v>63759</v>
      </c>
      <c r="E16" s="371">
        <f>(C16/D16)</f>
        <v>1.4256653962577832</v>
      </c>
      <c r="F16" s="331">
        <f>B16/E16</f>
        <v>1360491897.3913906</v>
      </c>
      <c r="G16" s="349">
        <f t="shared" si="0"/>
        <v>7.6812781036077846E-2</v>
      </c>
    </row>
    <row r="17" spans="1:7" x14ac:dyDescent="0.3">
      <c r="A17" s="352">
        <v>2018</v>
      </c>
      <c r="B17" s="347">
        <v>2056552952</v>
      </c>
      <c r="C17">
        <v>95673</v>
      </c>
      <c r="D17" s="370">
        <v>65492</v>
      </c>
      <c r="E17" s="371">
        <f>(C17/D17)</f>
        <v>1.4608349111341843</v>
      </c>
      <c r="F17" s="331">
        <f>B17/E17</f>
        <v>1407792856.2121394</v>
      </c>
      <c r="G17" s="349">
        <f t="shared" si="0"/>
        <v>3.4767541733577205E-2</v>
      </c>
    </row>
    <row r="18" spans="1:7" x14ac:dyDescent="0.3">
      <c r="A18" s="352">
        <v>2019</v>
      </c>
      <c r="B18" s="347">
        <v>2174489899</v>
      </c>
      <c r="C18">
        <v>100920</v>
      </c>
      <c r="D18" s="370">
        <v>67840</v>
      </c>
      <c r="E18" s="371">
        <f>(C18/D18)</f>
        <v>1.4876179245283019</v>
      </c>
      <c r="F18" s="331">
        <f>B18/E18</f>
        <v>1461726067.6591361</v>
      </c>
      <c r="G18" s="349">
        <f t="shared" si="0"/>
        <v>3.831047388044817E-2</v>
      </c>
    </row>
    <row r="19" spans="1:7" x14ac:dyDescent="0.3">
      <c r="A19" s="352">
        <v>2020</v>
      </c>
      <c r="B19" s="347">
        <v>62138632760</v>
      </c>
      <c r="C19">
        <v>111346</v>
      </c>
      <c r="D19" s="370">
        <v>73636</v>
      </c>
      <c r="E19" s="371">
        <f>(C19/D19)</f>
        <v>1.5121136400673583</v>
      </c>
      <c r="F19" s="331">
        <f>B19/E19</f>
        <v>41093890772.145927</v>
      </c>
      <c r="G19" s="349">
        <f t="shared" si="0"/>
        <v>27.11326395646433</v>
      </c>
    </row>
    <row r="20" spans="1:7" x14ac:dyDescent="0.3">
      <c r="A20" s="352">
        <v>2021</v>
      </c>
      <c r="B20" s="347">
        <v>3006535313</v>
      </c>
      <c r="C20">
        <v>120762</v>
      </c>
      <c r="D20" s="370">
        <v>77353</v>
      </c>
      <c r="E20" s="371">
        <f>(C20/D20)</f>
        <v>1.5611805618398769</v>
      </c>
      <c r="F20" s="331">
        <f>B20/E20</f>
        <v>1925808831.1429839</v>
      </c>
      <c r="G20" s="349">
        <f t="shared" si="0"/>
        <v>-0.95313637149081232</v>
      </c>
    </row>
    <row r="21" spans="1:7" x14ac:dyDescent="0.3">
      <c r="A21" s="352">
        <v>2022</v>
      </c>
      <c r="B21" s="347">
        <v>2851547566</v>
      </c>
      <c r="C21">
        <v>126409</v>
      </c>
      <c r="D21" s="370">
        <v>77199</v>
      </c>
      <c r="E21" s="371">
        <f>(C21/D21)</f>
        <v>1.6374434902006503</v>
      </c>
      <c r="F21" s="331">
        <f>B21/E21</f>
        <v>1741463191.2888639</v>
      </c>
      <c r="G21" s="349">
        <f t="shared" si="0"/>
        <v>-9.5723748314472792E-2</v>
      </c>
    </row>
    <row r="22" spans="1:7" x14ac:dyDescent="0.3">
      <c r="A22" s="352">
        <v>2023</v>
      </c>
      <c r="B22" s="347">
        <v>3106612162</v>
      </c>
      <c r="C22">
        <v>135567</v>
      </c>
      <c r="D22" s="370">
        <v>79902</v>
      </c>
      <c r="E22" s="371">
        <f>(C22/D22)</f>
        <v>1.6966659157467898</v>
      </c>
      <c r="F22" s="331">
        <f>B22/E22</f>
        <v>1831009943.1876783</v>
      </c>
      <c r="G22" s="349">
        <f t="shared" si="0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tabSelected="1" workbookViewId="0">
      <selection activeCell="B23" sqref="B23"/>
    </sheetView>
  </sheetViews>
  <sheetFormatPr baseColWidth="10" defaultRowHeight="14.4" x14ac:dyDescent="0.3"/>
  <cols>
    <col min="1" max="1" width="17.4414062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872</v>
      </c>
    </row>
    <row r="3" spans="1:18" x14ac:dyDescent="0.3">
      <c r="A3" s="231" t="s">
        <v>848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793432219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v>120891548</v>
      </c>
      <c r="C7" s="347"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490174621</v>
      </c>
      <c r="L7" s="347">
        <v>530091556</v>
      </c>
      <c r="M7" s="347">
        <v>620916450</v>
      </c>
      <c r="N7" s="347">
        <v>633271947</v>
      </c>
      <c r="O7" s="347">
        <v>22079549980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v>407454503</v>
      </c>
      <c r="C8" s="347">
        <v>457083873</v>
      </c>
      <c r="D8" s="347">
        <v>495100947</v>
      </c>
      <c r="E8" s="347">
        <v>503089409</v>
      </c>
      <c r="F8" s="347">
        <v>570279393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25321642786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v>40198348</v>
      </c>
      <c r="C9" s="347"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304779756</v>
      </c>
      <c r="M9" s="347">
        <v>292402710</v>
      </c>
      <c r="N9" s="347">
        <v>285700627</v>
      </c>
      <c r="O9" s="347">
        <v>13944007775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v>612607484</v>
      </c>
      <c r="C10" s="356">
        <v>783358903</v>
      </c>
      <c r="D10" s="356">
        <v>835740310</v>
      </c>
      <c r="E10" s="356">
        <v>924918559</v>
      </c>
      <c r="F10" s="356">
        <v>1008367335</v>
      </c>
      <c r="G10" s="356">
        <v>1163120466</v>
      </c>
      <c r="H10" s="356">
        <v>1295867443</v>
      </c>
      <c r="I10" s="356">
        <v>1481047878</v>
      </c>
      <c r="J10" s="356">
        <v>1562067893</v>
      </c>
      <c r="K10" s="356">
        <v>1744439355</v>
      </c>
      <c r="L10" s="356">
        <v>1939606220</v>
      </c>
      <c r="M10" s="356">
        <v>2056552952</v>
      </c>
      <c r="N10" s="356">
        <v>2174489899</v>
      </c>
      <c r="O10" s="356">
        <v>62138632760</v>
      </c>
      <c r="P10" s="356">
        <v>3006535313</v>
      </c>
      <c r="Q10" s="356">
        <v>2851547566</v>
      </c>
      <c r="R10" s="356">
        <v>3106612162</v>
      </c>
    </row>
    <row r="11" spans="1:18" ht="15" thickBot="1" x14ac:dyDescent="0.35"/>
    <row r="12" spans="1:18" ht="15" thickBot="1" x14ac:dyDescent="0.35">
      <c r="A12" s="374" t="s">
        <v>881</v>
      </c>
      <c r="B12" s="419">
        <v>1</v>
      </c>
      <c r="C12" s="419">
        <v>1.0438604000799019</v>
      </c>
      <c r="D12" s="419">
        <v>1.0626145854552862</v>
      </c>
      <c r="E12" s="419">
        <v>1.0751396921870404</v>
      </c>
      <c r="F12" s="419">
        <v>1.1187210443435196</v>
      </c>
      <c r="G12" s="419">
        <v>1.164369124404536</v>
      </c>
      <c r="H12" s="419">
        <v>1.2253082185068307</v>
      </c>
      <c r="I12" s="419">
        <v>1.3009642633690333</v>
      </c>
      <c r="J12" s="419">
        <v>1.33475269110233</v>
      </c>
      <c r="K12" s="419">
        <v>1.380702521498324</v>
      </c>
      <c r="L12" s="419">
        <v>1.4256653962577832</v>
      </c>
      <c r="M12" s="419">
        <v>1.4608349111341843</v>
      </c>
      <c r="N12" s="419">
        <v>1.4876179245283019</v>
      </c>
      <c r="O12" s="419">
        <v>1.5121136400673583</v>
      </c>
      <c r="P12" s="419">
        <v>1.5611805618398769</v>
      </c>
      <c r="Q12" s="419">
        <v>1.6374434902006503</v>
      </c>
      <c r="R12" s="420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>+B6/B$12</f>
        <v>44063085</v>
      </c>
      <c r="C15" s="347">
        <f t="shared" ref="C15:R19" si="0">+C6/C$12</f>
        <v>63941234.8575451</v>
      </c>
      <c r="D15" s="347">
        <f t="shared" si="0"/>
        <v>5182546.9698785078</v>
      </c>
      <c r="E15" s="347">
        <f t="shared" si="0"/>
        <v>61908097.602279469</v>
      </c>
      <c r="F15" s="347">
        <f t="shared" si="0"/>
        <v>31643132.288418777</v>
      </c>
      <c r="G15" s="347">
        <f t="shared" si="0"/>
        <v>53463941.713359885</v>
      </c>
      <c r="H15" s="347">
        <f t="shared" si="0"/>
        <v>43003947.255174845</v>
      </c>
      <c r="I15" s="347">
        <f t="shared" si="0"/>
        <v>18166721.919628836</v>
      </c>
      <c r="J15" s="347">
        <f t="shared" si="0"/>
        <v>7879121.7804660192</v>
      </c>
      <c r="K15" s="347">
        <f t="shared" si="0"/>
        <v>5463540.3952285443</v>
      </c>
      <c r="L15" s="347">
        <f t="shared" si="0"/>
        <v>19335370.748534087</v>
      </c>
      <c r="M15" s="347">
        <f t="shared" si="0"/>
        <v>16879710.234235365</v>
      </c>
      <c r="N15" s="347">
        <f t="shared" si="0"/>
        <v>15553860.045977011</v>
      </c>
      <c r="O15" s="347">
        <f t="shared" si="0"/>
        <v>524717321.48693264</v>
      </c>
      <c r="P15" s="347">
        <f t="shared" si="0"/>
        <v>18227283.695144169</v>
      </c>
      <c r="Q15" s="347">
        <f t="shared" si="0"/>
        <v>16346132.346051309</v>
      </c>
      <c r="R15" s="347">
        <f t="shared" si="0"/>
        <v>20634662.767177854</v>
      </c>
    </row>
    <row r="16" spans="1:18" x14ac:dyDescent="0.3">
      <c r="A16" s="358" t="s">
        <v>867</v>
      </c>
      <c r="B16" s="347">
        <f t="shared" ref="B16:Q19" si="1">+B7/B$12</f>
        <v>120891548</v>
      </c>
      <c r="C16" s="347">
        <f t="shared" si="1"/>
        <v>205653536.6065883</v>
      </c>
      <c r="D16" s="347">
        <f t="shared" si="1"/>
        <v>179762664.29484075</v>
      </c>
      <c r="E16" s="347">
        <f t="shared" si="1"/>
        <v>196995054.26049694</v>
      </c>
      <c r="F16" s="347">
        <f t="shared" si="1"/>
        <v>226614930.75672698</v>
      </c>
      <c r="G16" s="347">
        <f t="shared" si="1"/>
        <v>263146336.99746561</v>
      </c>
      <c r="H16" s="347">
        <f t="shared" si="1"/>
        <v>305672688.99609691</v>
      </c>
      <c r="I16" s="347">
        <f t="shared" si="1"/>
        <v>333435179.74632585</v>
      </c>
      <c r="J16" s="347">
        <f t="shared" si="1"/>
        <v>334652134.41982496</v>
      </c>
      <c r="K16" s="347">
        <f t="shared" si="1"/>
        <v>355018270.3136282</v>
      </c>
      <c r="L16" s="347">
        <f t="shared" si="1"/>
        <v>371820454.77952451</v>
      </c>
      <c r="M16" s="347">
        <f t="shared" si="1"/>
        <v>425042176.4071368</v>
      </c>
      <c r="N16" s="347">
        <f t="shared" si="1"/>
        <v>425695292.15695602</v>
      </c>
      <c r="O16" s="347">
        <f t="shared" si="1"/>
        <v>14601779519.042265</v>
      </c>
      <c r="P16" s="347">
        <f t="shared" si="1"/>
        <v>586143327.27892053</v>
      </c>
      <c r="Q16" s="347">
        <f t="shared" si="1"/>
        <v>589123175.71447444</v>
      </c>
      <c r="R16" s="347">
        <f t="shared" si="0"/>
        <v>551694524.7220341</v>
      </c>
    </row>
    <row r="17" spans="1:18" x14ac:dyDescent="0.3">
      <c r="A17" s="357" t="s">
        <v>868</v>
      </c>
      <c r="B17" s="347">
        <f t="shared" si="1"/>
        <v>407454503</v>
      </c>
      <c r="C17" s="347">
        <f t="shared" si="0"/>
        <v>437878353.24054128</v>
      </c>
      <c r="D17" s="347">
        <f t="shared" si="0"/>
        <v>465927113.91013873</v>
      </c>
      <c r="E17" s="347">
        <f t="shared" si="0"/>
        <v>467929342.25748807</v>
      </c>
      <c r="F17" s="347">
        <f t="shared" si="0"/>
        <v>509760137.15255308</v>
      </c>
      <c r="G17" s="347">
        <f t="shared" si="0"/>
        <v>498209164.80988419</v>
      </c>
      <c r="H17" s="347">
        <f t="shared" si="0"/>
        <v>534778589.6666187</v>
      </c>
      <c r="I17" s="347">
        <f t="shared" si="0"/>
        <v>573327146.64155471</v>
      </c>
      <c r="J17" s="347">
        <f t="shared" si="0"/>
        <v>618746439.32572806</v>
      </c>
      <c r="K17" s="347">
        <f t="shared" si="0"/>
        <v>703107158.04771447</v>
      </c>
      <c r="L17" s="347">
        <f t="shared" si="0"/>
        <v>755555365.11403871</v>
      </c>
      <c r="M17" s="347">
        <f t="shared" si="0"/>
        <v>765709604.46964145</v>
      </c>
      <c r="N17" s="347">
        <f t="shared" si="0"/>
        <v>828424492.39159727</v>
      </c>
      <c r="O17" s="347">
        <f t="shared" si="0"/>
        <v>16745859646.41654</v>
      </c>
      <c r="P17" s="347">
        <f t="shared" si="0"/>
        <v>902736644.5935477</v>
      </c>
      <c r="Q17" s="347">
        <f t="shared" si="0"/>
        <v>861575228.36230803</v>
      </c>
      <c r="R17" s="347">
        <f t="shared" si="0"/>
        <v>1002450245.0450773</v>
      </c>
    </row>
    <row r="18" spans="1:18" x14ac:dyDescent="0.3">
      <c r="A18" s="357" t="s">
        <v>869</v>
      </c>
      <c r="B18" s="347">
        <f t="shared" si="1"/>
        <v>40198348</v>
      </c>
      <c r="C18" s="347">
        <f t="shared" si="0"/>
        <v>42970998.80076544</v>
      </c>
      <c r="D18" s="347">
        <f t="shared" si="0"/>
        <v>135621970.53624403</v>
      </c>
      <c r="E18" s="347">
        <f t="shared" si="0"/>
        <v>133445073.27057216</v>
      </c>
      <c r="F18" s="347">
        <f t="shared" si="0"/>
        <v>133339059.59330057</v>
      </c>
      <c r="G18" s="347">
        <f t="shared" si="0"/>
        <v>184108165.9646633</v>
      </c>
      <c r="H18" s="347">
        <f t="shared" si="0"/>
        <v>174129652.26006976</v>
      </c>
      <c r="I18" s="347">
        <f t="shared" si="0"/>
        <v>213494134.94320834</v>
      </c>
      <c r="J18" s="347">
        <f t="shared" si="0"/>
        <v>209027412.98808157</v>
      </c>
      <c r="K18" s="347">
        <f t="shared" si="0"/>
        <v>199854334.80671382</v>
      </c>
      <c r="L18" s="347">
        <f t="shared" si="0"/>
        <v>213780706.74929318</v>
      </c>
      <c r="M18" s="347">
        <f t="shared" si="0"/>
        <v>200161365.10112572</v>
      </c>
      <c r="N18" s="347">
        <f t="shared" si="0"/>
        <v>192052423.06460562</v>
      </c>
      <c r="O18" s="347">
        <f t="shared" si="0"/>
        <v>9221534285.2001877</v>
      </c>
      <c r="P18" s="347">
        <f t="shared" si="0"/>
        <v>418701575.57537138</v>
      </c>
      <c r="Q18" s="347">
        <f t="shared" si="0"/>
        <v>274418654.8660301</v>
      </c>
      <c r="R18" s="347">
        <f t="shared" si="0"/>
        <v>256230510.6533891</v>
      </c>
    </row>
    <row r="19" spans="1:18" x14ac:dyDescent="0.3">
      <c r="A19" s="359" t="s">
        <v>866</v>
      </c>
      <c r="B19" s="347">
        <f t="shared" si="1"/>
        <v>612607484</v>
      </c>
      <c r="C19" s="347">
        <f t="shared" si="0"/>
        <v>750444123.50544012</v>
      </c>
      <c r="D19" s="347">
        <f t="shared" si="0"/>
        <v>786494295.71110201</v>
      </c>
      <c r="E19" s="347">
        <f t="shared" si="0"/>
        <v>860277567.3908366</v>
      </c>
      <c r="F19" s="347">
        <f t="shared" si="0"/>
        <v>901357259.79099941</v>
      </c>
      <c r="G19" s="347">
        <f t="shared" si="0"/>
        <v>998927609.48537302</v>
      </c>
      <c r="H19" s="347">
        <f t="shared" si="0"/>
        <v>1057584878.1779603</v>
      </c>
      <c r="I19" s="347">
        <f t="shared" si="0"/>
        <v>1138423183.2507179</v>
      </c>
      <c r="J19" s="347">
        <f t="shared" si="0"/>
        <v>1170305108.5141006</v>
      </c>
      <c r="K19" s="347">
        <f t="shared" si="0"/>
        <v>1263443303.5632851</v>
      </c>
      <c r="L19" s="347">
        <f t="shared" si="0"/>
        <v>1360491897.3913906</v>
      </c>
      <c r="M19" s="347">
        <f t="shared" si="0"/>
        <v>1407792856.2121394</v>
      </c>
      <c r="N19" s="347">
        <f t="shared" si="0"/>
        <v>1461726067.6591361</v>
      </c>
      <c r="O19" s="347">
        <f t="shared" si="0"/>
        <v>41093890772.145927</v>
      </c>
      <c r="P19" s="347">
        <f t="shared" si="0"/>
        <v>1925808831.1429839</v>
      </c>
      <c r="Q19" s="347">
        <f t="shared" si="0"/>
        <v>1741463191.2888639</v>
      </c>
      <c r="R19" s="347">
        <f t="shared" si="0"/>
        <v>1831009943.1876783</v>
      </c>
    </row>
    <row r="24" spans="1:18" x14ac:dyDescent="0.3">
      <c r="H24" s="347"/>
      <c r="I24" s="331"/>
      <c r="L24" s="347"/>
    </row>
  </sheetData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/>
  </sheetViews>
  <sheetFormatPr baseColWidth="10" defaultColWidth="11.44140625" defaultRowHeight="14.4" x14ac:dyDescent="0.3"/>
  <cols>
    <col min="1" max="1" width="12.6640625" style="378" customWidth="1"/>
    <col min="2" max="7" width="16.33203125" style="378" customWidth="1"/>
    <col min="8" max="14" width="8.6640625" style="378" customWidth="1"/>
    <col min="15" max="15" width="9.109375" style="378" customWidth="1"/>
    <col min="16" max="16" width="31.33203125" style="378" customWidth="1"/>
    <col min="17" max="30" width="8.88671875" style="378" customWidth="1"/>
    <col min="31" max="31" width="7.5546875" style="378" customWidth="1"/>
    <col min="32" max="32" width="8.5546875" style="378" customWidth="1"/>
    <col min="33" max="34" width="11.44140625" style="378"/>
    <col min="35" max="35" width="43" style="378" customWidth="1"/>
    <col min="36" max="36" width="3.33203125" style="378" customWidth="1"/>
    <col min="37" max="16384" width="11.44140625" style="378"/>
  </cols>
  <sheetData>
    <row r="1" spans="1:14" ht="18" x14ac:dyDescent="0.3">
      <c r="A1" s="229" t="s">
        <v>892</v>
      </c>
    </row>
    <row r="2" spans="1:14" ht="49.5" customHeight="1" x14ac:dyDescent="0.3">
      <c r="A2" s="375" t="s">
        <v>882</v>
      </c>
      <c r="B2" s="375"/>
      <c r="C2" s="375"/>
      <c r="D2" s="375"/>
      <c r="E2" s="375"/>
      <c r="F2" s="375"/>
      <c r="G2" s="375"/>
      <c r="H2" s="379"/>
      <c r="I2" s="379"/>
      <c r="J2" s="379"/>
      <c r="K2" s="379"/>
      <c r="L2" s="379"/>
      <c r="M2" s="379"/>
      <c r="N2" s="379"/>
    </row>
    <row r="3" spans="1:14" x14ac:dyDescent="0.3">
      <c r="A3" s="380"/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</row>
    <row r="4" spans="1:14" s="382" customFormat="1" ht="13.8" customHeight="1" x14ac:dyDescent="0.3">
      <c r="A4" s="376" t="s">
        <v>849</v>
      </c>
      <c r="B4" s="411" t="s">
        <v>883</v>
      </c>
      <c r="C4" s="368" t="s">
        <v>884</v>
      </c>
      <c r="D4" s="414" t="s">
        <v>874</v>
      </c>
      <c r="E4" s="377" t="s">
        <v>885</v>
      </c>
      <c r="F4" s="377" t="s">
        <v>886</v>
      </c>
      <c r="G4" s="368" t="s">
        <v>887</v>
      </c>
      <c r="H4" s="381"/>
      <c r="I4" s="381"/>
    </row>
    <row r="5" spans="1:14" s="382" customFormat="1" ht="27" customHeight="1" x14ac:dyDescent="0.3">
      <c r="A5" s="413"/>
      <c r="B5" s="412"/>
      <c r="C5" s="410"/>
      <c r="D5" s="415"/>
      <c r="E5" s="369"/>
      <c r="F5" s="369"/>
      <c r="G5" s="410"/>
      <c r="H5" s="381"/>
      <c r="I5" s="381"/>
    </row>
    <row r="6" spans="1:14" x14ac:dyDescent="0.3">
      <c r="A6" s="383"/>
      <c r="B6" s="384"/>
      <c r="C6" s="385"/>
      <c r="D6" s="385"/>
      <c r="E6" s="385"/>
      <c r="F6" s="385"/>
      <c r="G6" s="385"/>
      <c r="H6" s="380"/>
      <c r="I6" s="380"/>
      <c r="J6" s="380"/>
      <c r="K6" s="380"/>
      <c r="L6" s="380"/>
      <c r="M6" s="380"/>
      <c r="N6" s="380"/>
    </row>
    <row r="7" spans="1:14" x14ac:dyDescent="0.3">
      <c r="A7" s="386">
        <v>1994</v>
      </c>
      <c r="B7" s="387">
        <v>98579</v>
      </c>
      <c r="C7" s="370">
        <v>71308</v>
      </c>
      <c r="D7" s="370">
        <v>8672</v>
      </c>
      <c r="E7" s="370">
        <v>21931</v>
      </c>
      <c r="F7" s="370">
        <v>12590</v>
      </c>
      <c r="G7" s="370">
        <v>15922</v>
      </c>
      <c r="H7" s="380"/>
      <c r="I7" s="380"/>
      <c r="J7" s="380"/>
      <c r="K7" s="380"/>
      <c r="L7" s="380"/>
      <c r="M7" s="380"/>
      <c r="N7" s="380"/>
    </row>
    <row r="8" spans="1:14" x14ac:dyDescent="0.3">
      <c r="A8" s="388">
        <v>1995</v>
      </c>
      <c r="B8" s="387">
        <v>120263</v>
      </c>
      <c r="C8" s="370">
        <v>85519</v>
      </c>
      <c r="D8" s="370">
        <v>11880</v>
      </c>
      <c r="E8" s="370">
        <v>29752</v>
      </c>
      <c r="F8" s="370">
        <v>15153</v>
      </c>
      <c r="G8" s="370">
        <v>22041</v>
      </c>
      <c r="H8" s="380"/>
      <c r="I8" s="380"/>
      <c r="J8" s="380"/>
      <c r="K8" s="380"/>
      <c r="L8" s="380"/>
      <c r="M8" s="380"/>
      <c r="N8" s="380"/>
    </row>
    <row r="9" spans="1:14" x14ac:dyDescent="0.3">
      <c r="A9" s="388">
        <v>1996</v>
      </c>
      <c r="B9" s="387">
        <v>135606</v>
      </c>
      <c r="C9" s="370">
        <v>97738</v>
      </c>
      <c r="D9" s="370">
        <v>14048</v>
      </c>
      <c r="E9" s="370">
        <v>30629</v>
      </c>
      <c r="F9" s="370">
        <v>18058</v>
      </c>
      <c r="G9" s="370">
        <v>24867</v>
      </c>
      <c r="H9" s="380"/>
      <c r="I9" s="380"/>
      <c r="J9" s="380"/>
      <c r="K9" s="380"/>
      <c r="L9" s="380"/>
      <c r="M9" s="380"/>
      <c r="N9" s="380"/>
    </row>
    <row r="10" spans="1:14" x14ac:dyDescent="0.3">
      <c r="A10" s="388">
        <v>1997</v>
      </c>
      <c r="B10" s="387">
        <v>154905</v>
      </c>
      <c r="C10" s="370">
        <v>109188</v>
      </c>
      <c r="D10" s="370">
        <v>15860</v>
      </c>
      <c r="E10" s="370">
        <v>36851</v>
      </c>
      <c r="F10" s="370">
        <v>22426</v>
      </c>
      <c r="G10" s="370">
        <v>29420</v>
      </c>
      <c r="H10" s="380"/>
      <c r="I10" s="380"/>
      <c r="J10" s="380"/>
      <c r="K10" s="380"/>
      <c r="L10" s="380"/>
      <c r="M10" s="380"/>
      <c r="N10" s="380"/>
    </row>
    <row r="11" spans="1:14" x14ac:dyDescent="0.3">
      <c r="A11" s="388">
        <v>1998</v>
      </c>
      <c r="B11" s="387">
        <v>162586</v>
      </c>
      <c r="C11" s="370">
        <v>116023</v>
      </c>
      <c r="D11" s="370">
        <v>17854</v>
      </c>
      <c r="E11" s="370">
        <v>37728</v>
      </c>
      <c r="F11" s="370">
        <v>22279</v>
      </c>
      <c r="G11" s="370">
        <v>31298</v>
      </c>
      <c r="H11" s="380"/>
      <c r="I11" s="380"/>
      <c r="J11" s="380"/>
      <c r="K11" s="380"/>
      <c r="L11" s="380"/>
      <c r="M11" s="380"/>
      <c r="N11" s="380"/>
    </row>
    <row r="12" spans="1:14" x14ac:dyDescent="0.3">
      <c r="A12" s="388">
        <v>1999</v>
      </c>
      <c r="B12" s="387">
        <v>169859</v>
      </c>
      <c r="C12" s="370">
        <v>119244</v>
      </c>
      <c r="D12" s="370">
        <v>19617</v>
      </c>
      <c r="E12" s="370">
        <v>35095</v>
      </c>
      <c r="F12" s="370">
        <v>26153</v>
      </c>
      <c r="G12" s="370">
        <v>30250</v>
      </c>
      <c r="H12" s="380"/>
      <c r="I12" s="380"/>
      <c r="J12" s="380"/>
      <c r="K12" s="380"/>
      <c r="L12" s="380"/>
      <c r="M12" s="380"/>
      <c r="N12" s="380"/>
    </row>
    <row r="13" spans="1:14" x14ac:dyDescent="0.3">
      <c r="A13" s="388">
        <v>2000</v>
      </c>
      <c r="B13" s="387">
        <v>180584</v>
      </c>
      <c r="C13" s="370">
        <v>128075</v>
      </c>
      <c r="D13" s="370">
        <v>20678</v>
      </c>
      <c r="E13" s="370">
        <v>35445</v>
      </c>
      <c r="F13" s="370">
        <v>30281</v>
      </c>
      <c r="G13" s="370">
        <v>33895</v>
      </c>
      <c r="H13" s="380"/>
      <c r="I13" s="380"/>
      <c r="J13" s="380"/>
      <c r="K13" s="380"/>
      <c r="L13" s="380"/>
      <c r="M13" s="380"/>
      <c r="N13" s="380"/>
    </row>
    <row r="14" spans="1:14" x14ac:dyDescent="0.3">
      <c r="A14" s="388">
        <v>2001</v>
      </c>
      <c r="B14" s="387">
        <v>182527</v>
      </c>
      <c r="C14" s="370">
        <v>131392</v>
      </c>
      <c r="D14" s="370">
        <v>21387</v>
      </c>
      <c r="E14" s="370">
        <v>33146</v>
      </c>
      <c r="F14" s="370">
        <v>30302</v>
      </c>
      <c r="G14" s="370">
        <v>33700</v>
      </c>
      <c r="H14" s="380"/>
      <c r="I14" s="380"/>
      <c r="J14" s="380"/>
      <c r="K14" s="380"/>
      <c r="L14" s="380"/>
      <c r="M14" s="380"/>
      <c r="N14" s="380"/>
    </row>
    <row r="15" spans="1:14" x14ac:dyDescent="0.3">
      <c r="A15" s="388">
        <v>2002</v>
      </c>
      <c r="B15" s="387">
        <v>192691</v>
      </c>
      <c r="C15" s="370">
        <v>137902</v>
      </c>
      <c r="D15" s="370">
        <v>21514</v>
      </c>
      <c r="E15" s="370">
        <v>34623</v>
      </c>
      <c r="F15" s="370">
        <v>33287</v>
      </c>
      <c r="G15" s="370">
        <v>34635</v>
      </c>
      <c r="H15" s="380"/>
      <c r="I15" s="380"/>
      <c r="J15" s="380"/>
      <c r="K15" s="380"/>
      <c r="L15" s="380"/>
      <c r="M15" s="380"/>
      <c r="N15" s="380"/>
    </row>
    <row r="16" spans="1:14" x14ac:dyDescent="0.3">
      <c r="A16" s="388">
        <v>2003</v>
      </c>
      <c r="B16" s="387">
        <v>204337</v>
      </c>
      <c r="C16" s="370">
        <v>144193</v>
      </c>
      <c r="D16" s="370">
        <v>23537</v>
      </c>
      <c r="E16" s="370">
        <v>35780</v>
      </c>
      <c r="F16" s="370">
        <v>38854</v>
      </c>
      <c r="G16" s="370">
        <v>38027</v>
      </c>
      <c r="H16" s="380"/>
      <c r="I16" s="380"/>
      <c r="J16" s="380"/>
      <c r="K16" s="380"/>
      <c r="L16" s="380"/>
      <c r="M16" s="380"/>
      <c r="N16" s="380"/>
    </row>
    <row r="17" spans="1:14" x14ac:dyDescent="0.3">
      <c r="A17" s="388">
        <v>2004</v>
      </c>
      <c r="B17" s="387">
        <v>227935</v>
      </c>
      <c r="C17" s="370">
        <v>154995</v>
      </c>
      <c r="D17" s="370">
        <v>25657</v>
      </c>
      <c r="E17" s="370">
        <v>38420</v>
      </c>
      <c r="F17" s="370">
        <v>52225</v>
      </c>
      <c r="G17" s="370">
        <v>43362</v>
      </c>
      <c r="H17" s="380"/>
      <c r="I17" s="380"/>
      <c r="J17" s="380"/>
      <c r="K17" s="380"/>
      <c r="L17" s="380"/>
      <c r="M17" s="380"/>
      <c r="N17" s="380"/>
    </row>
    <row r="18" spans="1:14" x14ac:dyDescent="0.3">
      <c r="A18" s="388">
        <v>2005</v>
      </c>
      <c r="B18" s="387">
        <v>250749</v>
      </c>
      <c r="C18" s="370">
        <v>162815</v>
      </c>
      <c r="D18" s="370">
        <v>28697</v>
      </c>
      <c r="E18" s="370">
        <v>43339</v>
      </c>
      <c r="F18" s="370">
        <v>67323</v>
      </c>
      <c r="G18" s="370">
        <v>51425</v>
      </c>
      <c r="H18" s="380"/>
      <c r="I18" s="380"/>
      <c r="J18" s="380"/>
      <c r="K18" s="380"/>
      <c r="L18" s="380"/>
      <c r="M18" s="380"/>
      <c r="N18" s="380"/>
    </row>
    <row r="19" spans="1:14" x14ac:dyDescent="0.3">
      <c r="A19" s="388">
        <v>2006</v>
      </c>
      <c r="B19" s="387">
        <v>290271</v>
      </c>
      <c r="C19" s="370">
        <v>174582</v>
      </c>
      <c r="D19" s="370">
        <v>31688</v>
      </c>
      <c r="E19" s="370">
        <v>57040</v>
      </c>
      <c r="F19" s="370">
        <v>88639</v>
      </c>
      <c r="G19" s="370">
        <v>61678</v>
      </c>
      <c r="H19" s="380"/>
      <c r="I19" s="380"/>
      <c r="J19" s="380"/>
      <c r="K19" s="380"/>
      <c r="L19" s="380"/>
      <c r="M19" s="380"/>
      <c r="N19" s="380"/>
    </row>
    <row r="20" spans="1:14" x14ac:dyDescent="0.3">
      <c r="A20" s="416">
        <v>2007</v>
      </c>
      <c r="B20" s="387">
        <v>319693</v>
      </c>
      <c r="C20" s="370">
        <v>192316</v>
      </c>
      <c r="D20" s="417">
        <v>33424</v>
      </c>
      <c r="E20" s="370">
        <v>70436</v>
      </c>
      <c r="F20" s="370">
        <v>100774</v>
      </c>
      <c r="G20" s="370">
        <v>77257</v>
      </c>
      <c r="H20" s="380"/>
      <c r="I20" s="380"/>
      <c r="J20" s="380"/>
      <c r="K20" s="380"/>
      <c r="L20" s="380"/>
      <c r="M20" s="380"/>
      <c r="N20" s="380"/>
    </row>
    <row r="21" spans="1:14" x14ac:dyDescent="0.3">
      <c r="A21" s="389">
        <v>2008</v>
      </c>
      <c r="B21" s="387">
        <v>352719</v>
      </c>
      <c r="C21" s="370">
        <v>220200</v>
      </c>
      <c r="D21" s="370">
        <v>36580</v>
      </c>
      <c r="E21" s="370">
        <v>92336</v>
      </c>
      <c r="F21" s="370">
        <v>104855</v>
      </c>
      <c r="G21" s="370">
        <v>101252</v>
      </c>
      <c r="H21" s="380"/>
      <c r="I21" s="380"/>
      <c r="J21" s="380"/>
      <c r="K21" s="380"/>
      <c r="L21" s="380"/>
      <c r="M21" s="380"/>
      <c r="N21" s="380"/>
    </row>
    <row r="22" spans="1:14" x14ac:dyDescent="0.3">
      <c r="A22" s="389">
        <v>2009</v>
      </c>
      <c r="B22" s="387">
        <v>363943</v>
      </c>
      <c r="C22" s="370">
        <v>232133</v>
      </c>
      <c r="D22" s="370">
        <v>41731</v>
      </c>
      <c r="E22" s="370">
        <v>72711</v>
      </c>
      <c r="F22" s="370">
        <v>96234</v>
      </c>
      <c r="G22" s="370">
        <v>78866</v>
      </c>
      <c r="H22" s="380"/>
      <c r="I22" s="380"/>
      <c r="J22" s="380"/>
      <c r="K22" s="380"/>
      <c r="L22" s="380"/>
      <c r="M22" s="380"/>
      <c r="N22" s="380"/>
    </row>
    <row r="23" spans="1:14" x14ac:dyDescent="0.3">
      <c r="A23" s="389">
        <v>2010</v>
      </c>
      <c r="B23" s="387">
        <v>416784</v>
      </c>
      <c r="C23" s="370">
        <v>257298</v>
      </c>
      <c r="D23" s="370">
        <v>43870</v>
      </c>
      <c r="E23" s="370">
        <v>99030</v>
      </c>
      <c r="F23" s="370">
        <v>115975</v>
      </c>
      <c r="G23" s="370">
        <v>99389</v>
      </c>
      <c r="H23" s="380"/>
      <c r="I23" s="380"/>
      <c r="J23" s="380"/>
      <c r="K23" s="380"/>
      <c r="L23" s="380"/>
      <c r="M23" s="380"/>
      <c r="N23" s="380"/>
    </row>
    <row r="24" spans="1:14" x14ac:dyDescent="0.3">
      <c r="A24" s="389">
        <v>2011</v>
      </c>
      <c r="B24" s="387">
        <v>473049</v>
      </c>
      <c r="C24" s="370">
        <v>285814</v>
      </c>
      <c r="D24" s="370">
        <v>49019</v>
      </c>
      <c r="E24" s="370">
        <v>114482</v>
      </c>
      <c r="F24" s="370">
        <v>144293</v>
      </c>
      <c r="G24" s="370">
        <v>120559</v>
      </c>
      <c r="H24" s="380"/>
      <c r="I24" s="380"/>
      <c r="J24" s="380"/>
      <c r="K24" s="380"/>
      <c r="L24" s="380"/>
      <c r="M24" s="380"/>
      <c r="N24" s="380"/>
    </row>
    <row r="25" spans="1:14" x14ac:dyDescent="0.3">
      <c r="A25" s="389">
        <v>2012</v>
      </c>
      <c r="B25" s="387">
        <v>508131</v>
      </c>
      <c r="C25" s="370">
        <v>316278</v>
      </c>
      <c r="D25" s="370">
        <v>55240</v>
      </c>
      <c r="E25" s="370">
        <v>125031</v>
      </c>
      <c r="F25" s="370">
        <v>139480</v>
      </c>
      <c r="G25" s="370">
        <v>127898</v>
      </c>
      <c r="H25" s="380"/>
      <c r="I25" s="380"/>
      <c r="J25" s="380"/>
      <c r="K25" s="380"/>
      <c r="L25" s="380"/>
      <c r="M25" s="380"/>
      <c r="N25" s="380"/>
    </row>
    <row r="26" spans="1:14" x14ac:dyDescent="0.3">
      <c r="A26" s="389">
        <v>2013</v>
      </c>
      <c r="B26" s="387">
        <v>543556</v>
      </c>
      <c r="C26" s="370">
        <v>342959</v>
      </c>
      <c r="D26" s="370">
        <v>62514</v>
      </c>
      <c r="E26" s="370">
        <v>139010</v>
      </c>
      <c r="F26" s="370">
        <v>134847</v>
      </c>
      <c r="G26" s="370">
        <v>135774</v>
      </c>
      <c r="H26" s="380"/>
      <c r="I26" s="380"/>
      <c r="J26" s="380"/>
      <c r="K26" s="380"/>
      <c r="L26" s="380"/>
      <c r="M26" s="380"/>
      <c r="N26" s="380"/>
    </row>
    <row r="27" spans="1:14" x14ac:dyDescent="0.3">
      <c r="A27" s="389">
        <v>2014</v>
      </c>
      <c r="B27" s="387">
        <v>570041</v>
      </c>
      <c r="C27" s="370">
        <v>368081</v>
      </c>
      <c r="D27" s="370">
        <v>70697</v>
      </c>
      <c r="E27" s="370">
        <v>140607</v>
      </c>
      <c r="F27" s="370">
        <v>128869</v>
      </c>
      <c r="G27" s="370">
        <v>138213</v>
      </c>
      <c r="H27" s="380"/>
      <c r="I27" s="380"/>
      <c r="J27" s="380"/>
      <c r="K27" s="380"/>
      <c r="L27" s="380"/>
      <c r="M27" s="380"/>
      <c r="N27" s="380"/>
    </row>
    <row r="28" spans="1:14" x14ac:dyDescent="0.3">
      <c r="A28" s="389">
        <v>2015</v>
      </c>
      <c r="B28" s="387">
        <v>604416</v>
      </c>
      <c r="C28" s="370">
        <v>394789</v>
      </c>
      <c r="D28" s="370">
        <v>78366</v>
      </c>
      <c r="E28" s="370">
        <v>146904</v>
      </c>
      <c r="F28" s="370">
        <v>128664</v>
      </c>
      <c r="G28" s="370">
        <v>144307</v>
      </c>
      <c r="H28" s="380"/>
      <c r="I28" s="380"/>
      <c r="J28" s="380"/>
      <c r="K28" s="380"/>
      <c r="L28" s="380"/>
      <c r="M28" s="380"/>
      <c r="N28" s="380"/>
    </row>
    <row r="29" spans="1:14" x14ac:dyDescent="0.3">
      <c r="A29" s="389">
        <v>2016</v>
      </c>
      <c r="B29" s="387">
        <v>647668</v>
      </c>
      <c r="C29" s="370">
        <v>421005</v>
      </c>
      <c r="D29" s="370">
        <v>85257</v>
      </c>
      <c r="E29" s="370">
        <v>142625</v>
      </c>
      <c r="F29" s="370">
        <v>146375</v>
      </c>
      <c r="G29" s="370">
        <v>147594</v>
      </c>
      <c r="H29" s="380"/>
      <c r="I29" s="380"/>
      <c r="J29" s="380"/>
      <c r="K29" s="380"/>
      <c r="L29" s="380"/>
      <c r="M29" s="380"/>
      <c r="N29" s="380"/>
    </row>
    <row r="30" spans="1:14" x14ac:dyDescent="0.3">
      <c r="A30" s="389">
        <v>2017</v>
      </c>
      <c r="B30" s="387">
        <v>687989</v>
      </c>
      <c r="C30" s="370">
        <v>441343</v>
      </c>
      <c r="D30" s="370">
        <v>90899</v>
      </c>
      <c r="E30" s="370">
        <v>142495</v>
      </c>
      <c r="F30" s="370">
        <v>170070</v>
      </c>
      <c r="G30" s="370">
        <v>156818</v>
      </c>
      <c r="H30" s="380"/>
      <c r="I30" s="380"/>
      <c r="J30" s="380"/>
      <c r="K30" s="380"/>
      <c r="L30" s="380"/>
      <c r="M30" s="380"/>
      <c r="N30" s="380"/>
    </row>
    <row r="31" spans="1:14" x14ac:dyDescent="0.3">
      <c r="A31" s="389">
        <v>2018</v>
      </c>
      <c r="B31" s="387">
        <v>731588</v>
      </c>
      <c r="C31" s="370">
        <v>467181</v>
      </c>
      <c r="D31" s="370">
        <v>95673</v>
      </c>
      <c r="E31" s="370">
        <v>155910</v>
      </c>
      <c r="F31" s="370">
        <v>184303</v>
      </c>
      <c r="G31" s="370">
        <v>171479</v>
      </c>
      <c r="H31" s="380"/>
      <c r="I31" s="380"/>
      <c r="J31" s="380"/>
      <c r="K31" s="380"/>
      <c r="L31" s="380"/>
      <c r="M31" s="380"/>
      <c r="N31" s="380"/>
    </row>
    <row r="32" spans="1:14" x14ac:dyDescent="0.3">
      <c r="A32" s="389">
        <v>2019</v>
      </c>
      <c r="B32" s="387">
        <v>761984</v>
      </c>
      <c r="C32" s="370">
        <v>493669</v>
      </c>
      <c r="D32" s="370">
        <v>100920</v>
      </c>
      <c r="E32" s="370">
        <v>158749</v>
      </c>
      <c r="F32" s="370">
        <v>183174</v>
      </c>
      <c r="G32" s="370">
        <v>174528</v>
      </c>
      <c r="H32" s="380"/>
      <c r="I32" s="380"/>
      <c r="J32" s="380"/>
      <c r="K32" s="380"/>
      <c r="L32" s="380"/>
      <c r="M32" s="380"/>
      <c r="N32" s="380"/>
    </row>
    <row r="33" spans="1:14" x14ac:dyDescent="0.3">
      <c r="A33" s="389">
        <v>2020</v>
      </c>
      <c r="B33" s="387">
        <v>703915</v>
      </c>
      <c r="C33" s="370">
        <v>452010</v>
      </c>
      <c r="D33" s="370">
        <v>111346</v>
      </c>
      <c r="E33" s="370">
        <v>128051</v>
      </c>
      <c r="F33" s="370">
        <v>161981</v>
      </c>
      <c r="G33" s="370">
        <v>149473</v>
      </c>
      <c r="H33" s="380"/>
      <c r="I33" s="380"/>
      <c r="J33" s="380"/>
      <c r="K33" s="380"/>
      <c r="L33" s="380"/>
      <c r="M33" s="380"/>
      <c r="N33" s="380"/>
    </row>
    <row r="34" spans="1:14" x14ac:dyDescent="0.3">
      <c r="A34" s="389" t="s">
        <v>888</v>
      </c>
      <c r="B34" s="387">
        <v>878281</v>
      </c>
      <c r="C34" s="370">
        <v>534793</v>
      </c>
      <c r="D34" s="370">
        <v>120762</v>
      </c>
      <c r="E34" s="370">
        <v>195987</v>
      </c>
      <c r="F34" s="370">
        <v>256773</v>
      </c>
      <c r="G34" s="370">
        <v>230034</v>
      </c>
      <c r="H34" s="380"/>
      <c r="I34" s="380"/>
      <c r="J34" s="380"/>
      <c r="K34" s="380"/>
      <c r="L34" s="380"/>
      <c r="M34" s="380"/>
      <c r="N34" s="380"/>
    </row>
    <row r="35" spans="1:14" x14ac:dyDescent="0.3">
      <c r="A35" s="389" t="s">
        <v>889</v>
      </c>
      <c r="B35" s="387">
        <v>943706</v>
      </c>
      <c r="C35" s="370">
        <v>602763</v>
      </c>
      <c r="D35" s="370">
        <v>126409</v>
      </c>
      <c r="E35" s="370">
        <v>211073</v>
      </c>
      <c r="F35" s="370">
        <v>272088</v>
      </c>
      <c r="G35" s="370">
        <v>268627</v>
      </c>
      <c r="H35" s="380"/>
      <c r="I35" s="380"/>
      <c r="J35" s="380"/>
      <c r="K35" s="380"/>
      <c r="L35" s="380"/>
      <c r="M35" s="380"/>
      <c r="N35" s="380"/>
    </row>
    <row r="36" spans="1:14" x14ac:dyDescent="0.3">
      <c r="A36" s="389" t="s">
        <v>890</v>
      </c>
      <c r="B36" s="387">
        <v>999447</v>
      </c>
      <c r="C36" s="370">
        <v>637307</v>
      </c>
      <c r="D36" s="370">
        <v>135567</v>
      </c>
      <c r="E36" s="370">
        <v>191738</v>
      </c>
      <c r="F36" s="370">
        <v>271203</v>
      </c>
      <c r="G36" s="370">
        <v>236368</v>
      </c>
      <c r="H36" s="380"/>
      <c r="I36" s="380"/>
      <c r="J36" s="380"/>
      <c r="K36" s="380"/>
      <c r="L36" s="380"/>
      <c r="M36" s="380"/>
      <c r="N36" s="380"/>
    </row>
    <row r="37" spans="1:14" x14ac:dyDescent="0.3">
      <c r="A37" s="390"/>
      <c r="B37" s="391"/>
      <c r="C37" s="392"/>
      <c r="D37" s="392"/>
      <c r="E37" s="392"/>
      <c r="F37" s="392"/>
      <c r="G37" s="392"/>
    </row>
    <row r="38" spans="1:14" s="395" customFormat="1" ht="13.8" x14ac:dyDescent="0.3">
      <c r="A38" s="393" t="s">
        <v>891</v>
      </c>
      <c r="B38" s="394"/>
      <c r="C38" s="394"/>
      <c r="D38" s="394"/>
      <c r="E38" s="394"/>
      <c r="F38" s="394"/>
      <c r="G38" s="394"/>
    </row>
  </sheetData>
  <mergeCells count="10">
    <mergeCell ref="G4:G5"/>
    <mergeCell ref="H4:H5"/>
    <mergeCell ref="I4:I5"/>
    <mergeCell ref="A4:A5"/>
    <mergeCell ref="B4:B5"/>
    <mergeCell ref="C4:C5"/>
    <mergeCell ref="D4:D5"/>
    <mergeCell ref="E4:E5"/>
    <mergeCell ref="F4:F5"/>
    <mergeCell ref="A2:G2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workbookViewId="0">
      <selection activeCell="J13" sqref="J13"/>
    </sheetView>
  </sheetViews>
  <sheetFormatPr baseColWidth="10" defaultColWidth="11.44140625" defaultRowHeight="14.4" x14ac:dyDescent="0.3"/>
  <cols>
    <col min="1" max="1" width="12.109375" style="409" customWidth="1"/>
    <col min="2" max="7" width="14.6640625" style="378" customWidth="1"/>
    <col min="8" max="8" width="3" style="378" customWidth="1"/>
    <col min="9" max="9" width="9.109375" style="378" customWidth="1"/>
    <col min="10" max="10" width="9.44140625" style="378" customWidth="1"/>
    <col min="11" max="11" width="7.6640625" style="378" customWidth="1"/>
    <col min="12" max="13" width="9.33203125" style="378" customWidth="1"/>
    <col min="14" max="14" width="11.6640625" style="378" customWidth="1"/>
    <col min="15" max="15" width="9" style="378" customWidth="1"/>
    <col min="16" max="16" width="9.88671875" style="378" customWidth="1"/>
    <col min="17" max="17" width="10" style="378" customWidth="1"/>
    <col min="18" max="18" width="8" style="378" customWidth="1"/>
    <col min="19" max="16384" width="11.44140625" style="378"/>
  </cols>
  <sheetData>
    <row r="1" spans="1:9" ht="18" x14ac:dyDescent="0.3">
      <c r="A1" s="229" t="s">
        <v>895</v>
      </c>
    </row>
    <row r="2" spans="1:9" s="397" customFormat="1" ht="55.5" customHeight="1" x14ac:dyDescent="0.3">
      <c r="A2" s="396" t="s">
        <v>893</v>
      </c>
      <c r="B2" s="396"/>
      <c r="C2" s="396"/>
      <c r="D2" s="396"/>
      <c r="E2" s="396"/>
      <c r="F2" s="396"/>
      <c r="G2" s="396"/>
    </row>
    <row r="3" spans="1:9" x14ac:dyDescent="0.3">
      <c r="A3" s="398"/>
      <c r="B3" s="398"/>
      <c r="C3" s="398"/>
      <c r="D3" s="398"/>
      <c r="E3" s="398"/>
      <c r="F3" s="398"/>
      <c r="G3" s="398"/>
    </row>
    <row r="4" spans="1:9" s="382" customFormat="1" ht="24.9" customHeight="1" x14ac:dyDescent="0.3">
      <c r="A4" s="376" t="s">
        <v>849</v>
      </c>
      <c r="B4" s="368" t="s">
        <v>883</v>
      </c>
      <c r="C4" s="368" t="s">
        <v>884</v>
      </c>
      <c r="D4" s="368" t="s">
        <v>874</v>
      </c>
      <c r="E4" s="377" t="s">
        <v>894</v>
      </c>
      <c r="F4" s="377" t="s">
        <v>886</v>
      </c>
      <c r="G4" s="368" t="s">
        <v>887</v>
      </c>
      <c r="H4" s="381"/>
      <c r="I4" s="381"/>
    </row>
    <row r="5" spans="1:9" s="382" customFormat="1" ht="18.75" customHeight="1" x14ac:dyDescent="0.3">
      <c r="A5" s="399"/>
      <c r="B5" s="369"/>
      <c r="C5" s="369"/>
      <c r="D5" s="369"/>
      <c r="E5" s="369"/>
      <c r="F5" s="369"/>
      <c r="G5" s="369"/>
      <c r="H5" s="381"/>
      <c r="I5" s="381"/>
    </row>
    <row r="6" spans="1:9" s="382" customFormat="1" ht="3" customHeight="1" x14ac:dyDescent="0.3">
      <c r="A6" s="400"/>
      <c r="B6" s="401"/>
      <c r="C6" s="402"/>
      <c r="D6" s="402"/>
      <c r="E6" s="402"/>
      <c r="F6" s="402"/>
      <c r="G6" s="402"/>
      <c r="H6" s="403"/>
      <c r="I6" s="403"/>
    </row>
    <row r="7" spans="1:9" s="382" customFormat="1" ht="15" customHeight="1" x14ac:dyDescent="0.3">
      <c r="A7" s="388">
        <v>1950</v>
      </c>
      <c r="B7" s="387">
        <v>40920</v>
      </c>
      <c r="C7" s="370">
        <v>30156</v>
      </c>
      <c r="D7" s="370">
        <v>3396</v>
      </c>
      <c r="E7" s="370">
        <v>5164</v>
      </c>
      <c r="F7" s="370">
        <v>6185</v>
      </c>
      <c r="G7" s="370">
        <v>3981</v>
      </c>
      <c r="H7" s="404"/>
      <c r="I7" s="404"/>
    </row>
    <row r="8" spans="1:9" s="382" customFormat="1" ht="15" customHeight="1" x14ac:dyDescent="0.3">
      <c r="A8" s="388">
        <v>1951</v>
      </c>
      <c r="B8" s="387">
        <v>44711</v>
      </c>
      <c r="C8" s="370">
        <v>33508</v>
      </c>
      <c r="D8" s="370">
        <v>3493</v>
      </c>
      <c r="E8" s="370">
        <v>7027</v>
      </c>
      <c r="F8" s="370">
        <v>6063</v>
      </c>
      <c r="G8" s="370">
        <v>5380</v>
      </c>
      <c r="H8" s="404"/>
      <c r="I8" s="404"/>
    </row>
    <row r="9" spans="1:9" s="382" customFormat="1" ht="15" customHeight="1" x14ac:dyDescent="0.3">
      <c r="A9" s="388">
        <v>1952</v>
      </c>
      <c r="B9" s="387">
        <v>47347</v>
      </c>
      <c r="C9" s="370">
        <v>34356</v>
      </c>
      <c r="D9" s="370">
        <v>3887</v>
      </c>
      <c r="E9" s="370">
        <v>8105</v>
      </c>
      <c r="F9" s="370">
        <v>6965</v>
      </c>
      <c r="G9" s="370">
        <v>5966</v>
      </c>
      <c r="H9" s="404"/>
      <c r="I9" s="404"/>
    </row>
    <row r="10" spans="1:9" s="382" customFormat="1" ht="15" customHeight="1" x14ac:dyDescent="0.3">
      <c r="A10" s="388">
        <v>1953</v>
      </c>
      <c r="B10" s="387">
        <v>50085</v>
      </c>
      <c r="C10" s="370">
        <v>36175</v>
      </c>
      <c r="D10" s="370">
        <v>3966</v>
      </c>
      <c r="E10" s="370">
        <v>8792</v>
      </c>
      <c r="F10" s="370">
        <v>7626</v>
      </c>
      <c r="G10" s="370">
        <v>6474</v>
      </c>
      <c r="H10" s="404"/>
      <c r="I10" s="404"/>
    </row>
    <row r="11" spans="1:9" s="382" customFormat="1" ht="15" customHeight="1" x14ac:dyDescent="0.3">
      <c r="A11" s="388">
        <v>1954</v>
      </c>
      <c r="B11" s="387">
        <v>52762</v>
      </c>
      <c r="C11" s="370">
        <v>38076</v>
      </c>
      <c r="D11" s="370">
        <v>4703</v>
      </c>
      <c r="E11" s="370">
        <v>7522</v>
      </c>
      <c r="F11" s="370">
        <v>8145</v>
      </c>
      <c r="G11" s="370">
        <v>5684</v>
      </c>
      <c r="H11" s="404"/>
      <c r="I11" s="404"/>
    </row>
    <row r="12" spans="1:9" s="382" customFormat="1" ht="15" customHeight="1" x14ac:dyDescent="0.3">
      <c r="A12" s="388">
        <v>1955</v>
      </c>
      <c r="B12" s="387">
        <v>55858</v>
      </c>
      <c r="C12" s="370">
        <v>41149</v>
      </c>
      <c r="D12" s="370">
        <v>4701</v>
      </c>
      <c r="E12" s="370">
        <v>8735</v>
      </c>
      <c r="F12" s="370">
        <v>8548</v>
      </c>
      <c r="G12" s="370">
        <v>7275</v>
      </c>
      <c r="H12" s="404"/>
      <c r="I12" s="404"/>
    </row>
    <row r="13" spans="1:9" s="382" customFormat="1" ht="15" customHeight="1" x14ac:dyDescent="0.3">
      <c r="A13" s="388">
        <v>1956</v>
      </c>
      <c r="B13" s="387">
        <v>58484</v>
      </c>
      <c r="C13" s="370">
        <v>42263</v>
      </c>
      <c r="D13" s="370">
        <v>4976</v>
      </c>
      <c r="E13" s="370">
        <v>10536</v>
      </c>
      <c r="F13" s="370">
        <v>9253</v>
      </c>
      <c r="G13" s="370">
        <v>8544</v>
      </c>
      <c r="H13" s="404"/>
      <c r="I13" s="404"/>
    </row>
    <row r="14" spans="1:9" s="382" customFormat="1" ht="15" customHeight="1" x14ac:dyDescent="0.3">
      <c r="A14" s="388">
        <v>1957</v>
      </c>
      <c r="B14" s="387">
        <v>62371</v>
      </c>
      <c r="C14" s="370">
        <v>44707</v>
      </c>
      <c r="D14" s="370">
        <v>5760</v>
      </c>
      <c r="E14" s="370">
        <v>11776</v>
      </c>
      <c r="F14" s="370">
        <v>9520</v>
      </c>
      <c r="G14" s="370">
        <v>9392</v>
      </c>
      <c r="H14" s="404"/>
      <c r="I14" s="404"/>
    </row>
    <row r="15" spans="1:9" s="382" customFormat="1" ht="15" customHeight="1" x14ac:dyDescent="0.3">
      <c r="A15" s="388">
        <v>1958</v>
      </c>
      <c r="B15" s="387">
        <v>61706</v>
      </c>
      <c r="C15" s="370">
        <v>44274</v>
      </c>
      <c r="D15" s="370">
        <v>5756</v>
      </c>
      <c r="E15" s="370">
        <v>10377</v>
      </c>
      <c r="F15" s="370">
        <v>9587</v>
      </c>
      <c r="G15" s="370">
        <v>8288</v>
      </c>
      <c r="H15" s="404"/>
      <c r="I15" s="404"/>
    </row>
    <row r="16" spans="1:9" s="382" customFormat="1" ht="15" customHeight="1" x14ac:dyDescent="0.3">
      <c r="A16" s="388">
        <v>1959</v>
      </c>
      <c r="B16" s="387">
        <v>63653</v>
      </c>
      <c r="C16" s="370">
        <v>44719</v>
      </c>
      <c r="D16" s="370">
        <v>6449</v>
      </c>
      <c r="E16" s="370">
        <v>8579</v>
      </c>
      <c r="F16" s="370">
        <v>10843</v>
      </c>
      <c r="G16" s="370">
        <v>6937</v>
      </c>
      <c r="H16" s="404"/>
      <c r="I16" s="404"/>
    </row>
    <row r="17" spans="1:9" s="382" customFormat="1" ht="15" customHeight="1" x14ac:dyDescent="0.3">
      <c r="A17" s="388">
        <v>1960</v>
      </c>
      <c r="B17" s="387">
        <v>69946</v>
      </c>
      <c r="C17" s="370">
        <v>46682</v>
      </c>
      <c r="D17" s="370">
        <v>7578</v>
      </c>
      <c r="E17" s="370">
        <v>10046</v>
      </c>
      <c r="F17" s="370">
        <v>13935</v>
      </c>
      <c r="G17" s="370">
        <v>8295</v>
      </c>
      <c r="H17" s="404"/>
      <c r="I17" s="404"/>
    </row>
    <row r="18" spans="1:9" s="382" customFormat="1" ht="15" customHeight="1" x14ac:dyDescent="0.3">
      <c r="A18" s="388">
        <v>1961</v>
      </c>
      <c r="B18" s="387">
        <v>75085</v>
      </c>
      <c r="C18" s="370">
        <v>48688</v>
      </c>
      <c r="D18" s="370">
        <v>8758</v>
      </c>
      <c r="E18" s="370">
        <v>11283</v>
      </c>
      <c r="F18" s="370">
        <v>16444</v>
      </c>
      <c r="G18" s="370">
        <v>10088</v>
      </c>
      <c r="H18" s="404"/>
      <c r="I18" s="404"/>
    </row>
    <row r="19" spans="1:9" s="382" customFormat="1" ht="15" customHeight="1" x14ac:dyDescent="0.3">
      <c r="A19" s="388">
        <v>1962</v>
      </c>
      <c r="B19" s="387">
        <v>82620</v>
      </c>
      <c r="C19" s="370">
        <v>54666</v>
      </c>
      <c r="D19" s="370">
        <v>9200</v>
      </c>
      <c r="E19" s="370">
        <v>12579</v>
      </c>
      <c r="F19" s="370">
        <v>17555</v>
      </c>
      <c r="G19" s="370">
        <v>11380</v>
      </c>
      <c r="H19" s="404"/>
      <c r="I19" s="404"/>
    </row>
    <row r="20" spans="1:9" s="382" customFormat="1" ht="15" customHeight="1" x14ac:dyDescent="0.3">
      <c r="A20" s="388">
        <v>1963</v>
      </c>
      <c r="B20" s="387">
        <v>86196</v>
      </c>
      <c r="C20" s="370">
        <v>59612</v>
      </c>
      <c r="D20" s="370">
        <v>9737</v>
      </c>
      <c r="E20" s="370">
        <v>12193</v>
      </c>
      <c r="F20" s="370">
        <v>17239</v>
      </c>
      <c r="G20" s="370">
        <v>12585</v>
      </c>
      <c r="H20" s="404"/>
      <c r="I20" s="404"/>
    </row>
    <row r="21" spans="1:9" s="382" customFormat="1" ht="15" customHeight="1" x14ac:dyDescent="0.3">
      <c r="A21" s="388">
        <v>1964</v>
      </c>
      <c r="B21" s="387">
        <v>91840</v>
      </c>
      <c r="C21" s="370">
        <v>63353</v>
      </c>
      <c r="D21" s="370">
        <v>10956</v>
      </c>
      <c r="E21" s="370">
        <v>12544</v>
      </c>
      <c r="F21" s="370">
        <v>18428</v>
      </c>
      <c r="G21" s="370">
        <v>13441</v>
      </c>
      <c r="H21" s="404"/>
      <c r="I21" s="404"/>
    </row>
    <row r="22" spans="1:9" s="382" customFormat="1" ht="15" customHeight="1" x14ac:dyDescent="0.3">
      <c r="A22" s="388">
        <v>1965</v>
      </c>
      <c r="B22" s="387">
        <v>97003</v>
      </c>
      <c r="C22" s="370">
        <v>67778</v>
      </c>
      <c r="D22" s="370">
        <v>11698</v>
      </c>
      <c r="E22" s="370">
        <v>14278</v>
      </c>
      <c r="F22" s="370">
        <v>18962</v>
      </c>
      <c r="G22" s="370">
        <v>15713</v>
      </c>
      <c r="H22" s="404"/>
      <c r="I22" s="404"/>
    </row>
    <row r="23" spans="1:9" s="382" customFormat="1" ht="15" customHeight="1" x14ac:dyDescent="0.3">
      <c r="A23" s="388">
        <v>1966</v>
      </c>
      <c r="B23" s="387">
        <v>104995</v>
      </c>
      <c r="C23" s="370">
        <v>74505</v>
      </c>
      <c r="D23" s="370">
        <v>11713</v>
      </c>
      <c r="E23" s="370">
        <v>16737</v>
      </c>
      <c r="F23" s="370">
        <v>19850</v>
      </c>
      <c r="G23" s="370">
        <v>17810</v>
      </c>
      <c r="H23" s="404"/>
      <c r="I23" s="404"/>
    </row>
    <row r="24" spans="1:9" s="382" customFormat="1" ht="15" customHeight="1" x14ac:dyDescent="0.3">
      <c r="A24" s="388">
        <v>1967</v>
      </c>
      <c r="B24" s="387">
        <v>109040</v>
      </c>
      <c r="C24" s="370">
        <v>79682</v>
      </c>
      <c r="D24" s="370">
        <v>12118</v>
      </c>
      <c r="E24" s="370">
        <v>15969</v>
      </c>
      <c r="F24" s="370">
        <v>21019</v>
      </c>
      <c r="G24" s="370">
        <v>19748</v>
      </c>
      <c r="H24" s="404"/>
      <c r="I24" s="404"/>
    </row>
    <row r="25" spans="1:9" s="382" customFormat="1" ht="15" customHeight="1" x14ac:dyDescent="0.3">
      <c r="A25" s="388">
        <v>1968</v>
      </c>
      <c r="B25" s="387">
        <v>109206</v>
      </c>
      <c r="C25" s="370">
        <v>78662</v>
      </c>
      <c r="D25" s="370">
        <v>12893</v>
      </c>
      <c r="E25" s="370">
        <v>12511</v>
      </c>
      <c r="F25" s="370">
        <v>23093</v>
      </c>
      <c r="G25" s="370">
        <v>17953</v>
      </c>
      <c r="H25" s="404"/>
      <c r="I25" s="404"/>
    </row>
    <row r="26" spans="1:9" s="382" customFormat="1" ht="15" customHeight="1" x14ac:dyDescent="0.3">
      <c r="A26" s="388">
        <v>1969</v>
      </c>
      <c r="B26" s="387">
        <v>113044</v>
      </c>
      <c r="C26" s="370">
        <v>81410</v>
      </c>
      <c r="D26" s="370">
        <v>13604</v>
      </c>
      <c r="E26" s="370">
        <v>13188</v>
      </c>
      <c r="F26" s="370">
        <v>22684</v>
      </c>
      <c r="G26" s="370">
        <v>17842</v>
      </c>
      <c r="H26" s="404"/>
      <c r="I26" s="404"/>
    </row>
    <row r="27" spans="1:9" s="382" customFormat="1" ht="15" customHeight="1" x14ac:dyDescent="0.3">
      <c r="A27" s="388">
        <v>1970</v>
      </c>
      <c r="B27" s="387">
        <v>116849</v>
      </c>
      <c r="C27" s="370">
        <v>83297</v>
      </c>
      <c r="D27" s="370">
        <v>14280</v>
      </c>
      <c r="E27" s="370">
        <v>14355</v>
      </c>
      <c r="F27" s="370">
        <v>23981</v>
      </c>
      <c r="G27" s="370">
        <v>19064</v>
      </c>
      <c r="H27" s="404"/>
      <c r="I27" s="404"/>
    </row>
    <row r="28" spans="1:9" s="382" customFormat="1" ht="15" customHeight="1" x14ac:dyDescent="0.3">
      <c r="A28" s="388">
        <v>1971</v>
      </c>
      <c r="B28" s="387">
        <v>122213</v>
      </c>
      <c r="C28" s="370">
        <v>87096</v>
      </c>
      <c r="D28" s="370">
        <v>15264</v>
      </c>
      <c r="E28" s="370">
        <v>16499</v>
      </c>
      <c r="F28" s="370">
        <v>23279</v>
      </c>
      <c r="G28" s="370">
        <v>19925</v>
      </c>
      <c r="H28" s="404"/>
      <c r="I28" s="404"/>
    </row>
    <row r="29" spans="1:9" s="382" customFormat="1" ht="15" customHeight="1" x14ac:dyDescent="0.3">
      <c r="A29" s="388">
        <v>1972</v>
      </c>
      <c r="B29" s="387">
        <v>126463</v>
      </c>
      <c r="C29" s="370">
        <v>89075</v>
      </c>
      <c r="D29" s="370">
        <v>16274</v>
      </c>
      <c r="E29" s="370">
        <v>15542</v>
      </c>
      <c r="F29" s="370">
        <v>25443</v>
      </c>
      <c r="G29" s="370">
        <v>19871</v>
      </c>
      <c r="H29" s="404"/>
      <c r="I29" s="404"/>
    </row>
    <row r="30" spans="1:9" s="382" customFormat="1" ht="15" customHeight="1" x14ac:dyDescent="0.3">
      <c r="A30" s="388">
        <v>1973</v>
      </c>
      <c r="B30" s="387">
        <v>134401</v>
      </c>
      <c r="C30" s="370">
        <v>95745</v>
      </c>
      <c r="D30" s="370">
        <v>17253</v>
      </c>
      <c r="E30" s="370">
        <v>22987</v>
      </c>
      <c r="F30" s="370">
        <v>20733</v>
      </c>
      <c r="G30" s="370">
        <v>22317</v>
      </c>
      <c r="H30" s="404"/>
      <c r="I30" s="404"/>
    </row>
    <row r="31" spans="1:9" s="382" customFormat="1" ht="15" customHeight="1" x14ac:dyDescent="0.3">
      <c r="A31" s="388">
        <v>1974</v>
      </c>
      <c r="B31" s="387">
        <v>147017</v>
      </c>
      <c r="C31" s="370">
        <v>104616</v>
      </c>
      <c r="D31" s="370">
        <v>18290</v>
      </c>
      <c r="E31" s="370">
        <v>30677</v>
      </c>
      <c r="F31" s="370">
        <v>21812</v>
      </c>
      <c r="G31" s="370">
        <v>28378</v>
      </c>
      <c r="H31" s="404"/>
      <c r="I31" s="404"/>
    </row>
    <row r="32" spans="1:9" s="382" customFormat="1" ht="15" customHeight="1" x14ac:dyDescent="0.3">
      <c r="A32" s="388">
        <v>1975</v>
      </c>
      <c r="B32" s="387">
        <v>153340</v>
      </c>
      <c r="C32" s="370">
        <v>108208</v>
      </c>
      <c r="D32" s="370">
        <v>20315</v>
      </c>
      <c r="E32" s="370">
        <v>30070</v>
      </c>
      <c r="F32" s="370">
        <v>22314</v>
      </c>
      <c r="G32" s="370">
        <v>27567</v>
      </c>
      <c r="H32" s="404"/>
      <c r="I32" s="404"/>
    </row>
    <row r="33" spans="1:9" s="382" customFormat="1" ht="15" customHeight="1" x14ac:dyDescent="0.3">
      <c r="A33" s="388">
        <v>1976</v>
      </c>
      <c r="B33" s="387">
        <v>155559</v>
      </c>
      <c r="C33" s="370">
        <v>109208</v>
      </c>
      <c r="D33" s="370">
        <v>21292</v>
      </c>
      <c r="E33" s="370">
        <v>26073</v>
      </c>
      <c r="F33" s="370">
        <v>23080</v>
      </c>
      <c r="G33" s="370">
        <v>24094</v>
      </c>
      <c r="H33" s="404"/>
      <c r="I33" s="404"/>
    </row>
    <row r="34" spans="1:9" s="382" customFormat="1" ht="15" customHeight="1" x14ac:dyDescent="0.3">
      <c r="A34" s="388">
        <v>1977</v>
      </c>
      <c r="B34" s="387">
        <v>156102</v>
      </c>
      <c r="C34" s="370">
        <v>106956</v>
      </c>
      <c r="D34" s="370">
        <v>24362</v>
      </c>
      <c r="E34" s="370">
        <v>22895</v>
      </c>
      <c r="F34" s="370">
        <v>26068</v>
      </c>
      <c r="G34" s="370">
        <v>24179</v>
      </c>
      <c r="H34" s="404"/>
      <c r="I34" s="404"/>
    </row>
    <row r="35" spans="1:9" s="382" customFormat="1" ht="15" customHeight="1" x14ac:dyDescent="0.3">
      <c r="A35" s="388">
        <v>1978</v>
      </c>
      <c r="B35" s="387">
        <v>151977</v>
      </c>
      <c r="C35" s="370">
        <v>98306</v>
      </c>
      <c r="D35" s="370">
        <v>21274</v>
      </c>
      <c r="E35" s="370">
        <v>21242</v>
      </c>
      <c r="F35" s="370">
        <v>29442</v>
      </c>
      <c r="G35" s="370">
        <v>18287</v>
      </c>
      <c r="H35" s="404"/>
      <c r="I35" s="404"/>
    </row>
    <row r="36" spans="1:9" s="382" customFormat="1" ht="15" customHeight="1" x14ac:dyDescent="0.3">
      <c r="A36" s="388">
        <v>1979</v>
      </c>
      <c r="B36" s="387">
        <v>158194</v>
      </c>
      <c r="C36" s="370">
        <v>97732</v>
      </c>
      <c r="D36" s="370">
        <v>19469</v>
      </c>
      <c r="E36" s="370">
        <v>24795</v>
      </c>
      <c r="F36" s="370">
        <v>34347</v>
      </c>
      <c r="G36" s="370">
        <v>18149</v>
      </c>
      <c r="H36" s="404"/>
      <c r="I36" s="404"/>
    </row>
    <row r="37" spans="1:9" s="382" customFormat="1" ht="15" customHeight="1" x14ac:dyDescent="0.3">
      <c r="A37" s="388">
        <v>1980</v>
      </c>
      <c r="B37" s="387">
        <v>167596</v>
      </c>
      <c r="C37" s="370">
        <v>104622</v>
      </c>
      <c r="D37" s="370">
        <v>24185</v>
      </c>
      <c r="E37" s="370">
        <v>33910</v>
      </c>
      <c r="F37" s="370">
        <v>30971</v>
      </c>
      <c r="G37" s="370">
        <v>26092</v>
      </c>
      <c r="H37" s="404"/>
      <c r="I37" s="404"/>
    </row>
    <row r="38" spans="1:9" s="382" customFormat="1" ht="15" customHeight="1" x14ac:dyDescent="0.3">
      <c r="A38" s="388">
        <v>1981</v>
      </c>
      <c r="B38" s="387">
        <v>176901</v>
      </c>
      <c r="C38" s="370">
        <v>112440</v>
      </c>
      <c r="D38" s="370">
        <v>23736</v>
      </c>
      <c r="E38" s="370">
        <v>41432</v>
      </c>
      <c r="F38" s="370">
        <v>30173</v>
      </c>
      <c r="G38" s="370">
        <v>30880</v>
      </c>
      <c r="H38" s="404"/>
      <c r="I38" s="404"/>
    </row>
    <row r="39" spans="1:9" s="382" customFormat="1" ht="15" customHeight="1" x14ac:dyDescent="0.3">
      <c r="A39" s="388">
        <v>1982</v>
      </c>
      <c r="B39" s="387">
        <v>176507</v>
      </c>
      <c r="C39" s="370">
        <v>109726</v>
      </c>
      <c r="D39" s="370">
        <v>25954</v>
      </c>
      <c r="E39" s="370">
        <v>38621</v>
      </c>
      <c r="F39" s="370">
        <v>33166</v>
      </c>
      <c r="G39" s="370">
        <v>30960</v>
      </c>
      <c r="H39" s="404"/>
      <c r="I39" s="404"/>
    </row>
    <row r="40" spans="1:9" s="382" customFormat="1" ht="15" customHeight="1" x14ac:dyDescent="0.3">
      <c r="A40" s="388">
        <v>1983</v>
      </c>
      <c r="B40" s="387">
        <v>158136</v>
      </c>
      <c r="C40" s="370">
        <v>103589</v>
      </c>
      <c r="D40" s="370">
        <v>23837</v>
      </c>
      <c r="E40" s="370">
        <v>24980</v>
      </c>
      <c r="F40" s="370">
        <v>29360</v>
      </c>
      <c r="G40" s="370">
        <v>23630</v>
      </c>
      <c r="H40" s="404"/>
      <c r="I40" s="404"/>
    </row>
    <row r="41" spans="1:9" s="382" customFormat="1" ht="15" customHeight="1" x14ac:dyDescent="0.3">
      <c r="A41" s="388">
        <v>1984</v>
      </c>
      <c r="B41" s="387">
        <v>163842</v>
      </c>
      <c r="C41" s="370">
        <v>106445</v>
      </c>
      <c r="D41" s="370">
        <v>22270</v>
      </c>
      <c r="E41" s="370">
        <v>23483</v>
      </c>
      <c r="F41" s="370">
        <v>31541</v>
      </c>
      <c r="G41" s="370">
        <v>19897</v>
      </c>
      <c r="H41" s="404"/>
      <c r="I41" s="404"/>
    </row>
    <row r="42" spans="1:9" s="382" customFormat="1" ht="15" customHeight="1" x14ac:dyDescent="0.3">
      <c r="A42" s="388">
        <v>1985</v>
      </c>
      <c r="B42" s="387">
        <v>167219</v>
      </c>
      <c r="C42" s="370">
        <v>108307</v>
      </c>
      <c r="D42" s="370">
        <v>23252</v>
      </c>
      <c r="E42" s="370">
        <v>20049</v>
      </c>
      <c r="F42" s="370">
        <v>32835</v>
      </c>
      <c r="G42" s="370">
        <v>17224</v>
      </c>
      <c r="H42" s="404"/>
      <c r="I42" s="404"/>
    </row>
    <row r="43" spans="1:9" s="382" customFormat="1" ht="15" customHeight="1" x14ac:dyDescent="0.3">
      <c r="A43" s="388">
        <v>1986</v>
      </c>
      <c r="B43" s="387">
        <v>182981</v>
      </c>
      <c r="C43" s="370">
        <v>124563</v>
      </c>
      <c r="D43" s="370">
        <v>25101</v>
      </c>
      <c r="E43" s="370">
        <v>26022</v>
      </c>
      <c r="F43" s="370">
        <v>28455</v>
      </c>
      <c r="G43" s="370">
        <v>21160</v>
      </c>
      <c r="H43" s="404"/>
      <c r="I43" s="404"/>
    </row>
    <row r="44" spans="1:9" s="382" customFormat="1" ht="15" customHeight="1" x14ac:dyDescent="0.3">
      <c r="A44" s="388">
        <v>1987</v>
      </c>
      <c r="B44" s="387">
        <v>200778</v>
      </c>
      <c r="C44" s="370">
        <v>138641</v>
      </c>
      <c r="D44" s="370">
        <v>26538</v>
      </c>
      <c r="E44" s="370">
        <v>31871</v>
      </c>
      <c r="F44" s="370">
        <v>27437</v>
      </c>
      <c r="G44" s="370">
        <v>23709</v>
      </c>
      <c r="H44" s="404"/>
      <c r="I44" s="404"/>
    </row>
    <row r="45" spans="1:9" s="382" customFormat="1" ht="15" customHeight="1" x14ac:dyDescent="0.3">
      <c r="A45" s="388">
        <v>1988</v>
      </c>
      <c r="B45" s="387">
        <v>181822</v>
      </c>
      <c r="C45" s="370">
        <v>127082</v>
      </c>
      <c r="D45" s="370">
        <v>22354</v>
      </c>
      <c r="E45" s="370">
        <v>28057</v>
      </c>
      <c r="F45" s="370">
        <v>25607</v>
      </c>
      <c r="G45" s="370">
        <v>21278</v>
      </c>
      <c r="H45" s="404"/>
      <c r="I45" s="404"/>
    </row>
    <row r="46" spans="1:9" s="382" customFormat="1" ht="15" customHeight="1" x14ac:dyDescent="0.3">
      <c r="A46" s="388">
        <v>1989</v>
      </c>
      <c r="B46" s="387">
        <v>159436</v>
      </c>
      <c r="C46" s="370">
        <v>106319</v>
      </c>
      <c r="D46" s="370">
        <v>18091</v>
      </c>
      <c r="E46" s="370">
        <v>22100</v>
      </c>
      <c r="F46" s="370">
        <v>30425</v>
      </c>
      <c r="G46" s="370">
        <v>17499</v>
      </c>
      <c r="H46" s="404"/>
      <c r="I46" s="404"/>
    </row>
    <row r="47" spans="1:9" s="382" customFormat="1" ht="15" customHeight="1" x14ac:dyDescent="0.3">
      <c r="A47" s="388">
        <v>1990</v>
      </c>
      <c r="B47" s="387">
        <v>151492</v>
      </c>
      <c r="C47" s="370">
        <v>105735</v>
      </c>
      <c r="D47" s="370">
        <v>16249</v>
      </c>
      <c r="E47" s="370">
        <v>22232</v>
      </c>
      <c r="F47" s="370">
        <v>26872</v>
      </c>
      <c r="G47" s="370">
        <v>19596</v>
      </c>
      <c r="H47" s="404"/>
      <c r="I47" s="404"/>
    </row>
    <row r="48" spans="1:9" s="382" customFormat="1" ht="15" customHeight="1" x14ac:dyDescent="0.3">
      <c r="A48" s="388">
        <v>1991</v>
      </c>
      <c r="B48" s="387">
        <v>154854</v>
      </c>
      <c r="C48" s="370">
        <v>109665</v>
      </c>
      <c r="D48" s="370">
        <v>16568</v>
      </c>
      <c r="E48" s="370">
        <v>23167</v>
      </c>
      <c r="F48" s="370">
        <v>28424</v>
      </c>
      <c r="G48" s="370">
        <v>22970</v>
      </c>
      <c r="H48" s="404"/>
      <c r="I48" s="404"/>
    </row>
    <row r="49" spans="1:11" s="382" customFormat="1" ht="15" customHeight="1" x14ac:dyDescent="0.3">
      <c r="A49" s="388">
        <v>1992</v>
      </c>
      <c r="B49" s="387">
        <v>154017</v>
      </c>
      <c r="C49" s="370">
        <v>108852</v>
      </c>
      <c r="D49" s="370">
        <v>17037</v>
      </c>
      <c r="E49" s="370">
        <v>23461</v>
      </c>
      <c r="F49" s="370">
        <v>29666</v>
      </c>
      <c r="G49" s="370">
        <v>24999</v>
      </c>
      <c r="H49" s="404"/>
      <c r="I49" s="404"/>
    </row>
    <row r="50" spans="1:11" s="382" customFormat="1" ht="15" customHeight="1" x14ac:dyDescent="0.3">
      <c r="A50" s="388">
        <v>1993</v>
      </c>
      <c r="B50" s="387">
        <v>162093</v>
      </c>
      <c r="C50" s="370">
        <v>113680</v>
      </c>
      <c r="D50" s="370">
        <v>17563</v>
      </c>
      <c r="E50" s="370">
        <v>26210</v>
      </c>
      <c r="F50" s="370">
        <v>30588</v>
      </c>
      <c r="G50" s="370">
        <v>25948</v>
      </c>
      <c r="H50" s="404"/>
      <c r="I50" s="404"/>
    </row>
    <row r="51" spans="1:11" s="382" customFormat="1" ht="15" customHeight="1" x14ac:dyDescent="0.3">
      <c r="A51" s="388">
        <v>1994</v>
      </c>
      <c r="B51" s="387">
        <v>182044</v>
      </c>
      <c r="C51" s="370">
        <v>124433</v>
      </c>
      <c r="D51" s="370">
        <v>19086</v>
      </c>
      <c r="E51" s="370">
        <v>34865</v>
      </c>
      <c r="F51" s="370">
        <v>36520</v>
      </c>
      <c r="G51" s="370">
        <v>32860</v>
      </c>
      <c r="H51" s="404"/>
      <c r="I51" s="404"/>
      <c r="K51" s="405"/>
    </row>
    <row r="52" spans="1:11" s="382" customFormat="1" ht="15" customHeight="1" x14ac:dyDescent="0.3">
      <c r="A52" s="388">
        <v>1995</v>
      </c>
      <c r="B52" s="387">
        <v>195536</v>
      </c>
      <c r="C52" s="370">
        <v>136275</v>
      </c>
      <c r="D52" s="370">
        <v>20708</v>
      </c>
      <c r="E52" s="370">
        <v>41789</v>
      </c>
      <c r="F52" s="370">
        <v>38529</v>
      </c>
      <c r="G52" s="370">
        <v>41765</v>
      </c>
      <c r="H52" s="404"/>
      <c r="I52" s="404"/>
      <c r="K52" s="405"/>
    </row>
    <row r="53" spans="1:11" s="382" customFormat="1" ht="15" customHeight="1" x14ac:dyDescent="0.3">
      <c r="A53" s="388">
        <v>1996</v>
      </c>
      <c r="B53" s="387">
        <v>201009</v>
      </c>
      <c r="C53" s="370">
        <v>139501</v>
      </c>
      <c r="D53" s="370">
        <v>21619</v>
      </c>
      <c r="E53" s="370">
        <v>39738</v>
      </c>
      <c r="F53" s="370">
        <v>41958</v>
      </c>
      <c r="G53" s="370">
        <v>41807</v>
      </c>
      <c r="H53" s="404"/>
      <c r="I53" s="404"/>
      <c r="K53" s="405"/>
    </row>
    <row r="54" spans="1:11" s="382" customFormat="1" ht="15" customHeight="1" x14ac:dyDescent="0.3">
      <c r="A54" s="388">
        <v>1997</v>
      </c>
      <c r="B54" s="387">
        <v>214028</v>
      </c>
      <c r="C54" s="370">
        <v>144555</v>
      </c>
      <c r="D54" s="370">
        <v>23262</v>
      </c>
      <c r="E54" s="370">
        <v>45665</v>
      </c>
      <c r="F54" s="370">
        <v>47454</v>
      </c>
      <c r="G54" s="370">
        <v>46908</v>
      </c>
      <c r="H54" s="404"/>
      <c r="I54" s="404"/>
      <c r="K54" s="405"/>
    </row>
    <row r="55" spans="1:11" s="382" customFormat="1" ht="15" customHeight="1" x14ac:dyDescent="0.3">
      <c r="A55" s="388">
        <v>1998</v>
      </c>
      <c r="B55" s="387">
        <v>213190</v>
      </c>
      <c r="C55" s="370">
        <v>141698</v>
      </c>
      <c r="D55" s="370">
        <v>23844</v>
      </c>
      <c r="E55" s="370">
        <v>44724</v>
      </c>
      <c r="F55" s="370">
        <v>50511</v>
      </c>
      <c r="G55" s="370">
        <v>47587</v>
      </c>
      <c r="H55" s="404"/>
      <c r="I55" s="404"/>
      <c r="K55" s="405"/>
    </row>
    <row r="56" spans="1:11" s="382" customFormat="1" ht="15" customHeight="1" x14ac:dyDescent="0.3">
      <c r="A56" s="388">
        <v>1999</v>
      </c>
      <c r="B56" s="387">
        <v>216377</v>
      </c>
      <c r="C56" s="370">
        <v>139666</v>
      </c>
      <c r="D56" s="370">
        <v>24679</v>
      </c>
      <c r="E56" s="370">
        <v>38706</v>
      </c>
      <c r="F56" s="370">
        <v>54019</v>
      </c>
      <c r="G56" s="370">
        <v>40693</v>
      </c>
      <c r="H56" s="404"/>
      <c r="I56" s="404"/>
      <c r="K56" s="405"/>
    </row>
    <row r="57" spans="1:11" s="382" customFormat="1" ht="15" customHeight="1" x14ac:dyDescent="0.3">
      <c r="A57" s="388">
        <v>2000</v>
      </c>
      <c r="B57" s="387">
        <v>222207</v>
      </c>
      <c r="C57" s="370">
        <v>143191</v>
      </c>
      <c r="D57" s="370">
        <v>25444</v>
      </c>
      <c r="E57" s="370">
        <v>37579</v>
      </c>
      <c r="F57" s="370">
        <v>58232</v>
      </c>
      <c r="G57" s="370">
        <v>42239</v>
      </c>
      <c r="H57" s="404"/>
      <c r="I57" s="404"/>
      <c r="K57" s="405"/>
    </row>
    <row r="58" spans="1:11" s="382" customFormat="1" ht="15" customHeight="1" x14ac:dyDescent="0.3">
      <c r="A58" s="388">
        <v>2001</v>
      </c>
      <c r="B58" s="387">
        <v>223580</v>
      </c>
      <c r="C58" s="370">
        <v>144629</v>
      </c>
      <c r="D58" s="370">
        <v>25240</v>
      </c>
      <c r="E58" s="370">
        <v>34983</v>
      </c>
      <c r="F58" s="370">
        <v>62192</v>
      </c>
      <c r="G58" s="370">
        <v>43464</v>
      </c>
      <c r="H58" s="404"/>
      <c r="I58" s="404"/>
      <c r="K58" s="405"/>
    </row>
    <row r="59" spans="1:11" s="382" customFormat="1" ht="15" customHeight="1" x14ac:dyDescent="0.3">
      <c r="A59" s="388">
        <v>2002</v>
      </c>
      <c r="B59" s="387">
        <v>235773</v>
      </c>
      <c r="C59" s="370">
        <v>151674</v>
      </c>
      <c r="D59" s="370">
        <v>25240</v>
      </c>
      <c r="E59" s="370">
        <v>36367</v>
      </c>
      <c r="F59" s="370">
        <v>67056</v>
      </c>
      <c r="G59" s="370">
        <v>44564</v>
      </c>
      <c r="H59" s="404"/>
      <c r="I59" s="404"/>
      <c r="K59" s="405"/>
    </row>
    <row r="60" spans="1:11" s="382" customFormat="1" ht="15" customHeight="1" x14ac:dyDescent="0.3">
      <c r="A60" s="388">
        <v>2003</v>
      </c>
      <c r="B60" s="387">
        <v>245593</v>
      </c>
      <c r="C60" s="370">
        <v>155487</v>
      </c>
      <c r="D60" s="370">
        <v>26224</v>
      </c>
      <c r="E60" s="370">
        <v>38212</v>
      </c>
      <c r="F60" s="370">
        <v>71301</v>
      </c>
      <c r="G60" s="370">
        <v>45631</v>
      </c>
      <c r="H60" s="404"/>
      <c r="I60" s="404"/>
      <c r="K60" s="405"/>
    </row>
    <row r="61" spans="1:11" s="382" customFormat="1" ht="15" customHeight="1" x14ac:dyDescent="0.3">
      <c r="A61" s="388">
        <v>2004</v>
      </c>
      <c r="B61" s="387">
        <v>257770</v>
      </c>
      <c r="C61" s="370">
        <v>160769</v>
      </c>
      <c r="D61" s="370">
        <v>27299</v>
      </c>
      <c r="E61" s="370">
        <v>38288</v>
      </c>
      <c r="F61" s="370">
        <v>81793</v>
      </c>
      <c r="G61" s="370">
        <v>50379</v>
      </c>
      <c r="H61" s="404"/>
      <c r="I61" s="404"/>
      <c r="K61" s="405"/>
    </row>
    <row r="62" spans="1:11" s="382" customFormat="1" ht="15" customHeight="1" x14ac:dyDescent="0.3">
      <c r="A62" s="388">
        <v>2005</v>
      </c>
      <c r="B62" s="387">
        <v>273971</v>
      </c>
      <c r="C62" s="370">
        <v>166654</v>
      </c>
      <c r="D62" s="370">
        <v>29783</v>
      </c>
      <c r="E62" s="370">
        <v>40672</v>
      </c>
      <c r="F62" s="370">
        <v>93376</v>
      </c>
      <c r="G62" s="370">
        <v>56514</v>
      </c>
      <c r="H62" s="404"/>
      <c r="I62" s="404"/>
      <c r="K62" s="405"/>
    </row>
    <row r="63" spans="1:11" s="382" customFormat="1" ht="15" customHeight="1" x14ac:dyDescent="0.3">
      <c r="A63" s="388">
        <v>2006</v>
      </c>
      <c r="B63" s="387">
        <v>294598</v>
      </c>
      <c r="C63" s="370">
        <v>177006</v>
      </c>
      <c r="D63" s="370">
        <v>32046</v>
      </c>
      <c r="E63" s="370">
        <v>54757</v>
      </c>
      <c r="F63" s="370">
        <v>94480</v>
      </c>
      <c r="G63" s="370">
        <v>63691</v>
      </c>
      <c r="H63" s="404"/>
      <c r="I63" s="404"/>
      <c r="K63" s="405"/>
    </row>
    <row r="64" spans="1:11" s="382" customFormat="1" ht="15" customHeight="1" x14ac:dyDescent="0.3">
      <c r="A64" s="416">
        <v>2007</v>
      </c>
      <c r="B64" s="387">
        <v>319693</v>
      </c>
      <c r="C64" s="370">
        <v>192316</v>
      </c>
      <c r="D64" s="417">
        <v>33424</v>
      </c>
      <c r="E64" s="370">
        <v>70436</v>
      </c>
      <c r="F64" s="370">
        <v>100774</v>
      </c>
      <c r="G64" s="370">
        <v>77257</v>
      </c>
      <c r="H64" s="404"/>
      <c r="I64" s="404"/>
      <c r="K64" s="405"/>
    </row>
    <row r="65" spans="1:11" s="382" customFormat="1" ht="15" customHeight="1" x14ac:dyDescent="0.3">
      <c r="A65" s="389">
        <v>2008</v>
      </c>
      <c r="B65" s="387">
        <v>348870</v>
      </c>
      <c r="C65" s="370">
        <v>209428</v>
      </c>
      <c r="D65" s="370">
        <v>35043</v>
      </c>
      <c r="E65" s="370">
        <v>92339</v>
      </c>
      <c r="F65" s="370">
        <v>108616</v>
      </c>
      <c r="G65" s="370">
        <v>96556</v>
      </c>
      <c r="H65" s="404"/>
      <c r="I65" s="404"/>
      <c r="K65" s="405"/>
    </row>
    <row r="66" spans="1:11" s="382" customFormat="1" ht="15" customHeight="1" x14ac:dyDescent="0.3">
      <c r="A66" s="389">
        <v>2009</v>
      </c>
      <c r="B66" s="387">
        <v>352693</v>
      </c>
      <c r="C66" s="370">
        <v>215863</v>
      </c>
      <c r="D66" s="370">
        <v>39272</v>
      </c>
      <c r="E66" s="370">
        <v>73683</v>
      </c>
      <c r="F66" s="370">
        <v>105040</v>
      </c>
      <c r="G66" s="370">
        <v>81165</v>
      </c>
      <c r="H66" s="404"/>
      <c r="I66" s="404"/>
      <c r="K66" s="405"/>
    </row>
    <row r="67" spans="1:11" s="382" customFormat="1" ht="15" customHeight="1" x14ac:dyDescent="0.3">
      <c r="A67" s="389">
        <v>2010</v>
      </c>
      <c r="B67" s="387">
        <v>382081</v>
      </c>
      <c r="C67" s="370">
        <v>235508</v>
      </c>
      <c r="D67" s="370">
        <v>40804</v>
      </c>
      <c r="E67" s="370">
        <v>100073</v>
      </c>
      <c r="F67" s="370">
        <v>108435</v>
      </c>
      <c r="G67" s="370">
        <v>102739</v>
      </c>
      <c r="H67" s="404"/>
      <c r="I67" s="404"/>
      <c r="K67" s="405"/>
    </row>
    <row r="68" spans="1:11" s="382" customFormat="1" ht="15" customHeight="1" x14ac:dyDescent="0.3">
      <c r="A68" s="389">
        <v>2011</v>
      </c>
      <c r="B68" s="387">
        <v>406256</v>
      </c>
      <c r="C68" s="370">
        <v>252468</v>
      </c>
      <c r="D68" s="370">
        <v>43817</v>
      </c>
      <c r="E68" s="370">
        <v>112291</v>
      </c>
      <c r="F68" s="370">
        <v>114387</v>
      </c>
      <c r="G68" s="370">
        <v>116707</v>
      </c>
      <c r="H68" s="404"/>
      <c r="I68" s="404"/>
      <c r="K68" s="405"/>
    </row>
    <row r="69" spans="1:11" s="382" customFormat="1" ht="15" customHeight="1" x14ac:dyDescent="0.3">
      <c r="A69" s="389">
        <v>2012</v>
      </c>
      <c r="B69" s="387">
        <v>431199</v>
      </c>
      <c r="C69" s="370">
        <v>271240</v>
      </c>
      <c r="D69" s="370">
        <v>47442</v>
      </c>
      <c r="E69" s="370">
        <v>122952</v>
      </c>
      <c r="F69" s="370">
        <v>117940</v>
      </c>
      <c r="G69" s="370">
        <v>128375</v>
      </c>
      <c r="H69" s="404"/>
      <c r="I69" s="404"/>
      <c r="K69" s="405"/>
    </row>
    <row r="70" spans="1:11" s="382" customFormat="1" ht="15" customHeight="1" x14ac:dyDescent="0.3">
      <c r="A70" s="389">
        <v>2013</v>
      </c>
      <c r="B70" s="387">
        <v>456435</v>
      </c>
      <c r="C70" s="370">
        <v>286789</v>
      </c>
      <c r="D70" s="370">
        <v>51019</v>
      </c>
      <c r="E70" s="370">
        <v>133408</v>
      </c>
      <c r="F70" s="370">
        <v>117274</v>
      </c>
      <c r="G70" s="370">
        <v>132055</v>
      </c>
      <c r="H70" s="404"/>
      <c r="I70" s="404"/>
      <c r="K70" s="405"/>
    </row>
    <row r="71" spans="1:11" s="382" customFormat="1" ht="15" customHeight="1" x14ac:dyDescent="0.3">
      <c r="A71" s="389">
        <v>2014</v>
      </c>
      <c r="B71" s="387">
        <v>467308</v>
      </c>
      <c r="C71" s="370">
        <v>298901</v>
      </c>
      <c r="D71" s="370">
        <v>54342</v>
      </c>
      <c r="E71" s="370">
        <v>131998</v>
      </c>
      <c r="F71" s="370">
        <v>112814</v>
      </c>
      <c r="G71" s="370">
        <v>130747</v>
      </c>
      <c r="H71" s="404"/>
      <c r="I71" s="404"/>
      <c r="K71" s="405"/>
    </row>
    <row r="72" spans="1:11" s="382" customFormat="1" ht="15" customHeight="1" x14ac:dyDescent="0.3">
      <c r="A72" s="389">
        <v>2015</v>
      </c>
      <c r="B72" s="387">
        <v>482506</v>
      </c>
      <c r="C72" s="370">
        <v>310912</v>
      </c>
      <c r="D72" s="370">
        <v>58712</v>
      </c>
      <c r="E72" s="370">
        <v>127278</v>
      </c>
      <c r="F72" s="370">
        <v>117622</v>
      </c>
      <c r="G72" s="370">
        <v>132018</v>
      </c>
      <c r="H72" s="404"/>
      <c r="I72" s="404"/>
      <c r="K72" s="405"/>
    </row>
    <row r="73" spans="1:11" s="382" customFormat="1" ht="15" customHeight="1" x14ac:dyDescent="0.3">
      <c r="A73" s="389">
        <v>2016</v>
      </c>
      <c r="B73" s="387">
        <v>501581</v>
      </c>
      <c r="C73" s="370">
        <v>322549</v>
      </c>
      <c r="D73" s="370">
        <v>61749</v>
      </c>
      <c r="E73" s="370">
        <v>119929</v>
      </c>
      <c r="F73" s="370">
        <v>131443</v>
      </c>
      <c r="G73" s="370">
        <v>134089</v>
      </c>
      <c r="H73" s="404"/>
      <c r="I73" s="404"/>
      <c r="K73" s="405"/>
    </row>
    <row r="74" spans="1:11" s="382" customFormat="1" ht="15" customHeight="1" x14ac:dyDescent="0.3">
      <c r="A74" s="389">
        <v>2017</v>
      </c>
      <c r="B74" s="387">
        <v>514215</v>
      </c>
      <c r="C74" s="370">
        <v>331078</v>
      </c>
      <c r="D74" s="370">
        <v>63759</v>
      </c>
      <c r="E74" s="370">
        <v>119967</v>
      </c>
      <c r="F74" s="370">
        <v>143019</v>
      </c>
      <c r="G74" s="370">
        <v>143608</v>
      </c>
      <c r="H74" s="404"/>
      <c r="I74" s="404"/>
      <c r="K74" s="405"/>
    </row>
    <row r="75" spans="1:11" s="382" customFormat="1" ht="15" customHeight="1" x14ac:dyDescent="0.3">
      <c r="A75" s="389">
        <v>2018</v>
      </c>
      <c r="B75" s="387">
        <v>534626</v>
      </c>
      <c r="C75" s="370">
        <v>343760</v>
      </c>
      <c r="D75" s="370">
        <v>65492</v>
      </c>
      <c r="E75" s="370">
        <v>126197</v>
      </c>
      <c r="F75" s="370">
        <v>147829</v>
      </c>
      <c r="G75" s="370">
        <v>148652</v>
      </c>
      <c r="H75" s="404"/>
      <c r="I75" s="404"/>
      <c r="K75" s="405"/>
    </row>
    <row r="76" spans="1:11" s="382" customFormat="1" ht="15" customHeight="1" x14ac:dyDescent="0.3">
      <c r="A76" s="389">
        <v>2019</v>
      </c>
      <c r="B76" s="387">
        <v>546605</v>
      </c>
      <c r="C76" s="370">
        <v>354913</v>
      </c>
      <c r="D76" s="370">
        <v>67840</v>
      </c>
      <c r="E76" s="370">
        <v>126654</v>
      </c>
      <c r="F76" s="370">
        <v>148314</v>
      </c>
      <c r="G76" s="370">
        <v>151116</v>
      </c>
      <c r="H76" s="404"/>
      <c r="I76" s="404"/>
      <c r="K76" s="405"/>
    </row>
    <row r="77" spans="1:11" s="382" customFormat="1" ht="15" customHeight="1" x14ac:dyDescent="0.3">
      <c r="A77" s="389">
        <v>2020</v>
      </c>
      <c r="B77" s="387">
        <v>486843</v>
      </c>
      <c r="C77" s="370">
        <v>319919</v>
      </c>
      <c r="D77" s="370">
        <v>73636</v>
      </c>
      <c r="E77" s="370">
        <v>96310</v>
      </c>
      <c r="F77" s="370">
        <v>124596</v>
      </c>
      <c r="G77" s="370">
        <v>127618</v>
      </c>
      <c r="H77" s="404"/>
      <c r="I77" s="404"/>
      <c r="K77" s="405"/>
    </row>
    <row r="78" spans="1:11" s="382" customFormat="1" ht="15" customHeight="1" x14ac:dyDescent="0.3">
      <c r="A78" s="389" t="s">
        <v>888</v>
      </c>
      <c r="B78" s="387">
        <v>551898</v>
      </c>
      <c r="C78" s="370">
        <v>360044</v>
      </c>
      <c r="D78" s="370">
        <v>77353</v>
      </c>
      <c r="E78" s="370">
        <v>132119</v>
      </c>
      <c r="F78" s="370">
        <v>142367</v>
      </c>
      <c r="G78" s="370">
        <v>159985</v>
      </c>
      <c r="H78" s="404"/>
      <c r="I78" s="404"/>
      <c r="K78" s="405"/>
    </row>
    <row r="79" spans="1:11" s="382" customFormat="1" ht="15" customHeight="1" x14ac:dyDescent="0.3">
      <c r="A79" s="389" t="s">
        <v>889</v>
      </c>
      <c r="B79" s="387">
        <v>567401</v>
      </c>
      <c r="C79" s="370">
        <v>372821</v>
      </c>
      <c r="D79" s="370">
        <v>77199</v>
      </c>
      <c r="E79" s="370">
        <v>134387</v>
      </c>
      <c r="F79" s="370">
        <v>148688</v>
      </c>
      <c r="G79" s="370">
        <v>165694</v>
      </c>
      <c r="H79" s="404"/>
      <c r="I79" s="404"/>
      <c r="K79" s="405"/>
    </row>
    <row r="80" spans="1:11" s="382" customFormat="1" ht="15" customHeight="1" x14ac:dyDescent="0.3">
      <c r="A80" s="389" t="s">
        <v>890</v>
      </c>
      <c r="B80" s="387">
        <v>565113</v>
      </c>
      <c r="C80" s="370">
        <v>373034</v>
      </c>
      <c r="D80" s="370">
        <v>79902</v>
      </c>
      <c r="E80" s="370">
        <v>120758</v>
      </c>
      <c r="F80" s="370">
        <v>154374</v>
      </c>
      <c r="G80" s="370">
        <v>162955</v>
      </c>
      <c r="H80" s="404"/>
      <c r="I80" s="404"/>
      <c r="K80" s="405"/>
    </row>
    <row r="81" spans="1:7" ht="3" customHeight="1" x14ac:dyDescent="0.3">
      <c r="A81" s="390"/>
      <c r="B81" s="406"/>
      <c r="C81" s="407"/>
      <c r="D81" s="407"/>
      <c r="E81" s="407"/>
      <c r="F81" s="407"/>
      <c r="G81" s="407"/>
    </row>
    <row r="82" spans="1:7" s="395" customFormat="1" ht="15" customHeight="1" x14ac:dyDescent="0.3">
      <c r="A82" s="393" t="s">
        <v>891</v>
      </c>
      <c r="B82" s="408"/>
      <c r="C82" s="408"/>
      <c r="D82" s="408"/>
      <c r="E82" s="408"/>
      <c r="F82" s="408"/>
      <c r="G82" s="408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392</vt:i4>
      </vt:variant>
      <vt:variant>
        <vt:lpstr>Rangos con nombre</vt:lpstr>
      </vt:variant>
      <vt:variant>
        <vt:i4>127</vt:i4>
      </vt:variant>
    </vt:vector>
  </HeadingPairs>
  <TitlesOfParts>
    <vt:vector size="519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2025-05-29T06:42:24Z</dcterms:modified>
</cp:coreProperties>
</file>