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BOBINAGEM C8" sheetId="10" state="visible" r:id="rId10"/>
    <sheet name="CONTROLE C2" sheetId="11" state="visible" r:id="rId11"/>
    <sheet name="CONTROLE C3" sheetId="12" state="visible" r:id="rId12"/>
    <sheet name="CONTROLE C4" sheetId="13" state="visible" r:id="rId13"/>
    <sheet name="CONTROLE C5" sheetId="14" state="visible" r:id="rId14"/>
    <sheet name="CONTROLE C6" sheetId="15" state="visible" r:id="rId15"/>
    <sheet name="CONTROLE C7" sheetId="16" state="visible" r:id="rId16"/>
    <sheet name="CONTROLE C8" sheetId="17" state="visible" r:id="rId17"/>
  </sheets>
  <externalReferences>
    <externalReference r:id="rId18"/>
    <externalReference r:id="rId19"/>
    <externalReference r:id="rId20"/>
    <externalReference r:id="rId2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externalLink" Target="/xl/externalLinks/externalLink1.xml" Id="rId18" /><Relationship Type="http://schemas.openxmlformats.org/officeDocument/2006/relationships/externalLink" Target="/xl/externalLinks/externalLink2.xml" Id="rId19" /><Relationship Type="http://schemas.openxmlformats.org/officeDocument/2006/relationships/externalLink" Target="/xl/externalLinks/externalLink3.xml" Id="rId20" /><Relationship Type="http://schemas.openxmlformats.org/officeDocument/2006/relationships/externalLink" Target="/xl/externalLinks/externalLink4.xml" Id="rId21" /><Relationship Type="http://schemas.openxmlformats.org/officeDocument/2006/relationships/styles" Target="styles.xml" Id="rId22" /><Relationship Type="http://schemas.openxmlformats.org/officeDocument/2006/relationships/theme" Target="theme/theme1.xml" Id="rId2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45.32447900034001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773.3097600693139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856.3648491874999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145.4903266908001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7.473788716500001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56.03268136065601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ABB</t>
        </is>
      </c>
      <c r="D9" s="103" t="n"/>
      <c r="E9" s="171">
        <f>M2&amp;"-"&amp;G6&amp;"01"</f>
        <v/>
      </c>
      <c r="F9" s="103" t="n"/>
      <c r="G9" s="409" t="inlineStr">
        <is>
          <t>None</t>
        </is>
      </c>
      <c r="H9" s="103" t="n"/>
      <c r="I9" s="410" t="inlineStr">
        <is>
          <t>1</t>
        </is>
      </c>
      <c r="J9" s="116" t="n"/>
      <c r="K9" s="411" t="n">
        <v>1820.489414947954</v>
      </c>
      <c r="L9" s="406" t="n"/>
      <c r="M9" s="406" t="n"/>
      <c r="N9" s="408" t="n"/>
      <c r="O9" s="83" t="n"/>
      <c r="P9" s="396" t="inlineStr">
        <is>
          <t xml:space="preserve">Peso metalon: </t>
        </is>
      </c>
      <c r="Q9" s="323" t="n">
        <v>17.3774555136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30.401583618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1820.489414947954</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2091.51067459258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2035.980098422549</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1792.5</t>
        </is>
      </c>
      <c r="D14" s="116" t="n"/>
      <c r="E14" s="427" t="inlineStr">
        <is>
          <t>1300</t>
        </is>
      </c>
      <c r="F14" s="428" t="n"/>
      <c r="G14" s="171" t="n">
        <v>1028.8</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8</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624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136.1316666666667</v>
      </c>
      <c r="D25" s="302" t="n"/>
      <c r="E25" s="438" t="n">
        <v>1028.8</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1028.8</v>
      </c>
      <c r="F28" s="302" t="n"/>
      <c r="G28" s="438" t="n">
        <v>50</v>
      </c>
      <c r="H28" s="302" t="n"/>
      <c r="I28" s="438" t="n">
        <v>20</v>
      </c>
      <c r="J28" s="302" t="n"/>
      <c r="K28" s="446" t="n">
        <v>952.6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4</v>
      </c>
      <c r="F31" s="302" t="n"/>
      <c r="G31" s="438" t="n">
        <v>7.5</v>
      </c>
      <c r="H31" s="302" t="n"/>
      <c r="I31" s="438" t="n">
        <v>1194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1150</v>
      </c>
      <c r="F34" s="449" t="n"/>
      <c r="G34" s="449">
        <f>IF(C17="Não","Sim","Não")</f>
        <v/>
      </c>
      <c r="H34" s="425" t="n"/>
      <c r="I34" s="411" t="n">
        <v>2091.51067459258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2035.980098422549</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1992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1992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1076</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8</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0</v>
      </c>
      <c r="J7" s="401" t="n"/>
      <c r="K7" s="469" t="n">
        <v>182.7398170625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94.19675000000001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176.25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6</v>
      </c>
      <c r="J21" s="495" t="n">
        <v>176</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768.2737499999999</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5540.12351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176.625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7</v>
      </c>
      <c r="J32" s="495" t="n">
        <v>176</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769.90837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5563.84256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177.25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177</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772.63275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5587.56162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178.125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178</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776.44687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5611.28067</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704.49963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4331.08094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697.84163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4349.19535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691.59975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4367.30977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688.0065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4524.1255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682.7445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4543.21393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677.4825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4562.30235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687.55588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4720.38101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682.91962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4740.56316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679.21063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4760.7453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696.29062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4920.0806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692.8702500000001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4941.35103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690.4271199999999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4962.62145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721.89975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5123.37046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719.83275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5145.8652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718.2825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5168.35994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762.28012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5330.52267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761.19038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5354.24173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761.73525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5377.96078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8</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8</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768.2737499999999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5540.12351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8</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769.90837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5563.84256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8</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772.63275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5587.56162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8</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776.44687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5611.28067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88</v>
      </c>
      <c r="J7" s="401" t="n"/>
      <c r="K7" s="469" t="n">
        <v>92.93167681249999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RTR/RR</t>
        </is>
      </c>
      <c r="L12" s="421" t="n"/>
      <c r="M12" s="475" t="n">
        <v>66.89375000000001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1266.8</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235.75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235</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742.6125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4123.96868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232.875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232</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733.55625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4141.10908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230.25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230</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725.2875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4158.24948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227.875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227</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717.80625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4175.38989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ABB</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742.6125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4123.96868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733.55625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4141.10908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725.2875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4158.24948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717.80625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4175.38989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72</v>
      </c>
      <c r="J7" s="401" t="n"/>
      <c r="K7" s="469" t="n">
        <v>73.83526268749999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RR/RR</t>
        </is>
      </c>
      <c r="L12" s="421" t="n"/>
      <c r="M12" s="475" t="n">
        <v>71.421875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211.625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211</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704.49963</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4331.08094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209.625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209</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697.84163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4349.19535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207.75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207</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691.59975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4367.30977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72</v>
      </c>
      <c r="J7" s="401" t="n"/>
      <c r="K7" s="469" t="n">
        <v>79.498695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75.55624999999998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196.125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196</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688.0065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4524.1255</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194.625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194</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682.7445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4543.21393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193.125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193</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677.4825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4562.30235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80</v>
      </c>
      <c r="J7" s="401" t="n"/>
      <c r="K7" s="469" t="n">
        <v>87.76786200000001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79.296875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185.375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185</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687.55588</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4720.38101</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184.125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184</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682.91962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4740.56316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183.125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183</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679.21063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4760.7453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88</v>
      </c>
      <c r="J7" s="401" t="n"/>
      <c r="K7" s="469" t="n">
        <v>97.81951175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85.95018499999998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178.125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178</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696.29062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4920.0806</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177.25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6</v>
      </c>
      <c r="J32" s="495" t="n">
        <v>177</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692.8702500000001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4941.35103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176.625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176</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690.4271199999999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4962.62145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104</v>
      </c>
      <c r="J7" s="401" t="n"/>
      <c r="K7" s="469" t="n">
        <v>111.8961255625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RR/RR</t>
        </is>
      </c>
      <c r="L12" s="421" t="n"/>
      <c r="M12" s="475" t="n">
        <v>89.27918499999998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174.625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174</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721.89975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5123.37046</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174.125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174</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719.83275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5145.8652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173.75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173</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718.2825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5168.35994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ABB</t>
        </is>
      </c>
      <c r="D7" s="317" t="n"/>
      <c r="E7" s="467" t="inlineStr">
        <is>
          <t>None</t>
        </is>
      </c>
      <c r="F7" s="319" t="n"/>
      <c r="G7" s="468" t="inlineStr">
        <is>
          <t>1</t>
        </is>
      </c>
      <c r="H7" s="103" t="n"/>
      <c r="I7" s="171" t="n">
        <v>120</v>
      </c>
      <c r="J7" s="401" t="n"/>
      <c r="K7" s="469" t="n">
        <v>129.8758983125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92.400125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174.875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3</v>
      </c>
      <c r="J21" s="495" t="n">
        <v>174</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762.28012</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5330.52267</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174.625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174</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761.19038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5354.24173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174.75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5</v>
      </c>
      <c r="J43" s="495" t="n">
        <v>174</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761.73525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5377.96078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