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CONTROLE C2" sheetId="5" state="visible"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externalLink" Target="/xl/externalLinks/externalLink1.xml" Id="rId6" /><Relationship Type="http://schemas.openxmlformats.org/officeDocument/2006/relationships/externalLink" Target="/xl/externalLinks/externalLink2.xml" Id="rId7" /><Relationship Type="http://schemas.openxmlformats.org/officeDocument/2006/relationships/externalLink" Target="/xl/externalLinks/externalLink3.xml" Id="rId8" /><Relationship Type="http://schemas.openxmlformats.org/officeDocument/2006/relationships/externalLink" Target="/xl/externalLinks/externalLink4.xml" Id="rId9" /><Relationship Type="http://schemas.openxmlformats.org/officeDocument/2006/relationships/styles" Target="styles.xml" Id="rId10" /><Relationship Type="http://schemas.openxmlformats.org/officeDocument/2006/relationships/theme" Target="theme/theme1.xml" Id="rId11"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28.35527422914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296.4489478627062</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340.19135359583</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53.03055694860001</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10.33279089975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79.088645463696</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GE POWER CONVERSION</t>
        </is>
      </c>
      <c r="D9" s="103" t="n"/>
      <c r="E9" s="171">
        <f>M2&amp;"-"&amp;G6&amp;"01"</f>
        <v/>
      </c>
      <c r="F9" s="103" t="n"/>
      <c r="G9" s="409" t="inlineStr">
        <is>
          <t>None</t>
        </is>
      </c>
      <c r="H9" s="103" t="n"/>
      <c r="I9" s="410" t="inlineStr">
        <is>
          <t>1</t>
        </is>
      </c>
      <c r="J9" s="116" t="n"/>
      <c r="K9" s="411" t="n">
        <v>718.0261326362763</v>
      </c>
      <c r="L9" s="406" t="n"/>
      <c r="M9" s="406" t="n"/>
      <c r="N9" s="408" t="n"/>
      <c r="O9" s="83" t="n"/>
      <c r="P9" s="396" t="inlineStr">
        <is>
          <t xml:space="preserve">Peso metalon: </t>
        </is>
      </c>
      <c r="Q9" s="323" t="n">
        <v>19.9288522368</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24.98902607232</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718.0261326362763</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910.1140633601747</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817.316674579456</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1307.6</t>
        </is>
      </c>
      <c r="D14" s="116" t="n"/>
      <c r="E14" s="427" t="inlineStr">
        <is>
          <t>1200</t>
        </is>
      </c>
      <c r="F14" s="428" t="n"/>
      <c r="G14" s="171" t="n">
        <v>1492.5</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2</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144</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125.66</v>
      </c>
      <c r="D25" s="302" t="n"/>
      <c r="E25" s="438" t="n">
        <v>1492.5</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1492.5</v>
      </c>
      <c r="F28" s="302" t="n"/>
      <c r="G28" s="438" t="n">
        <v>50</v>
      </c>
      <c r="H28" s="302" t="n"/>
      <c r="I28" s="438" t="n">
        <v>20</v>
      </c>
      <c r="J28" s="302" t="n"/>
      <c r="K28" s="446" t="n">
        <v>1416.3</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6</v>
      </c>
      <c r="F31" s="302" t="n"/>
      <c r="G31" s="438" t="n">
        <v>7.5</v>
      </c>
      <c r="H31" s="302" t="n"/>
      <c r="I31" s="438" t="n">
        <v>1094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1050</v>
      </c>
      <c r="F34" s="449" t="n"/>
      <c r="G34" s="449">
        <f>IF(C17="Não","Sim","Não")</f>
        <v/>
      </c>
      <c r="H34" s="425" t="n"/>
      <c r="I34" s="411" t="n">
        <v>910.1140633601747</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817.316674579456</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1507</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1507</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1540</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144</v>
      </c>
      <c r="J7" s="401" t="n"/>
      <c r="K7" s="469" t="n">
        <v>159.803986589045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3</t>
        </is>
      </c>
      <c r="H12" s="421" t="n"/>
      <c r="I12" s="409" t="inlineStr">
        <is>
          <t>Teonex</t>
        </is>
      </c>
      <c r="J12" s="421" t="n"/>
      <c r="K12" s="428" t="inlineStr">
        <is>
          <t>RTR/RR</t>
        </is>
      </c>
      <c r="L12" s="421" t="n"/>
      <c r="M12" s="475" t="n">
        <v>50.01099999999997</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1166.8</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117.83333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117</v>
      </c>
      <c r="K21" s="496" t="n">
        <v>4</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117</v>
      </c>
      <c r="K22" s="496" t="n">
        <v>5</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2</v>
      </c>
      <c r="J23" s="495" t="n">
        <v>117</v>
      </c>
      <c r="K23" s="496" t="n">
        <v>0</v>
      </c>
      <c r="L23" s="503" t="n">
        <v>2</v>
      </c>
      <c r="M23" s="504" t="n">
        <v>0</v>
      </c>
      <c r="N23" s="505" t="n">
        <v>3</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1240.078</v>
      </c>
      <c r="G24" s="253">
        <f>F24*(1+($C$131/100))</f>
        <v/>
      </c>
      <c r="H24" s="493" t="n"/>
      <c r="I24" s="494" t="n"/>
      <c r="J24" s="495" t="n"/>
      <c r="K24" s="496" t="n"/>
      <c r="L24" s="503" t="n">
        <v>2</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2</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3812.05879</v>
      </c>
      <c r="G26" s="253">
        <f>F26*(1+($C$131/100))</f>
        <v/>
      </c>
      <c r="H26" s="506" t="n"/>
      <c r="I26" s="494" t="n"/>
      <c r="J26" s="495" t="n"/>
      <c r="K26" s="496" t="n"/>
      <c r="L26" s="503" t="n">
        <v>2</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2</v>
      </c>
      <c r="M27" s="504" t="n">
        <v>4</v>
      </c>
      <c r="N27" s="505" t="n">
        <v>3</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2</v>
      </c>
      <c r="M28" s="504" t="n">
        <v>5</v>
      </c>
      <c r="N28" s="505" t="n">
        <v>3</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116.16667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3</v>
      </c>
      <c r="J32" s="495" t="n">
        <v>116</v>
      </c>
      <c r="K32" s="494" t="n">
        <v>4</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4</v>
      </c>
      <c r="J33" s="495" t="n">
        <v>116</v>
      </c>
      <c r="K33" s="494" t="n">
        <v>5</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5</v>
      </c>
      <c r="J34" s="495" t="n">
        <v>116</v>
      </c>
      <c r="K34" s="494" t="n">
        <v>0</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1222.538</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3831.14722</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115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115</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115</v>
      </c>
      <c r="K44" s="494" t="n">
        <v>1</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2</v>
      </c>
      <c r="J45" s="495" t="n">
        <v>115</v>
      </c>
      <c r="K45" s="494" t="n">
        <v>2</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1210.26</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3850.23564</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114</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114</v>
      </c>
      <c r="K54" s="494" t="n">
        <v>3</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v>2</v>
      </c>
      <c r="I55" s="494" t="n">
        <v>4</v>
      </c>
      <c r="J55" s="495" t="n">
        <v>114</v>
      </c>
      <c r="K55" s="494" t="n">
        <v>4</v>
      </c>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v>3</v>
      </c>
      <c r="I56" s="494" t="n">
        <v>5</v>
      </c>
      <c r="J56" s="495" t="n">
        <v>114</v>
      </c>
      <c r="K56" s="494" t="n">
        <v>5</v>
      </c>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1199.736</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3869.32406</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1196.8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1240.078</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3812.05879</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1222.538</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3831.14722</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1210.26</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3850.23564</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1199.736</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3869.32406</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0</v>
      </c>
      <c r="J7" s="401" t="n"/>
      <c r="K7" s="469" t="n">
        <v>180.387367006785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7.5</t>
        </is>
      </c>
      <c r="D12" s="421" t="n"/>
      <c r="E12" s="248" t="inlineStr">
        <is>
          <t>3.709</t>
        </is>
      </c>
      <c r="F12" s="421" t="n"/>
      <c r="G12" s="428" t="inlineStr">
        <is>
          <t>3</t>
        </is>
      </c>
      <c r="H12" s="421" t="n"/>
      <c r="I12" s="409" t="inlineStr">
        <is>
          <t>Teonex</t>
        </is>
      </c>
      <c r="J12" s="421" t="n"/>
      <c r="K12" s="428" t="inlineStr">
        <is>
          <t>RR/RTR</t>
        </is>
      </c>
      <c r="L12" s="421" t="n"/>
      <c r="M12" s="475" t="n">
        <v>58.78099999999995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1201.2</v>
      </c>
      <c r="G15" s="460" t="n"/>
      <c r="H15" s="460" t="n"/>
      <c r="I15" s="460" t="n"/>
      <c r="J15" s="460" t="n"/>
      <c r="K15" s="475" t="inlineStr">
        <is>
          <t>3.709</t>
        </is>
      </c>
      <c r="L15" s="460" t="n"/>
      <c r="M15" s="475" t="inlineStr">
        <is>
          <t>3.465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111</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111</v>
      </c>
      <c r="K21" s="496" t="n">
        <v>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111</v>
      </c>
      <c r="K22" s="496" t="n">
        <v>1</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2</v>
      </c>
      <c r="J23" s="495" t="n">
        <v>111</v>
      </c>
      <c r="K23" s="496" t="n">
        <v>2</v>
      </c>
      <c r="L23" s="503" t="n">
        <v>2</v>
      </c>
      <c r="M23" s="504" t="n">
        <v>0</v>
      </c>
      <c r="N23" s="505" t="n">
        <v>2</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1235.097</v>
      </c>
      <c r="G24" s="253">
        <f>F24*(1+($C$131/100))</f>
        <v/>
      </c>
      <c r="H24" s="493" t="n"/>
      <c r="I24" s="494" t="n"/>
      <c r="J24" s="495" t="n"/>
      <c r="K24" s="496" t="n"/>
      <c r="L24" s="503" t="n">
        <v>2</v>
      </c>
      <c r="M24" s="504" t="n">
        <v>1</v>
      </c>
      <c r="N24" s="505" t="n">
        <v>4</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2</v>
      </c>
      <c r="M25" s="504" t="n">
        <v>2</v>
      </c>
      <c r="N25" s="505" t="n">
        <v>4</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4027.40272</v>
      </c>
      <c r="G26" s="253">
        <f>F26*(1+($C$131/100))</f>
        <v/>
      </c>
      <c r="H26" s="506" t="n"/>
      <c r="I26" s="494" t="n"/>
      <c r="J26" s="495" t="n"/>
      <c r="K26" s="496" t="n"/>
      <c r="L26" s="503" t="n">
        <v>2</v>
      </c>
      <c r="M26" s="504" t="n">
        <v>3</v>
      </c>
      <c r="N26" s="505" t="n">
        <v>2</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2</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2</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110.5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3</v>
      </c>
      <c r="J32" s="495" t="n">
        <v>110</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4</v>
      </c>
      <c r="J33" s="495" t="n">
        <v>110</v>
      </c>
      <c r="K33" s="494" t="n">
        <v>1</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5</v>
      </c>
      <c r="J34" s="495" t="n">
        <v>110</v>
      </c>
      <c r="K34" s="494" t="n">
        <v>2</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1229.5335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4047.58487</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110.33333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110</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110</v>
      </c>
      <c r="K44" s="494" t="n">
        <v>2</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2</v>
      </c>
      <c r="J45" s="495" t="n">
        <v>110</v>
      </c>
      <c r="K45" s="494" t="n">
        <v>3</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1227.679</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4067.76702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110.66667</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110</v>
      </c>
      <c r="K54" s="494" t="n">
        <v>1</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v>2</v>
      </c>
      <c r="I55" s="494" t="n">
        <v>4</v>
      </c>
      <c r="J55" s="495" t="n">
        <v>110</v>
      </c>
      <c r="K55" s="494" t="n">
        <v>2</v>
      </c>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v>3</v>
      </c>
      <c r="I56" s="494" t="n">
        <v>5</v>
      </c>
      <c r="J56" s="495" t="n">
        <v>110</v>
      </c>
      <c r="K56" s="494" t="n">
        <v>3</v>
      </c>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1231.388</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4087.94916</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1198.8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1235.097</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4027.40272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1229.5335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4047.58487</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1227.679</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4067.76702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2</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1231.388</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4087.94916</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