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CONTROLE C2" sheetId="8" state="visible" r:id="rId8"/>
    <sheet name="CONTROLE C3" sheetId="9" state="visible" r:id="rId9"/>
    <sheet name="CONTROLE C4" sheetId="10" state="visible" r:id="rId10"/>
    <sheet name="CONTROLE C5" sheetId="11" state="visible" r:id="rId11"/>
  </sheets>
  <externalReferences>
    <externalReference r:id="rId12"/>
    <externalReference r:id="rId13"/>
    <externalReference r:id="rId14"/>
    <externalReference r:id="rId15"/>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externalLink" Target="/xl/externalLinks/externalLink1.xml" Id="rId12" /><Relationship Type="http://schemas.openxmlformats.org/officeDocument/2006/relationships/externalLink" Target="/xl/externalLinks/externalLink2.xml" Id="rId13" /><Relationship Type="http://schemas.openxmlformats.org/officeDocument/2006/relationships/externalLink" Target="/xl/externalLinks/externalLink3.xml" Id="rId14" /><Relationship Type="http://schemas.openxmlformats.org/officeDocument/2006/relationships/externalLink" Target="/xl/externalLinks/externalLink4.xml" Id="rId15" /><Relationship Type="http://schemas.openxmlformats.org/officeDocument/2006/relationships/styles" Target="styles.xml" Id="rId16" /><Relationship Type="http://schemas.openxmlformats.org/officeDocument/2006/relationships/theme" Target="theme/theme1.xml" Id="rId17"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28.17341652834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505.0735402146663</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569.1712445564399</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116.39009352915</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7.147505458125002</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57.42351469008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None</t>
        </is>
      </c>
      <c r="H9" s="103" t="n"/>
      <c r="I9" s="410" t="inlineStr">
        <is>
          <t>1</t>
        </is>
      </c>
      <c r="J9" s="116" t="n"/>
      <c r="K9" s="411" t="n">
        <v>1218.808294828596</v>
      </c>
      <c r="L9" s="406" t="n"/>
      <c r="M9" s="406" t="n"/>
      <c r="N9" s="408" t="n"/>
      <c r="O9" s="83" t="n"/>
      <c r="P9" s="396" t="inlineStr">
        <is>
          <t xml:space="preserve">Peso metalon: </t>
        </is>
      </c>
      <c r="Q9" s="323" t="n">
        <v>17.3635757568</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22.5596517568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1218.808294828596</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1430.817179806961</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1365.504741243936</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1296</t>
        </is>
      </c>
      <c r="D14" s="116" t="n"/>
      <c r="E14" s="427" t="inlineStr">
        <is>
          <t>1000</t>
        </is>
      </c>
      <c r="F14" s="428" t="n"/>
      <c r="G14" s="171" t="n">
        <v>1320</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5</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366</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104.7166666666667</v>
      </c>
      <c r="D25" s="302" t="n"/>
      <c r="E25" s="438" t="n">
        <v>1320</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1320</v>
      </c>
      <c r="F28" s="302" t="n"/>
      <c r="G28" s="438" t="n">
        <v>50</v>
      </c>
      <c r="H28" s="302" t="n"/>
      <c r="I28" s="438" t="n">
        <v>20</v>
      </c>
      <c r="J28" s="302" t="n"/>
      <c r="K28" s="446" t="n">
        <v>1243.8</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5</v>
      </c>
      <c r="F31" s="302" t="n"/>
      <c r="G31" s="438" t="n">
        <v>7.5</v>
      </c>
      <c r="H31" s="302" t="n"/>
      <c r="I31" s="438" t="n">
        <v>894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850</v>
      </c>
      <c r="F34" s="449" t="n"/>
      <c r="G34" s="449">
        <f>IF(C17="Não","Sim","Não")</f>
        <v/>
      </c>
      <c r="H34" s="425" t="n"/>
      <c r="I34" s="411" t="n">
        <v>1430.817179806961</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1365.504741243936</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1496</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1496</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1367</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1060.642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3785.68293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1055.43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3806.95335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1051.521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3828.22378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1036.5365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3987.55907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1035.885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4008.8295</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1037.8395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4030.09992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5</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1041.097</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4051.37035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90</v>
      </c>
      <c r="J7" s="401" t="n"/>
      <c r="K7" s="469" t="n">
        <v>102.304746726165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t>
        </is>
      </c>
      <c r="D12" s="421" t="n"/>
      <c r="E12" s="248" t="inlineStr">
        <is>
          <t>3.15</t>
        </is>
      </c>
      <c r="F12" s="421" t="n"/>
      <c r="G12" s="428" t="inlineStr">
        <is>
          <t>1</t>
        </is>
      </c>
      <c r="H12" s="421" t="n"/>
      <c r="I12" s="409" t="inlineStr">
        <is>
          <t>Teonex</t>
        </is>
      </c>
      <c r="J12" s="421" t="n"/>
      <c r="K12" s="428" t="inlineStr">
        <is>
          <t>RTR/RR</t>
        </is>
      </c>
      <c r="L12" s="421" t="n"/>
      <c r="M12" s="475" t="n">
        <v>51.71249999999998</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966.8</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337.83333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337</v>
      </c>
      <c r="K21" s="496" t="n">
        <v>4</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1064.175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3181.49088</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332.33333</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332</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1046.85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3198.63128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327.5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327</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1031.625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3215.77169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323.33333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323</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1018.5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3232.91209</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1064.175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3181.49088</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1046.85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3198.63128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1031.625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3215.77169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1018.5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3232.91209</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84</v>
      </c>
      <c r="J7" s="401" t="n"/>
      <c r="K7" s="469" t="n">
        <v>92.09410956942999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RR/RR</t>
        </is>
      </c>
      <c r="L12" s="421" t="n"/>
      <c r="M12" s="475" t="n">
        <v>60.375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304.33333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304</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1067.60133</v>
      </c>
      <c r="G24" s="253">
        <f>F24*(1+($C$131/100))</f>
        <v/>
      </c>
      <c r="H24" s="493" t="n"/>
      <c r="I24" s="494" t="n"/>
      <c r="J24" s="495" t="n"/>
      <c r="K24" s="496" t="n"/>
      <c r="L24" s="503" t="n">
        <v>0</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3389.72783</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300.5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300</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1054.154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3408.81626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297.33333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297</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1043.04533</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3427.90468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90</v>
      </c>
      <c r="J7" s="401" t="n"/>
      <c r="K7" s="469" t="n">
        <v>101.307134404685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1</t>
        </is>
      </c>
      <c r="H12" s="421" t="n"/>
      <c r="I12" s="409" t="inlineStr">
        <is>
          <t>Teonex</t>
        </is>
      </c>
      <c r="J12" s="421" t="n"/>
      <c r="K12" s="428" t="inlineStr">
        <is>
          <t>RR/RR</t>
        </is>
      </c>
      <c r="L12" s="421" t="n"/>
      <c r="M12" s="475" t="n">
        <v>67.98749999999995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282</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282</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1045.938</v>
      </c>
      <c r="G24" s="253">
        <f>F24*(1+($C$131/100))</f>
        <v/>
      </c>
      <c r="H24" s="493" t="n"/>
      <c r="I24" s="494" t="n"/>
      <c r="J24" s="495" t="n"/>
      <c r="K24" s="496" t="n"/>
      <c r="L24" s="503" t="n">
        <v>1</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3585.98334</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279.5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279</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1036.6655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3606.16548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277.66667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277</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1029.86567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3626.34763</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102</v>
      </c>
      <c r="J7" s="401" t="n"/>
      <c r="K7" s="469" t="n">
        <v>114.712986364095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74.54999999999995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271.33333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271</v>
      </c>
      <c r="K21" s="496" t="n">
        <v>5</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1060.642</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3785.68293</v>
      </c>
      <c r="G26" s="253">
        <f>F26*(1+($C$131/100))</f>
        <v/>
      </c>
      <c r="H26" s="506" t="n"/>
      <c r="I26" s="494" t="n"/>
      <c r="J26" s="495" t="n"/>
      <c r="K26" s="496" t="n"/>
      <c r="L26" s="503" t="n">
        <v>0</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270</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270</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1055.43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3806.95335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269</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269</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1051.521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3828.22378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0</v>
      </c>
      <c r="J7" s="401" t="n"/>
      <c r="K7" s="469" t="n">
        <v>158.752267492065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RR/RTR</t>
        </is>
      </c>
      <c r="L12" s="421" t="n"/>
      <c r="M12" s="475" t="n">
        <v>49.99933499999997</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1001.2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265.16667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265</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1036.5365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3987.55907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265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265</v>
      </c>
      <c r="K32" s="494" t="n">
        <v>2</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1035.885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4008.8295</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265.5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265</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1037.8395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4030.09992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266.33333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4</v>
      </c>
      <c r="J54" s="495" t="n">
        <v>266</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1041.097</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4051.37035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1067.60133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3389.72783</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1054.154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3408.81626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1043.04533</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3427.90468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998.8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1045.938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3585.98334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1036.6655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3606.16548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1029.86567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3626.34763</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