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RT21018040</t>
        </is>
      </c>
      <c r="D5" s="82" t="inlineStr">
        <is>
          <t>Fio alumínio isolado 9 AWG - 2M036-2T0</t>
        </is>
      </c>
      <c r="E5" s="105" t="n">
        <v>28.15866241</v>
      </c>
      <c r="F5" s="109" t="inlineStr">
        <is>
          <t>[kg]</t>
        </is>
      </c>
      <c r="G5" s="268" t="n">
        <v>43</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RT21018038</t>
        </is>
      </c>
      <c r="D6" s="82" t="inlineStr">
        <is>
          <t>Fio alumínio isolado 8 AWG - 2M036-2T0</t>
        </is>
      </c>
      <c r="E6" s="105" t="n">
        <v>25.138374975</v>
      </c>
      <c r="F6" s="109" t="inlineStr">
        <is>
          <t>[kg]</t>
        </is>
      </c>
      <c r="G6" s="268" t="n">
        <v>39</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RT21018036</t>
        </is>
      </c>
      <c r="D7" s="82" t="inlineStr">
        <is>
          <t>Fio alumínio isolado 7 AWG - 2M036-2T0</t>
        </is>
      </c>
      <c r="E7" s="105" t="n">
        <v>31.03661905999999</v>
      </c>
      <c r="F7" s="109" t="inlineStr">
        <is>
          <t>[kg]</t>
        </is>
      </c>
      <c r="G7" s="268" t="n">
        <v>38</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RT21018036</t>
        </is>
      </c>
      <c r="D8" s="82" t="inlineStr">
        <is>
          <t>Fio alumínio isolado 7 AWG - 2M036-2T0</t>
        </is>
      </c>
      <c r="E8" s="105" t="n">
        <v>31.46404047999999</v>
      </c>
      <c r="F8" s="109" t="inlineStr">
        <is>
          <t>[kg]</t>
        </is>
      </c>
      <c r="G8" s="268" t="n">
        <v>38</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RT21018036</t>
        </is>
      </c>
      <c r="D9" s="82" t="inlineStr">
        <is>
          <t>Fio alumínio isolado 7 AWG - 2M036-2T0</t>
        </is>
      </c>
      <c r="E9" s="105" t="n">
        <v>44.42725839</v>
      </c>
      <c r="F9" s="109" t="inlineStr">
        <is>
          <t>[kg]</t>
        </is>
      </c>
      <c r="G9" s="268" t="n">
        <v>38</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RT23017038</t>
        </is>
      </c>
      <c r="D10" s="80" t="inlineStr">
        <is>
          <t>Roving contínuo 4400TEX</t>
        </is>
      </c>
      <c r="E10" s="105" t="n">
        <v>17.47189842912849</v>
      </c>
      <c r="F10" s="109" t="inlineStr">
        <is>
          <t>[kg]</t>
        </is>
      </c>
      <c r="G10" s="268" t="n">
        <v>13.08128898</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RT23017001</t>
        </is>
      </c>
      <c r="D11" s="80" t="inlineStr">
        <is>
          <t>Tecido WR-600/3 0,20m</t>
        </is>
      </c>
      <c r="E11" s="105" t="n">
        <v>4.367974607282123</v>
      </c>
      <c r="F11" s="109" t="inlineStr">
        <is>
          <t>[kg]</t>
        </is>
      </c>
      <c r="G11" s="268" t="n">
        <v>15.39946963</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RT25010001</t>
        </is>
      </c>
      <c r="D12" s="82" t="inlineStr">
        <is>
          <t>Resina epoxi araldite MY750 BR</t>
        </is>
      </c>
      <c r="E12" s="105" t="n">
        <v>7.643955562743713</v>
      </c>
      <c r="F12" s="109" t="inlineStr">
        <is>
          <t>[kg]</t>
        </is>
      </c>
      <c r="G12" s="268" t="n">
        <v>50.37446551</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RT25020002</t>
        </is>
      </c>
      <c r="D13" s="111" t="inlineStr">
        <is>
          <t>Acelerador DY 9577</t>
        </is>
      </c>
      <c r="E13" s="105" t="n">
        <v>0.2293186668823114</v>
      </c>
      <c r="F13" s="109" t="inlineStr">
        <is>
          <t>[kg]</t>
        </is>
      </c>
      <c r="G13" s="268" t="n">
        <v>522.12695411</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RT22013007</t>
        </is>
      </c>
      <c r="D14" s="111" t="inlineStr">
        <is>
          <t>Perfil de alumínio 7,5 x 23 mm - EE223</t>
        </is>
      </c>
      <c r="E14" s="105" t="n">
        <v>1.423648477125e-06</v>
      </c>
      <c r="F14" s="109" t="inlineStr">
        <is>
          <t>[kg]</t>
        </is>
      </c>
      <c r="G14" s="268" t="n">
        <v>29.77188207</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RT24015001</t>
        </is>
      </c>
      <c r="D15" s="82" t="inlineStr">
        <is>
          <t>Fita adesiva poliester 19mm x 66m - BRA</t>
        </is>
      </c>
      <c r="E15" s="105" t="n">
        <v>0.01141261658443419</v>
      </c>
      <c r="F15" s="109" t="inlineStr">
        <is>
          <t>[un]</t>
        </is>
      </c>
      <c r="G15" s="268" t="n">
        <v>25.13082993</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RT23019005</t>
        </is>
      </c>
      <c r="D16" s="82" t="inlineStr">
        <is>
          <t>Fita adesiva poliester 50mm x 66m - BRA</t>
        </is>
      </c>
      <c r="E16" s="105" t="n">
        <v>0.07608411056289457</v>
      </c>
      <c r="F16" s="109" t="inlineStr">
        <is>
          <t>[un]</t>
        </is>
      </c>
      <c r="G16" s="268" t="n">
        <v>39.71774653</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6200A</t>
        </is>
      </c>
      <c r="D17" s="82" t="inlineStr">
        <is>
          <t>Sumatane HB S/B comp. A</t>
        </is>
      </c>
      <c r="E17" s="105" t="n">
        <v>0.7096684981935485</v>
      </c>
      <c r="F17" s="109" t="inlineStr">
        <is>
          <t>[L]</t>
        </is>
      </c>
      <c r="G17" s="268" t="n">
        <v>55.08498612</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6200B</t>
        </is>
      </c>
      <c r="D18" s="82" t="inlineStr">
        <is>
          <t>Sumatane HB S/B comp. B</t>
        </is>
      </c>
      <c r="E18" s="105" t="n">
        <v>0.1065636403038236</v>
      </c>
      <c r="F18" s="109" t="inlineStr">
        <is>
          <t>[L]</t>
        </is>
      </c>
      <c r="G18" s="268" t="n">
        <v>143.58185336</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6300A</t>
        </is>
      </c>
      <c r="D19" s="82" t="inlineStr">
        <is>
          <t>Sumaclad 940 verde comp. A</t>
        </is>
      </c>
      <c r="E19" s="105" t="n">
        <v>0.2838673992774194</v>
      </c>
      <c r="F19" s="109" t="inlineStr">
        <is>
          <t>[L]</t>
        </is>
      </c>
      <c r="G19" s="268" t="n">
        <v>41.60157667</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6300B</t>
        </is>
      </c>
      <c r="D20" s="82" t="inlineStr">
        <is>
          <t>Sumaclad 940 verde comp. B</t>
        </is>
      </c>
      <c r="E20" s="105" t="n">
        <v>0.2838673992774194</v>
      </c>
      <c r="F20" s="109" t="inlineStr">
        <is>
          <t>[L]</t>
        </is>
      </c>
      <c r="G20" s="268" t="n">
        <v>22.21821458</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7900</t>
        </is>
      </c>
      <c r="D21" s="82" t="inlineStr">
        <is>
          <t>Diluente p/ tinta de acabamento</t>
        </is>
      </c>
      <c r="E21" s="105" t="n">
        <v>0.1632464276994744</v>
      </c>
      <c r="F21" s="109" t="inlineStr">
        <is>
          <t>[L]</t>
        </is>
      </c>
      <c r="G21" s="268" t="n">
        <v>18.21840264</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RT12011003</t>
        </is>
      </c>
      <c r="D22" s="82" t="inlineStr">
        <is>
          <t>Placa ident. inox 110x50x0,6mm</t>
        </is>
      </c>
      <c r="E22" s="105" t="n">
        <v>1</v>
      </c>
      <c r="F22" s="109" t="inlineStr">
        <is>
          <t>[un]</t>
        </is>
      </c>
      <c r="G22" s="268" t="n">
        <v>22.65402262</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RT23017043</t>
        </is>
      </c>
      <c r="D23" s="82" t="inlineStr">
        <is>
          <t>Tela FV com proteção UV</t>
        </is>
      </c>
      <c r="E23" s="105" t="n">
        <v>1.417601875</v>
      </c>
      <c r="F23" s="109" t="inlineStr">
        <is>
          <t>[m^2]</t>
        </is>
      </c>
      <c r="G23" s="268" t="n">
        <v>96.61561479</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inlineStr">
        <is>
          <t>RT23017003</t>
        </is>
      </c>
      <c r="D24" s="82" t="inlineStr">
        <is>
          <t>Fita cadarço TEXFITA A5-20L</t>
        </is>
      </c>
      <c r="E24" s="105" t="n">
        <v>30.9525712</v>
      </c>
      <c r="F24" s="109" t="inlineStr">
        <is>
          <t>[m]</t>
        </is>
      </c>
      <c r="G24" s="268" t="n">
        <v>0.48972</v>
      </c>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inlineStr">
        <is>
          <t>RT23017002</t>
        </is>
      </c>
      <c r="D25" s="82" t="inlineStr">
        <is>
          <t>Fita cadarço TEXFITA B2-35</t>
        </is>
      </c>
      <c r="E25" s="105" t="n">
        <v>23.2144284</v>
      </c>
      <c r="F25" s="109" t="inlineStr">
        <is>
          <t>[m]</t>
        </is>
      </c>
      <c r="G25" s="268" t="n">
        <v>18.18666667</v>
      </c>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inlineStr">
        <is>
          <t>RT13023001</t>
        </is>
      </c>
      <c r="D26" s="82" t="inlineStr">
        <is>
          <t>Rebite de alumínio 3,2 x 16mm</t>
        </is>
      </c>
      <c r="E26" s="105" t="n">
        <v>2</v>
      </c>
      <c r="F26" s="109" t="inlineStr">
        <is>
          <t>[un]</t>
        </is>
      </c>
      <c r="G26" s="268" t="n">
        <v>0.03592666</v>
      </c>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inlineStr">
        <is>
          <t>RT23017040</t>
        </is>
      </c>
      <c r="D27" s="82" t="inlineStr">
        <is>
          <t>Espaçadores 19.05mm, comp: 419</t>
        </is>
      </c>
      <c r="E27" s="105" t="n">
        <v>114</v>
      </c>
      <c r="F27" s="109" t="inlineStr">
        <is>
          <t>[un]</t>
        </is>
      </c>
      <c r="G27" s="268" t="n">
        <v>15.43811881</v>
      </c>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n"/>
      <c r="D28" s="82" t="inlineStr">
        <is>
          <t xml:space="preserve">Cruzeta 1231 mm 6 Braços 76.2 mm x 12.7 mm </t>
        </is>
      </c>
      <c r="E28" s="105" t="n">
        <v>1</v>
      </c>
      <c r="F28" s="109" t="inlineStr">
        <is>
          <t>[cj]</t>
        </is>
      </c>
      <c r="G28" s="268" t="n"/>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inlineStr">
        <is>
          <t>Pedestal</t>
        </is>
      </c>
      <c r="E29" s="105" t="n">
        <v>6</v>
      </c>
      <c r="F29" s="109" t="inlineStr">
        <is>
          <t>[un]</t>
        </is>
      </c>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n"/>
      <c r="D30" s="82" t="inlineStr">
        <is>
          <t>Sapata</t>
        </is>
      </c>
      <c r="E30" s="105" t="n">
        <v>6</v>
      </c>
      <c r="F30" s="109" t="inlineStr">
        <is>
          <t>[un]</t>
        </is>
      </c>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inlineStr">
        <is>
          <t>RT42011XXX</t>
        </is>
      </c>
      <c r="D31" s="82" t="inlineStr">
        <is>
          <t>Embalagem L: 1280 x C: 1280 x A: 460</t>
        </is>
      </c>
      <c r="E31" s="105" t="n">
        <v>1</v>
      </c>
      <c r="F31" s="109" t="inlineStr">
        <is>
          <t>[un]</t>
        </is>
      </c>
      <c r="G31" s="268" t="n"/>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inlineStr">
        <is>
          <t>MORT39011XXX</t>
        </is>
      </c>
      <c r="D32" s="82" t="inlineStr">
        <is>
          <t>MO Pintura: D 1231 mm x A 571 mm , Superfície: 4.4 m^2</t>
        </is>
      </c>
      <c r="E32" s="105" t="n">
        <v>4.399944688800001</v>
      </c>
      <c r="F32" s="109" t="inlineStr">
        <is>
          <t>[m^2]</t>
        </is>
      </c>
      <c r="G32" s="268" t="n">
        <v>55</v>
      </c>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inlineStr">
        <is>
          <t>Materiais da coroa de perfil</t>
        </is>
      </c>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inlineStr">
        <is>
          <t>RT22013013</t>
        </is>
      </c>
      <c r="D35" s="80" t="inlineStr">
        <is>
          <t>Perfil de alumínio 13.0 mm</t>
        </is>
      </c>
      <c r="E35" s="105" t="n">
        <v>21.87394236259048</v>
      </c>
      <c r="F35" s="109" t="inlineStr">
        <is>
          <t>[kg]</t>
        </is>
      </c>
      <c r="G35" s="268" t="n">
        <v>30.58106833</v>
      </c>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inlineStr">
        <is>
          <t>RT23017005</t>
        </is>
      </c>
      <c r="D36" s="80" t="inlineStr">
        <is>
          <t>Calço 5.5 mm</t>
        </is>
      </c>
      <c r="E36" s="105" t="n">
        <v>126</v>
      </c>
      <c r="F36" s="109" t="inlineStr">
        <is>
          <t>[un]</t>
        </is>
      </c>
      <c r="G36" s="268" t="n">
        <v>0.56201238</v>
      </c>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inlineStr">
        <is>
          <t>RT23017011</t>
        </is>
      </c>
      <c r="D37" s="80" t="inlineStr">
        <is>
          <t>Calço fibra de vidro 23 X 40 X 30 MM-B</t>
        </is>
      </c>
      <c r="E37" s="105" t="n">
        <v>5</v>
      </c>
      <c r="F37" s="109" t="inlineStr">
        <is>
          <t>[un]</t>
        </is>
      </c>
      <c r="G37" s="268" t="n">
        <v>5</v>
      </c>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inlineStr">
        <is>
          <t>RT23017006</t>
        </is>
      </c>
      <c r="D38" s="80" t="inlineStr">
        <is>
          <t>Corda de fibra de vidro Ø6 mm</t>
        </is>
      </c>
      <c r="E38" s="105" t="n">
        <v>33.48</v>
      </c>
      <c r="F38" s="109" t="inlineStr">
        <is>
          <t>[m]</t>
        </is>
      </c>
      <c r="G38" s="268" t="n">
        <v>0.85568769</v>
      </c>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inlineStr">
        <is>
          <t>RT23017033</t>
        </is>
      </c>
      <c r="D39" s="80" t="inlineStr">
        <is>
          <t>Corda de fibra de vidro Ø3 mm</t>
        </is>
      </c>
      <c r="E39" s="105" t="n">
        <v>66.95999999999999</v>
      </c>
      <c r="F39" s="109" t="inlineStr">
        <is>
          <t>[m]</t>
        </is>
      </c>
      <c r="G39" s="268" t="n">
        <v>0.89351349</v>
      </c>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1</v>
      </c>
      <c r="H6" s="180" t="n">
        <v>950</v>
      </c>
      <c r="I6" s="180" t="n"/>
      <c r="J6" s="180" t="n"/>
      <c r="K6" s="180" t="n"/>
    </row>
    <row r="7">
      <c r="A7" s="176" t="n"/>
      <c r="B7" s="177" t="n">
        <v>3</v>
      </c>
      <c r="C7" s="177" t="inlineStr">
        <is>
          <t>SOLDAR ANEL DE TRAVAMENTO</t>
        </is>
      </c>
      <c r="D7" s="183">
        <f>(F7/60)*E7</f>
        <v/>
      </c>
      <c r="E7" s="182" t="n">
        <v>16.17</v>
      </c>
      <c r="F7" s="180">
        <f>G7</f>
        <v/>
      </c>
      <c r="G7" s="180" t="n">
        <v>1</v>
      </c>
      <c r="H7" s="180" t="n"/>
      <c r="I7" s="180" t="n"/>
      <c r="J7" s="180" t="n"/>
      <c r="K7" s="180" t="n"/>
    </row>
    <row r="8">
      <c r="A8" s="176" t="n"/>
      <c r="B8" s="177" t="n">
        <v>4</v>
      </c>
      <c r="C8" s="177" t="inlineStr">
        <is>
          <t>PREPARAR METALON</t>
        </is>
      </c>
      <c r="D8" s="183">
        <f>(F8/60)*E8</f>
        <v/>
      </c>
      <c r="E8" s="182" t="n">
        <v>5.025999999999999</v>
      </c>
      <c r="F8" s="180">
        <f>G8</f>
        <v/>
      </c>
      <c r="G8" s="180" t="n">
        <v>6</v>
      </c>
      <c r="H8" s="180" t="n"/>
      <c r="I8" s="180" t="n"/>
      <c r="J8" s="180" t="n"/>
      <c r="K8" s="180" t="n"/>
    </row>
    <row r="9">
      <c r="A9" s="176" t="n"/>
      <c r="B9" s="177" t="n">
        <v>5</v>
      </c>
      <c r="C9" s="177" t="inlineStr">
        <is>
          <t>AMARRAR CRUZETA</t>
        </is>
      </c>
      <c r="D9" s="183">
        <f>(F9/60)*E9</f>
        <v/>
      </c>
      <c r="E9" s="182" t="n">
        <v>5.924453333333332</v>
      </c>
      <c r="F9" s="180">
        <f>G9</f>
        <v/>
      </c>
      <c r="G9" s="180" t="n">
        <v>6</v>
      </c>
      <c r="H9" s="180" t="n"/>
      <c r="I9" s="180" t="n"/>
      <c r="J9" s="180" t="n"/>
      <c r="K9" s="180" t="n"/>
    </row>
    <row r="10">
      <c r="A10" s="176" t="n"/>
      <c r="B10" s="177" t="n">
        <v>6</v>
      </c>
      <c r="C10" s="177" t="inlineStr">
        <is>
          <t>MONTAR GABARITO</t>
        </is>
      </c>
      <c r="D10" s="183">
        <f>(F10/60)*E10</f>
        <v/>
      </c>
      <c r="E10" s="182" t="n">
        <v>29.99086429375384</v>
      </c>
      <c r="F10" s="180">
        <f>G10*H10</f>
        <v/>
      </c>
      <c r="G10" s="180" t="n">
        <v>6</v>
      </c>
      <c r="H10" s="180" t="n">
        <v>1</v>
      </c>
      <c r="I10" s="180" t="n"/>
      <c r="J10" s="180" t="n"/>
      <c r="K10" s="180" t="n"/>
    </row>
    <row r="11">
      <c r="A11" s="176" t="n"/>
      <c r="B11" s="177" t="n">
        <v>7</v>
      </c>
      <c r="C11" s="177" t="inlineStr">
        <is>
          <t>BOBINAR COMPLETO</t>
        </is>
      </c>
      <c r="D11" s="183">
        <f>(F11/60)*E11</f>
        <v/>
      </c>
      <c r="E11" s="182" t="n">
        <v>1.379029991340247</v>
      </c>
      <c r="F11" s="180">
        <f>G11*H11*I11*J11/1000000</f>
        <v/>
      </c>
      <c r="G11" s="180" t="n">
        <v>10</v>
      </c>
      <c r="H11" s="180" t="n">
        <v>1231.6</v>
      </c>
      <c r="I11" s="180" t="n">
        <v>715.456</v>
      </c>
      <c r="J11" s="180" t="n">
        <v>114</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6</v>
      </c>
      <c r="H13" s="180" t="n">
        <v>1</v>
      </c>
      <c r="I13" s="180" t="n"/>
      <c r="J13" s="180" t="n"/>
      <c r="K13" s="180" t="n"/>
    </row>
    <row r="14">
      <c r="A14" s="176" t="n"/>
      <c r="B14" s="177" t="n">
        <v>10</v>
      </c>
      <c r="C14" s="177" t="inlineStr">
        <is>
          <t>CONECTAR</t>
        </is>
      </c>
      <c r="D14" s="183">
        <f>(F14/60)*E14</f>
        <v/>
      </c>
      <c r="E14" s="182" t="n">
        <v>8.795199999999999</v>
      </c>
      <c r="F14" s="180">
        <f>G14</f>
        <v/>
      </c>
      <c r="G14" s="180" t="n">
        <v>6</v>
      </c>
      <c r="H14" s="180" t="n"/>
      <c r="I14" s="180" t="n"/>
      <c r="J14" s="180" t="n"/>
      <c r="K14" s="180" t="n"/>
    </row>
    <row r="15">
      <c r="A15" s="176" t="n"/>
      <c r="B15" s="177" t="n">
        <v>11</v>
      </c>
      <c r="C15" s="177" t="inlineStr">
        <is>
          <t>SOLDAR CONECTOR/SAPATA</t>
        </is>
      </c>
      <c r="D15" s="183">
        <f>(F15/60)*E15</f>
        <v/>
      </c>
      <c r="E15" s="182" t="n">
        <v>1</v>
      </c>
      <c r="F15" s="180">
        <f>G15*H15</f>
        <v/>
      </c>
      <c r="G15" s="180" t="n">
        <v>6</v>
      </c>
      <c r="H15" s="180" t="n">
        <v>6</v>
      </c>
      <c r="I15" s="180" t="n"/>
      <c r="J15" s="180" t="n"/>
      <c r="K15" s="180" t="n"/>
    </row>
    <row r="16">
      <c r="A16" s="176" t="n"/>
      <c r="B16" s="177" t="n">
        <v>12</v>
      </c>
      <c r="C16" s="177" t="inlineStr">
        <is>
          <t>ACABAMENTO INICIAL (LIXAMENTO)</t>
        </is>
      </c>
      <c r="D16" s="183">
        <f>(F16/60)*E16</f>
        <v/>
      </c>
      <c r="E16" s="182" t="n">
        <v>34.14469990838526</v>
      </c>
      <c r="F16" s="180">
        <f>G16</f>
        <v/>
      </c>
      <c r="G16" s="180" t="n">
        <v>4.399944688800001</v>
      </c>
      <c r="H16" s="180" t="n"/>
      <c r="I16" s="180" t="n"/>
      <c r="J16" s="180" t="n"/>
      <c r="K16" s="180" t="n"/>
    </row>
    <row r="17">
      <c r="A17" s="176" t="n"/>
      <c r="B17" s="177" t="n">
        <v>13</v>
      </c>
      <c r="C17" s="177" t="inlineStr">
        <is>
          <t>PINTAR</t>
        </is>
      </c>
      <c r="D17" s="183">
        <f>(F17/60)*E17</f>
        <v/>
      </c>
      <c r="E17" s="182" t="n">
        <v>15.27927962742193</v>
      </c>
      <c r="F17" s="180">
        <f>G17</f>
        <v/>
      </c>
      <c r="G17" s="180" t="n">
        <v>4.399944688800001</v>
      </c>
      <c r="H17" s="180" t="n"/>
      <c r="I17" s="180" t="n"/>
      <c r="J17" s="180" t="n"/>
      <c r="K17" s="180" t="n"/>
    </row>
    <row r="18">
      <c r="A18" s="176" t="n"/>
      <c r="B18" s="177" t="n">
        <v>14</v>
      </c>
      <c r="C18" s="177" t="inlineStr">
        <is>
          <t>ACABAMENTO FINAL</t>
        </is>
      </c>
      <c r="D18" s="183">
        <f>(F18/60)*E18</f>
        <v/>
      </c>
      <c r="E18" s="182" t="n">
        <v>8.824187324211035</v>
      </c>
      <c r="F18" s="180">
        <f>G18*H18</f>
        <v/>
      </c>
      <c r="G18" s="180" t="n">
        <v>4.399944688800001</v>
      </c>
      <c r="H18" s="180" t="n">
        <v>6</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419.2</v>
      </c>
      <c r="H21" s="180" t="n">
        <v>1231.6</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36"/>
  <sheetViews>
    <sheetView workbookViewId="0">
      <selection activeCell="I29" sqref="I29"/>
    </sheetView>
  </sheetViews>
  <sheetFormatPr baseColWidth="8" defaultRowHeight="15"/>
  <sheetData>
    <row r="2">
      <c r="B2" t="inlineStr">
        <is>
          <t>5344601RT</t>
        </is>
      </c>
      <c r="C2" t="inlineStr">
        <is>
          <t>Reator - RFH-2,29MH-560A</t>
        </is>
      </c>
    </row>
    <row r="3">
      <c r="B3" t="inlineStr">
        <is>
          <t>RTPD5344601</t>
        </is>
      </c>
      <c r="C3" t="inlineStr">
        <is>
          <t>Placa de dados reator 110 x 50 x 1.2 mm</t>
        </is>
      </c>
    </row>
    <row r="5">
      <c r="B5" t="inlineStr">
        <is>
          <t>RT39010XXX</t>
        </is>
      </c>
      <c r="C5" t="inlineStr">
        <is>
          <t>Reator pai - RFH-2,29MH-560A</t>
        </is>
      </c>
    </row>
    <row r="6">
      <c r="B6" t="inlineStr">
        <is>
          <t>RT42011XXX</t>
        </is>
      </c>
      <c r="C6" t="inlineStr">
        <is>
          <t>Embalagem L: 1280 x C: 1280 x A: 460</t>
        </is>
      </c>
    </row>
    <row r="8">
      <c r="B8" t="inlineStr">
        <is>
          <t>RTSA0XXX</t>
        </is>
      </c>
      <c r="C8" t="inlineStr">
        <is>
          <t>Reator - semi acabado RFH-2,29MH-560A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1231 mm x A 571 mm , Superfície: 4.4 m^2</t>
        </is>
      </c>
    </row>
    <row r="15">
      <c r="B15" t="inlineStr">
        <is>
          <t>-</t>
        </is>
      </c>
      <c r="C15" t="inlineStr">
        <is>
          <t>Pedestal</t>
        </is>
      </c>
    </row>
    <row r="17">
      <c r="B17" t="inlineStr">
        <is>
          <t>RTSR0XXX</t>
        </is>
      </c>
      <c r="C17" t="inlineStr">
        <is>
          <t>Reator - seção reativa RFH-2,29MH-560A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495.4</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row r="29">
      <c r="B29" t="inlineStr">
        <is>
          <t>RTCP0XXX</t>
        </is>
      </c>
      <c r="C29" t="inlineStr">
        <is>
          <t>Reator - corpo RFH-2,29MH-560A</t>
        </is>
      </c>
    </row>
    <row r="30">
      <c r="B30" t="inlineStr">
        <is>
          <t>RT23017006</t>
        </is>
      </c>
      <c r="C30" t="inlineStr">
        <is>
          <t>Corda de fibra de vidro Ø6 mm</t>
        </is>
      </c>
    </row>
    <row r="31">
      <c r="B31" t="inlineStr">
        <is>
          <t>RT23017033</t>
        </is>
      </c>
      <c r="C31" t="inlineStr">
        <is>
          <t>Corda de fibra de vidro Ø3 mm</t>
        </is>
      </c>
    </row>
    <row r="32">
      <c r="B32" t="inlineStr">
        <is>
          <t>RT23017011</t>
        </is>
      </c>
      <c r="C32" t="inlineStr">
        <is>
          <t>Calço fibra de vidro 23 X 40 X 30 MM-B</t>
        </is>
      </c>
    </row>
    <row r="33">
      <c r="B33" t="inlineStr">
        <is>
          <t>-</t>
        </is>
      </c>
      <c r="C33" t="inlineStr">
        <is>
          <t>Calço 5.5 mm</t>
        </is>
      </c>
    </row>
    <row r="35">
      <c r="B35" t="inlineStr">
        <is>
          <t>RTPC0XXX</t>
        </is>
      </c>
      <c r="C35" t="inlineStr">
        <is>
          <t>Reator - perfil conformado RFH-2,29MH-560A</t>
        </is>
      </c>
    </row>
    <row r="36">
      <c r="B36" t="inlineStr">
        <is>
          <t>-</t>
        </is>
      </c>
      <c r="C36" t="inlineStr">
        <is>
          <t>Calço 5.5 mm</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