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CONTROLE C2" sheetId="5" state="visible"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externalLink" Target="/xl/externalLinks/externalLink4.xml" Id="rId9" /><Relationship Type="http://schemas.openxmlformats.org/officeDocument/2006/relationships/styles" Target="styles.xml" Id="rId10" /><Relationship Type="http://schemas.openxmlformats.org/officeDocument/2006/relationships/theme" Target="theme/theme1.xml" Id="rId11"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28.44933855714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347.6350946528151</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447.11807897652</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80.83813794210002</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12.054922716375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92.526810206688</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GE POWER CONVERSION</t>
        </is>
      </c>
      <c r="D9" s="103" t="n"/>
      <c r="E9" s="171">
        <f>M2&amp;"-"&amp;G6&amp;"01"</f>
        <v/>
      </c>
      <c r="F9" s="103" t="n"/>
      <c r="G9" s="409" t="inlineStr">
        <is>
          <t>RFH-10.5MH-345A</t>
        </is>
      </c>
      <c r="H9" s="103" t="n"/>
      <c r="I9" s="410" t="inlineStr">
        <is>
          <t>1</t>
        </is>
      </c>
      <c r="J9" s="116" t="n"/>
      <c r="K9" s="411" t="n">
        <v>904.0406501285752</v>
      </c>
      <c r="L9" s="406" t="n"/>
      <c r="M9" s="406" t="n"/>
      <c r="N9" s="408" t="n"/>
      <c r="O9" s="83" t="n"/>
      <c r="P9" s="396" t="inlineStr">
        <is>
          <t xml:space="preserve">Peso metalon: </t>
        </is>
      </c>
      <c r="Q9" s="323" t="n">
        <v>23.3150171904</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28.00002313728</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904.0406501285752</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1135.131140266242</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1025.244740592441</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1313.6</t>
        </is>
      </c>
      <c r="D14" s="116" t="n"/>
      <c r="E14" s="427" t="inlineStr">
        <is>
          <t>1200</t>
        </is>
      </c>
      <c r="F14" s="428" t="n"/>
      <c r="G14" s="171" t="n">
        <v>1720.2</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2</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186</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125.66</v>
      </c>
      <c r="D25" s="302" t="n"/>
      <c r="E25" s="438" t="n">
        <v>1720.2</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1720.2</v>
      </c>
      <c r="F28" s="302" t="n"/>
      <c r="G28" s="438" t="n">
        <v>50</v>
      </c>
      <c r="H28" s="302" t="n"/>
      <c r="I28" s="438" t="n">
        <v>20</v>
      </c>
      <c r="J28" s="302" t="n"/>
      <c r="K28" s="446" t="n">
        <v>1644</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7</v>
      </c>
      <c r="F31" s="302" t="n"/>
      <c r="G31" s="438" t="n">
        <v>7.5</v>
      </c>
      <c r="H31" s="302" t="n"/>
      <c r="I31" s="438" t="n">
        <v>1094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1050</v>
      </c>
      <c r="F34" s="449" t="n"/>
      <c r="G34" s="449">
        <f>IF(C17="Não","Sim","Não")</f>
        <v/>
      </c>
      <c r="H34" s="425" t="n"/>
      <c r="I34" s="411" t="n">
        <v>1135.131140266242</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1025.244740592441</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1513</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1513</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1767</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RFH-10.5MH-345A</t>
        </is>
      </c>
      <c r="F7" s="319" t="n"/>
      <c r="G7" s="468" t="inlineStr">
        <is>
          <t>1</t>
        </is>
      </c>
      <c r="H7" s="103" t="n"/>
      <c r="I7" s="171" t="n">
        <v>186</v>
      </c>
      <c r="J7" s="401" t="n"/>
      <c r="K7" s="469" t="n">
        <v>210.313849069245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3</t>
        </is>
      </c>
      <c r="H12" s="421" t="n"/>
      <c r="I12" s="409" t="inlineStr">
        <is>
          <t>Teonex</t>
        </is>
      </c>
      <c r="J12" s="421" t="n"/>
      <c r="K12" s="428" t="inlineStr">
        <is>
          <t>RTR/RR</t>
        </is>
      </c>
      <c r="L12" s="421" t="n"/>
      <c r="M12" s="475" t="n">
        <v>49.98524999999995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1166.8</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125.16667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125</v>
      </c>
      <c r="K21" s="496" t="n">
        <v>1</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125</v>
      </c>
      <c r="K22" s="496" t="n">
        <v>2</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125</v>
      </c>
      <c r="K23" s="496" t="n">
        <v>3</v>
      </c>
      <c r="L23" s="503" t="n">
        <v>2</v>
      </c>
      <c r="M23" s="504" t="n">
        <v>0</v>
      </c>
      <c r="N23" s="505" t="n">
        <v>2</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1467.8295</v>
      </c>
      <c r="G24" s="253">
        <f>F24*(1+($C$131/100))</f>
        <v/>
      </c>
      <c r="H24" s="493" t="n"/>
      <c r="I24" s="494" t="n"/>
      <c r="J24" s="495" t="n"/>
      <c r="K24" s="496" t="n"/>
      <c r="L24" s="503" t="n">
        <v>2</v>
      </c>
      <c r="M24" s="504" t="n">
        <v>1</v>
      </c>
      <c r="N24" s="505" t="n">
        <v>1</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2</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3814.57835</v>
      </c>
      <c r="G26" s="253">
        <f>F26*(1+($C$131/100))</f>
        <v/>
      </c>
      <c r="H26" s="506" t="n"/>
      <c r="I26" s="494" t="n"/>
      <c r="J26" s="495" t="n"/>
      <c r="K26" s="496" t="n"/>
      <c r="L26" s="503" t="n">
        <v>2</v>
      </c>
      <c r="M26" s="504" t="n">
        <v>3</v>
      </c>
      <c r="N26" s="505" t="n">
        <v>2</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2</v>
      </c>
      <c r="M27" s="504" t="n">
        <v>4</v>
      </c>
      <c r="N27" s="505" t="n">
        <v>3</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2</v>
      </c>
      <c r="M28" s="504" t="n">
        <v>5</v>
      </c>
      <c r="N28" s="505" t="n">
        <v>3</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123.16667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123</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4</v>
      </c>
      <c r="J33" s="495" t="n">
        <v>123</v>
      </c>
      <c r="K33" s="494" t="n">
        <v>5</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5</v>
      </c>
      <c r="J34" s="495" t="n">
        <v>123</v>
      </c>
      <c r="K34" s="494" t="n">
        <v>0</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1444.3755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3835.84877</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121.5</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121</v>
      </c>
      <c r="K43" s="494" t="n">
        <v>3</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121</v>
      </c>
      <c r="K44" s="494" t="n">
        <v>4</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121</v>
      </c>
      <c r="K45" s="494" t="n">
        <v>5</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1424.8305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3857.1192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120.33333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120</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4</v>
      </c>
      <c r="J55" s="495" t="n">
        <v>120</v>
      </c>
      <c r="K55" s="494" t="n">
        <v>5</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5</v>
      </c>
      <c r="J56" s="495" t="n">
        <v>120</v>
      </c>
      <c r="K56" s="494" t="n">
        <v>0</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1411.149</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3878.38962</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RFH-10.5MH-345A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1196.8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1467.8295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3814.57835</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1444.3755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3835.84877</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1424.8305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3857.1192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1411.149</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3878.38962</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GE POWER CONVERSION</t>
        </is>
      </c>
      <c r="D7" s="317" t="n"/>
      <c r="E7" s="467" t="inlineStr">
        <is>
          <t>RFH-10.5MH-345A</t>
        </is>
      </c>
      <c r="F7" s="319" t="n"/>
      <c r="G7" s="468" t="inlineStr">
        <is>
          <t>1</t>
        </is>
      </c>
      <c r="H7" s="103" t="n"/>
      <c r="I7" s="171" t="n">
        <v>0</v>
      </c>
      <c r="J7" s="401" t="n"/>
      <c r="K7" s="469" t="n">
        <v>236.804229907275</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6.5</t>
        </is>
      </c>
      <c r="D12" s="421" t="n"/>
      <c r="E12" s="248" t="inlineStr">
        <is>
          <t>4.134</t>
        </is>
      </c>
      <c r="F12" s="421" t="n"/>
      <c r="G12" s="428" t="inlineStr">
        <is>
          <t>3</t>
        </is>
      </c>
      <c r="H12" s="421" t="n"/>
      <c r="I12" s="409" t="inlineStr">
        <is>
          <t>Teonex</t>
        </is>
      </c>
      <c r="J12" s="421" t="n"/>
      <c r="K12" s="428" t="inlineStr">
        <is>
          <t>RR/RTR</t>
        </is>
      </c>
      <c r="L12" s="421" t="n"/>
      <c r="M12" s="475" t="n">
        <v>61.71224999999993</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1201.2</v>
      </c>
      <c r="G15" s="460" t="n"/>
      <c r="H15" s="460" t="n"/>
      <c r="I15" s="460" t="n"/>
      <c r="J15" s="460" t="n"/>
      <c r="K15" s="475" t="inlineStr">
        <is>
          <t>4.134</t>
        </is>
      </c>
      <c r="L15" s="460" t="n"/>
      <c r="M15" s="475" t="inlineStr">
        <is>
          <t>3.89</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117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117</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v>2</v>
      </c>
      <c r="I22" s="494" t="n">
        <v>1</v>
      </c>
      <c r="J22" s="495" t="n">
        <v>117</v>
      </c>
      <c r="K22" s="496" t="n">
        <v>1</v>
      </c>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v>3</v>
      </c>
      <c r="I23" s="494" t="n">
        <v>2</v>
      </c>
      <c r="J23" s="495" t="n">
        <v>117</v>
      </c>
      <c r="K23" s="496" t="n">
        <v>2</v>
      </c>
      <c r="L23" s="503" t="n">
        <v>2</v>
      </c>
      <c r="M23" s="504" t="n">
        <v>0</v>
      </c>
      <c r="N23" s="505" t="n">
        <v>3</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1451.034</v>
      </c>
      <c r="G24" s="253">
        <f>F24*(1+($C$131/100))</f>
        <v/>
      </c>
      <c r="H24" s="493" t="n"/>
      <c r="I24" s="494" t="n"/>
      <c r="J24" s="495" t="n"/>
      <c r="K24" s="496" t="n"/>
      <c r="L24" s="503" t="n">
        <v>2</v>
      </c>
      <c r="M24" s="504" t="n">
        <v>1</v>
      </c>
      <c r="N24" s="505" t="n">
        <v>3</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2</v>
      </c>
      <c r="M25" s="504" t="n">
        <v>2</v>
      </c>
      <c r="N25" s="505" t="n">
        <v>3</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4039.13864</v>
      </c>
      <c r="G26" s="253">
        <f>F26*(1+($C$131/100))</f>
        <v/>
      </c>
      <c r="H26" s="506" t="n"/>
      <c r="I26" s="494" t="n"/>
      <c r="J26" s="495" t="n"/>
      <c r="K26" s="496" t="n"/>
      <c r="L26" s="503" t="n">
        <v>2</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2</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2</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116.5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3</v>
      </c>
      <c r="J32" s="495" t="n">
        <v>116</v>
      </c>
      <c r="K32" s="494" t="n">
        <v>0</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v>2</v>
      </c>
      <c r="I33" s="494" t="n">
        <v>4</v>
      </c>
      <c r="J33" s="495" t="n">
        <v>116</v>
      </c>
      <c r="K33" s="494" t="n">
        <v>1</v>
      </c>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v>3</v>
      </c>
      <c r="I34" s="494" t="n">
        <v>5</v>
      </c>
      <c r="J34" s="495" t="n">
        <v>116</v>
      </c>
      <c r="K34" s="494" t="n">
        <v>2</v>
      </c>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1444.833</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4061.63338</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116.16667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116</v>
      </c>
      <c r="K43" s="494" t="n">
        <v>1</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v>2</v>
      </c>
      <c r="I44" s="494" t="n">
        <v>1</v>
      </c>
      <c r="J44" s="495" t="n">
        <v>116</v>
      </c>
      <c r="K44" s="494" t="n">
        <v>2</v>
      </c>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v>3</v>
      </c>
      <c r="I45" s="494" t="n">
        <v>2</v>
      </c>
      <c r="J45" s="495" t="n">
        <v>116</v>
      </c>
      <c r="K45" s="494" t="n">
        <v>3</v>
      </c>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1440.699</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4084.12812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116.33333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116</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v>2</v>
      </c>
      <c r="I55" s="494" t="n">
        <v>4</v>
      </c>
      <c r="J55" s="495" t="n">
        <v>116</v>
      </c>
      <c r="K55" s="494" t="n">
        <v>5</v>
      </c>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v>3</v>
      </c>
      <c r="I56" s="494" t="n">
        <v>5</v>
      </c>
      <c r="J56" s="495" t="n">
        <v>116</v>
      </c>
      <c r="K56" s="494" t="n">
        <v>0</v>
      </c>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1442.766</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4106.62286</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GE POWER CONVERSION</t>
        </is>
      </c>
      <c r="H3" s="538" t="inlineStr">
        <is>
          <t>None</t>
        </is>
      </c>
      <c r="K3" s="539" t="inlineStr">
        <is>
          <t>1</t>
        </is>
      </c>
      <c r="L3" s="540" t="n"/>
      <c r="M3" s="541" t="inlineStr">
        <is>
          <t>RFH-10.5MH-345A</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1198.8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1451.034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4039.13864</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1444.833</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4061.63338</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1440.699</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4084.12812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2</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1442.766</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4106.62286</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n"/>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n"/>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n"/>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n"/>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inlineStr">
        <is>
          <t>%</t>
        </is>
      </c>
      <c r="F29" s="565" t="n"/>
      <c r="U29" s="407" t="n"/>
      <c r="V29" s="261" t="n"/>
      <c r="W29" s="398" t="n"/>
      <c r="X29" s="398" t="n"/>
      <c r="Y29" s="398" t="n"/>
      <c r="Z29" s="398" t="n"/>
      <c r="AA29" s="260" t="n"/>
      <c r="AB29" s="398" t="n"/>
      <c r="AC29" s="398" t="n"/>
    </row>
    <row r="30" ht="16.5" customHeight="1" s="72">
      <c r="U30" s="407" t="n"/>
      <c r="V30" s="261" t="n"/>
      <c r="W30" s="398" t="n"/>
      <c r="X30" s="398" t="n"/>
      <c r="Y30" s="398" t="n"/>
      <c r="Z30" s="398" t="n"/>
      <c r="AA30" s="260" t="n"/>
      <c r="AB30" s="398" t="n"/>
      <c r="AC30" s="398" t="n"/>
    </row>
    <row r="31" ht="15" customHeight="1" s="72">
      <c r="T31" s="462" t="n"/>
      <c r="U31" s="260" t="n"/>
      <c r="V31" s="260" t="n"/>
    </row>
    <row r="32" ht="16.5" customHeight="1" s="72">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