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BOBINAGEM C5" sheetId="7" state="visible" r:id="rId7"/>
    <sheet name="BOBINAGEM C6" sheetId="8" state="visible" r:id="rId8"/>
    <sheet name="BOBINAGEM C7" sheetId="9" state="visible" r:id="rId9"/>
    <sheet name="BOBINAGEM C8" sheetId="10" state="visible" r:id="rId10"/>
    <sheet name="CONTROLE C2" sheetId="11" state="visible" r:id="rId11"/>
    <sheet name="CONTROLE C3" sheetId="12" state="visible" r:id="rId12"/>
    <sheet name="CONTROLE C4" sheetId="13" state="visible" r:id="rId13"/>
    <sheet name="CONTROLE C5" sheetId="14" state="visible" r:id="rId14"/>
    <sheet name="CONTROLE C6" sheetId="15" state="visible" r:id="rId15"/>
    <sheet name="CONTROLE C7" sheetId="16" state="visible" r:id="rId16"/>
    <sheet name="CONTROLE C8" sheetId="17" state="visible" r:id="rId17"/>
  </sheets>
  <externalReferences>
    <externalReference r:id="rId18"/>
    <externalReference r:id="rId19"/>
    <externalReference r:id="rId20"/>
    <externalReference r:id="rId21"/>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externalLink" Target="/xl/externalLinks/externalLink1.xml" Id="rId18" /><Relationship Type="http://schemas.openxmlformats.org/officeDocument/2006/relationships/externalLink" Target="/xl/externalLinks/externalLink2.xml" Id="rId19" /><Relationship Type="http://schemas.openxmlformats.org/officeDocument/2006/relationships/externalLink" Target="/xl/externalLinks/externalLink3.xml" Id="rId20" /><Relationship Type="http://schemas.openxmlformats.org/officeDocument/2006/relationships/externalLink" Target="/xl/externalLinks/externalLink4.xml" Id="rId21" /><Relationship Type="http://schemas.openxmlformats.org/officeDocument/2006/relationships/styles" Target="styles.xml" Id="rId22" /><Relationship Type="http://schemas.openxmlformats.org/officeDocument/2006/relationships/theme" Target="theme/theme1.xml" Id="rId2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53514</t>
        </is>
      </c>
      <c r="N2" s="386" t="n"/>
      <c r="O2" s="89" t="n"/>
      <c r="P2" s="396" t="inlineStr">
        <is>
          <t xml:space="preserve">Peso cruzeta: </t>
        </is>
      </c>
      <c r="Q2" s="397" t="n">
        <v>28.76915727234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276.791892291942</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312.3937688375349</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29.23065222000001</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53514</t>
        </is>
      </c>
      <c r="F6" s="104" t="inlineStr">
        <is>
          <t>Item:</t>
        </is>
      </c>
      <c r="G6" s="171" t="inlineStr">
        <is>
          <t>1</t>
        </is>
      </c>
      <c r="I6" s="113" t="n"/>
      <c r="J6" s="113" t="n"/>
      <c r="K6" s="113" t="n"/>
      <c r="L6" s="113" t="n"/>
      <c r="M6" s="113" t="n"/>
      <c r="N6" s="121" t="n"/>
      <c r="O6" s="74" t="n"/>
      <c r="P6" s="396" t="inlineStr">
        <is>
          <t xml:space="preserve">Peso aneis: </t>
        </is>
      </c>
      <c r="Q6" s="397" t="n">
        <v>3.630084143625001</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21.579064354716</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RIMA</t>
        </is>
      </c>
      <c r="D9" s="103" t="n"/>
      <c r="E9" s="171">
        <f>M2&amp;"-"&amp;G6&amp;"01"</f>
        <v/>
      </c>
      <c r="F9" s="103" t="n"/>
      <c r="G9" s="409" t="inlineStr">
        <is>
          <t>RFH-9,77MH-420A</t>
        </is>
      </c>
      <c r="H9" s="103" t="n"/>
      <c r="I9" s="410" t="inlineStr">
        <is>
          <t>6</t>
        </is>
      </c>
      <c r="J9" s="116" t="n"/>
      <c r="K9" s="411" t="n">
        <v>647.185470621817</v>
      </c>
      <c r="L9" s="406" t="n"/>
      <c r="M9" s="406" t="n"/>
      <c r="N9" s="408" t="n"/>
      <c r="O9" s="83" t="n"/>
      <c r="P9" s="396" t="inlineStr">
        <is>
          <t xml:space="preserve">Peso metalon: </t>
        </is>
      </c>
      <c r="Q9" s="323" t="n">
        <v>7.676496921599999</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15.1517743104</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647.185470621817</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748.0782276459339</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728.5709694254388</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1334</t>
        </is>
      </c>
      <c r="D14" s="116" t="n"/>
      <c r="E14" s="427" t="inlineStr">
        <is>
          <t>850</t>
        </is>
      </c>
      <c r="F14" s="428" t="n"/>
      <c r="G14" s="171" t="n">
        <v>668.6</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8</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228</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89.00916666666667</v>
      </c>
      <c r="D25" s="302" t="n"/>
      <c r="E25" s="438" t="n">
        <v>668.6</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668.6</v>
      </c>
      <c r="F28" s="302" t="n"/>
      <c r="G28" s="438" t="n">
        <v>50</v>
      </c>
      <c r="H28" s="302" t="n"/>
      <c r="I28" s="438" t="n">
        <v>20</v>
      </c>
      <c r="J28" s="302" t="n"/>
      <c r="K28" s="446" t="n">
        <v>592.4000000000001</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3</v>
      </c>
      <c r="F31" s="302" t="n"/>
      <c r="G31" s="438" t="n">
        <v>7.5</v>
      </c>
      <c r="H31" s="302" t="n"/>
      <c r="I31" s="438" t="n">
        <v>744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700</v>
      </c>
      <c r="F34" s="449" t="n"/>
      <c r="G34" s="449">
        <f>IF(C17="Não","Sim","Não")</f>
        <v/>
      </c>
      <c r="H34" s="425" t="n"/>
      <c r="I34" s="411" t="n">
        <v>748.0782276459339</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728.5709694254388</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1534</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1534</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716</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10.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53514</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8</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RIMA</t>
        </is>
      </c>
      <c r="D7" s="317" t="n"/>
      <c r="E7" s="467" t="inlineStr">
        <is>
          <t>RFH-9,77MH-420A</t>
        </is>
      </c>
      <c r="F7" s="319" t="n"/>
      <c r="G7" s="468" t="inlineStr">
        <is>
          <t>6</t>
        </is>
      </c>
      <c r="H7" s="103" t="n"/>
      <c r="I7" s="171" t="n">
        <v>0</v>
      </c>
      <c r="J7" s="401" t="n"/>
      <c r="K7" s="469" t="n">
        <v>68.59698889169999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1</t>
        </is>
      </c>
      <c r="H12" s="421" t="n"/>
      <c r="I12" s="409" t="inlineStr">
        <is>
          <t>Teonex</t>
        </is>
      </c>
      <c r="J12" s="421" t="n"/>
      <c r="K12" s="428" t="inlineStr">
        <is>
          <t>RR/RTR</t>
        </is>
      </c>
      <c r="L12" s="421" t="n"/>
      <c r="M12" s="475" t="n">
        <v>70.12966500000002</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851</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89</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89</v>
      </c>
      <c r="K21" s="496" t="n">
        <v>4</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c r="M23" s="504" t="n">
        <v>0</v>
      </c>
      <c r="N23" s="505" t="n"/>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387.951</v>
      </c>
      <c r="G24" s="253">
        <f>F24*(1+($C$131/100))</f>
        <v/>
      </c>
      <c r="H24" s="493" t="n"/>
      <c r="I24" s="494" t="n"/>
      <c r="J24" s="495" t="n"/>
      <c r="K24" s="496" t="n"/>
      <c r="L24" s="503" t="n"/>
      <c r="M24" s="504" t="n">
        <v>1</v>
      </c>
      <c r="N24" s="505" t="n"/>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c r="M25" s="504" t="n">
        <v>2</v>
      </c>
      <c r="N25" s="505" t="n"/>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4100.88998</v>
      </c>
      <c r="G26" s="253">
        <f>F26*(1+($C$131/100))</f>
        <v/>
      </c>
      <c r="H26" s="506" t="n"/>
      <c r="I26" s="494" t="n"/>
      <c r="J26" s="495" t="n"/>
      <c r="K26" s="496" t="n"/>
      <c r="L26" s="503" t="n"/>
      <c r="M26" s="504" t="n">
        <v>3</v>
      </c>
      <c r="N26" s="505" t="n"/>
      <c r="Q26" s="407" t="n"/>
      <c r="R26" s="261" t="n"/>
      <c r="S26" s="398" t="n"/>
      <c r="T26" s="398" t="n"/>
      <c r="U26" s="398" t="n"/>
      <c r="V26" s="398" t="n"/>
      <c r="W26" s="260" t="n"/>
      <c r="X26" s="398" t="n"/>
      <c r="Y26" s="398" t="n"/>
    </row>
    <row r="27" ht="20.25" customHeight="1" s="72">
      <c r="A27" s="392" t="n"/>
      <c r="B27" s="488" t="n"/>
      <c r="H27" s="506" t="n"/>
      <c r="I27" s="494" t="n"/>
      <c r="J27" s="495" t="n"/>
      <c r="K27" s="496" t="n"/>
      <c r="L27" s="503" t="n"/>
      <c r="M27" s="504" t="n">
        <v>4</v>
      </c>
      <c r="N27" s="505" t="n"/>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c r="M28" s="504" t="n">
        <v>5</v>
      </c>
      <c r="N28" s="505" t="n"/>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89.33333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89</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389.404</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4124.60903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89.83333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89</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391.5835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4148.32808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90.5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1</v>
      </c>
      <c r="J54" s="495" t="n">
        <v>90</v>
      </c>
      <c r="K54" s="494" t="n">
        <v>4</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394.4895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4172.04714</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11.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RIMA</t>
        </is>
      </c>
      <c r="H3" s="538" t="inlineStr">
        <is>
          <t>53514</t>
        </is>
      </c>
      <c r="K3" s="539" t="inlineStr">
        <is>
          <t>6</t>
        </is>
      </c>
      <c r="L3" s="540" t="n"/>
      <c r="M3" s="541" t="inlineStr">
        <is>
          <t>RFH-9,77MH-420A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53514-101, Cilindro 2</t>
        </is>
      </c>
      <c r="H5" s="552" t="inlineStr">
        <is>
          <t>53514-102, Cilindro 2</t>
        </is>
      </c>
      <c r="I5" s="552" t="inlineStr">
        <is>
          <t>53514-103, Cilindro 2</t>
        </is>
      </c>
      <c r="J5" s="553" t="inlineStr">
        <is>
          <t>53514-104, Cilindro 2</t>
        </is>
      </c>
      <c r="K5" s="553" t="inlineStr">
        <is>
          <t>53514-105, Cilindro 2</t>
        </is>
      </c>
      <c r="L5" s="553" t="inlineStr">
        <is>
          <t>53514-106, Cilindro 2</t>
        </is>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849</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373.8</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2908.87507</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53514-101, Cilindro 2</t>
        </is>
      </c>
      <c r="H9" s="552" t="inlineStr">
        <is>
          <t>53514-102, Cilindro 2</t>
        </is>
      </c>
      <c r="I9" s="552" t="inlineStr">
        <is>
          <t>53514-103, Cilindro 2</t>
        </is>
      </c>
      <c r="J9" s="553" t="inlineStr">
        <is>
          <t>53514-104, Cilindro 2</t>
        </is>
      </c>
      <c r="K9" s="553" t="inlineStr">
        <is>
          <t>53514-105, Cilindro 2</t>
        </is>
      </c>
      <c r="L9" s="553" t="inlineStr">
        <is>
          <t>53514-106, Cilindro 2</t>
        </is>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368.55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2926.01547</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53514-101, Cilindro 2</t>
        </is>
      </c>
      <c r="H12" s="552" t="inlineStr">
        <is>
          <t>53514-102, Cilindro 2</t>
        </is>
      </c>
      <c r="I12" s="552" t="inlineStr">
        <is>
          <t>53514-103, Cilindro 2</t>
        </is>
      </c>
      <c r="J12" s="553" t="inlineStr">
        <is>
          <t>53514-104, Cilindro 2</t>
        </is>
      </c>
      <c r="K12" s="553" t="inlineStr">
        <is>
          <t>53514-105, Cilindro 2</t>
        </is>
      </c>
      <c r="L12" s="553" t="inlineStr">
        <is>
          <t>53514-106, Cilindro 2</t>
        </is>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364.35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2943.15588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2.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RIMA</t>
        </is>
      </c>
      <c r="H3" s="538" t="inlineStr">
        <is>
          <t>53514</t>
        </is>
      </c>
      <c r="K3" s="539" t="inlineStr">
        <is>
          <t>6</t>
        </is>
      </c>
      <c r="L3" s="540" t="n"/>
      <c r="M3" s="541" t="inlineStr">
        <is>
          <t>RFH-9,77MH-420A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53514-101, Cilindro 3</t>
        </is>
      </c>
      <c r="H5" s="552" t="inlineStr">
        <is>
          <t>53514-102, Cilindro 3</t>
        </is>
      </c>
      <c r="I5" s="552" t="inlineStr">
        <is>
          <t>53514-103, Cilindro 3</t>
        </is>
      </c>
      <c r="J5" s="553" t="inlineStr">
        <is>
          <t>53514-104, Cilindro 3</t>
        </is>
      </c>
      <c r="K5" s="553" t="inlineStr">
        <is>
          <t>53514-105, Cilindro 3</t>
        </is>
      </c>
      <c r="L5" s="553" t="inlineStr">
        <is>
          <t>53514-106, Cilindro 3</t>
        </is>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849</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375.94067</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3097.45834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53514-101, Cilindro 3</t>
        </is>
      </c>
      <c r="H9" s="552" t="inlineStr">
        <is>
          <t>53514-102, Cilindro 3</t>
        </is>
      </c>
      <c r="I9" s="552" t="inlineStr">
        <is>
          <t>53514-103, Cilindro 3</t>
        </is>
      </c>
      <c r="J9" s="553" t="inlineStr">
        <is>
          <t>53514-104, Cilindro 3</t>
        </is>
      </c>
      <c r="K9" s="553" t="inlineStr">
        <is>
          <t>53514-105, Cilindro 3</t>
        </is>
      </c>
      <c r="L9" s="553" t="inlineStr">
        <is>
          <t>53514-106, Cilindro 3</t>
        </is>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371.26333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3116.54677</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53514-101, Cilindro 3</t>
        </is>
      </c>
      <c r="H12" s="552" t="inlineStr">
        <is>
          <t>53514-102, Cilindro 3</t>
        </is>
      </c>
      <c r="I12" s="552" t="inlineStr">
        <is>
          <t>53514-103, Cilindro 3</t>
        </is>
      </c>
      <c r="J12" s="553" t="inlineStr">
        <is>
          <t>53514-104, Cilindro 3</t>
        </is>
      </c>
      <c r="K12" s="553" t="inlineStr">
        <is>
          <t>53514-105, Cilindro 3</t>
        </is>
      </c>
      <c r="L12" s="553" t="inlineStr">
        <is>
          <t>53514-106, Cilindro 3</t>
        </is>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367.75533</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3135.63519</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3.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RIMA</t>
        </is>
      </c>
      <c r="H3" s="538" t="inlineStr">
        <is>
          <t>53514</t>
        </is>
      </c>
      <c r="K3" s="539" t="inlineStr">
        <is>
          <t>6</t>
        </is>
      </c>
      <c r="L3" s="540" t="n"/>
      <c r="M3" s="541" t="inlineStr">
        <is>
          <t>RFH-9,77MH-420A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53514-101, Cilindro 4</t>
        </is>
      </c>
      <c r="H5" s="552" t="inlineStr">
        <is>
          <t>53514-102, Cilindro 4</t>
        </is>
      </c>
      <c r="I5" s="552" t="inlineStr">
        <is>
          <t>53514-103, Cilindro 4</t>
        </is>
      </c>
      <c r="J5" s="553" t="inlineStr">
        <is>
          <t>53514-104, Cilindro 4</t>
        </is>
      </c>
      <c r="K5" s="553" t="inlineStr">
        <is>
          <t>53514-105, Cilindro 4</t>
        </is>
      </c>
      <c r="L5" s="553" t="inlineStr">
        <is>
          <t>53514-106, Cilindro 4</t>
        </is>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849</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364.10017</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3291.20058</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53514-101, Cilindro 4</t>
        </is>
      </c>
      <c r="H9" s="552" t="inlineStr">
        <is>
          <t>53514-102, Cilindro 4</t>
        </is>
      </c>
      <c r="I9" s="552" t="inlineStr">
        <is>
          <t>53514-103, Cilindro 4</t>
        </is>
      </c>
      <c r="J9" s="553" t="inlineStr">
        <is>
          <t>53514-104, Cilindro 4</t>
        </is>
      </c>
      <c r="K9" s="553" t="inlineStr">
        <is>
          <t>53514-105, Cilindro 4</t>
        </is>
      </c>
      <c r="L9" s="553" t="inlineStr">
        <is>
          <t>53514-106, Cilindro 4</t>
        </is>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361.00933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3311.38272</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53514-101, Cilindro 4</t>
        </is>
      </c>
      <c r="H12" s="552" t="inlineStr">
        <is>
          <t>53514-102, Cilindro 4</t>
        </is>
      </c>
      <c r="I12" s="552" t="inlineStr">
        <is>
          <t>53514-103, Cilindro 4</t>
        </is>
      </c>
      <c r="J12" s="553" t="inlineStr">
        <is>
          <t>53514-104, Cilindro 4</t>
        </is>
      </c>
      <c r="K12" s="553" t="inlineStr">
        <is>
          <t>53514-105, Cilindro 4</t>
        </is>
      </c>
      <c r="L12" s="553" t="inlineStr">
        <is>
          <t>53514-106, Cilindro 4</t>
        </is>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357.9185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3331.56487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4.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RIMA</t>
        </is>
      </c>
      <c r="H3" s="538" t="inlineStr">
        <is>
          <t>53514</t>
        </is>
      </c>
      <c r="K3" s="539" t="inlineStr">
        <is>
          <t>6</t>
        </is>
      </c>
      <c r="L3" s="540" t="n"/>
      <c r="M3" s="541" t="inlineStr">
        <is>
          <t>RFH-9,77MH-420A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5</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53514-101, Cilindro 5</t>
        </is>
      </c>
      <c r="H5" s="552" t="inlineStr">
        <is>
          <t>53514-102, Cilindro 5</t>
        </is>
      </c>
      <c r="I5" s="552" t="inlineStr">
        <is>
          <t>53514-103, Cilindro 5</t>
        </is>
      </c>
      <c r="J5" s="553" t="inlineStr">
        <is>
          <t>53514-104, Cilindro 5</t>
        </is>
      </c>
      <c r="K5" s="553" t="inlineStr">
        <is>
          <t>53514-105, Cilindro 5</t>
        </is>
      </c>
      <c r="L5" s="553" t="inlineStr">
        <is>
          <t>53514-106, Cilindro 5</t>
        </is>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849</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360.2795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3488.38689</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53514-101, Cilindro 5</t>
        </is>
      </c>
      <c r="H9" s="552" t="inlineStr">
        <is>
          <t>53514-102, Cilindro 5</t>
        </is>
      </c>
      <c r="I9" s="552" t="inlineStr">
        <is>
          <t>53514-103, Cilindro 5</t>
        </is>
      </c>
      <c r="J9" s="553" t="inlineStr">
        <is>
          <t>53514-104, Cilindro 5</t>
        </is>
      </c>
      <c r="K9" s="553" t="inlineStr">
        <is>
          <t>53514-105, Cilindro 5</t>
        </is>
      </c>
      <c r="L9" s="553" t="inlineStr">
        <is>
          <t>53514-106, Cilindro 5</t>
        </is>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358.325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3509.65731</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53514-101, Cilindro 5</t>
        </is>
      </c>
      <c r="H12" s="552" t="inlineStr">
        <is>
          <t>53514-102, Cilindro 5</t>
        </is>
      </c>
      <c r="I12" s="552" t="inlineStr">
        <is>
          <t>53514-103, Cilindro 5</t>
        </is>
      </c>
      <c r="J12" s="553" t="inlineStr">
        <is>
          <t>53514-104, Cilindro 5</t>
        </is>
      </c>
      <c r="K12" s="553" t="inlineStr">
        <is>
          <t>53514-105, Cilindro 5</t>
        </is>
      </c>
      <c r="L12" s="553" t="inlineStr">
        <is>
          <t>53514-106, Cilindro 5</t>
        </is>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356.3705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3530.92774</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5.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RIMA</t>
        </is>
      </c>
      <c r="H3" s="538" t="inlineStr">
        <is>
          <t>53514</t>
        </is>
      </c>
      <c r="K3" s="539" t="inlineStr">
        <is>
          <t>6</t>
        </is>
      </c>
      <c r="L3" s="540" t="n"/>
      <c r="M3" s="541" t="inlineStr">
        <is>
          <t>RFH-9,77MH-420A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6</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53514-101, Cilindro 6</t>
        </is>
      </c>
      <c r="H5" s="552" t="inlineStr">
        <is>
          <t>53514-102, Cilindro 6</t>
        </is>
      </c>
      <c r="I5" s="552" t="inlineStr">
        <is>
          <t>53514-103, Cilindro 6</t>
        </is>
      </c>
      <c r="J5" s="553" t="inlineStr">
        <is>
          <t>53514-104, Cilindro 6</t>
        </is>
      </c>
      <c r="K5" s="553" t="inlineStr">
        <is>
          <t>53514-105, Cilindro 6</t>
        </is>
      </c>
      <c r="L5" s="553" t="inlineStr">
        <is>
          <t>53514-106, Cilindro 6</t>
        </is>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849</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367.237</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3689.16348</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53514-101, Cilindro 6</t>
        </is>
      </c>
      <c r="H9" s="552" t="inlineStr">
        <is>
          <t>53514-102, Cilindro 6</t>
        </is>
      </c>
      <c r="I9" s="552" t="inlineStr">
        <is>
          <t>53514-103, Cilindro 6</t>
        </is>
      </c>
      <c r="J9" s="553" t="inlineStr">
        <is>
          <t>53514-104, Cilindro 6</t>
        </is>
      </c>
      <c r="K9" s="553" t="inlineStr">
        <is>
          <t>53514-105, Cilindro 6</t>
        </is>
      </c>
      <c r="L9" s="553" t="inlineStr">
        <is>
          <t>53514-106, Cilindro 6</t>
        </is>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365.859</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3711.65822</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53514-101, Cilindro 6</t>
        </is>
      </c>
      <c r="H12" s="552" t="inlineStr">
        <is>
          <t>53514-102, Cilindro 6</t>
        </is>
      </c>
      <c r="I12" s="552" t="inlineStr">
        <is>
          <t>53514-103, Cilindro 6</t>
        </is>
      </c>
      <c r="J12" s="553" t="inlineStr">
        <is>
          <t>53514-104, Cilindro 6</t>
        </is>
      </c>
      <c r="K12" s="553" t="inlineStr">
        <is>
          <t>53514-105, Cilindro 6</t>
        </is>
      </c>
      <c r="L12" s="553" t="inlineStr">
        <is>
          <t>53514-106, Cilindro 6</t>
        </is>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364.481</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3734.15296</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6.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RIMA</t>
        </is>
      </c>
      <c r="H3" s="538" t="inlineStr">
        <is>
          <t>53514</t>
        </is>
      </c>
      <c r="K3" s="539" t="inlineStr">
        <is>
          <t>6</t>
        </is>
      </c>
      <c r="L3" s="540" t="n"/>
      <c r="M3" s="541" t="inlineStr">
        <is>
          <t>RFH-9,77MH-420A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7</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53514-101, Cilindro 7</t>
        </is>
      </c>
      <c r="H5" s="552" t="inlineStr">
        <is>
          <t>53514-102, Cilindro 7</t>
        </is>
      </c>
      <c r="I5" s="552" t="inlineStr">
        <is>
          <t>53514-103, Cilindro 7</t>
        </is>
      </c>
      <c r="J5" s="553" t="inlineStr">
        <is>
          <t>53514-104, Cilindro 7</t>
        </is>
      </c>
      <c r="K5" s="553" t="inlineStr">
        <is>
          <t>53514-105, Cilindro 7</t>
        </is>
      </c>
      <c r="L5" s="553" t="inlineStr">
        <is>
          <t>53514-106, Cilindro 7</t>
        </is>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849</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383.592</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3893.80241</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53514-101, Cilindro 7</t>
        </is>
      </c>
      <c r="H9" s="552" t="inlineStr">
        <is>
          <t>53514-102, Cilindro 7</t>
        </is>
      </c>
      <c r="I9" s="552" t="inlineStr">
        <is>
          <t>53514-103, Cilindro 7</t>
        </is>
      </c>
      <c r="J9" s="553" t="inlineStr">
        <is>
          <t>53514-104, Cilindro 7</t>
        </is>
      </c>
      <c r="K9" s="553" t="inlineStr">
        <is>
          <t>53514-105, Cilindro 7</t>
        </is>
      </c>
      <c r="L9" s="553" t="inlineStr">
        <is>
          <t>53514-106, Cilindro 7</t>
        </is>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383.592</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3917.52147</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53514-101, Cilindro 7</t>
        </is>
      </c>
      <c r="H12" s="552" t="inlineStr">
        <is>
          <t>53514-102, Cilindro 7</t>
        </is>
      </c>
      <c r="I12" s="552" t="inlineStr">
        <is>
          <t>53514-103, Cilindro 7</t>
        </is>
      </c>
      <c r="J12" s="553" t="inlineStr">
        <is>
          <t>53514-104, Cilindro 7</t>
        </is>
      </c>
      <c r="K12" s="553" t="inlineStr">
        <is>
          <t>53514-105, Cilindro 7</t>
        </is>
      </c>
      <c r="L12" s="553" t="inlineStr">
        <is>
          <t>53514-106, Cilindro 7</t>
        </is>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383.592</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3941.24052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7.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RIMA</t>
        </is>
      </c>
      <c r="H3" s="538" t="inlineStr">
        <is>
          <t>53514</t>
        </is>
      </c>
      <c r="K3" s="539" t="inlineStr">
        <is>
          <t>6</t>
        </is>
      </c>
      <c r="L3" s="540" t="n"/>
      <c r="M3" s="541" t="inlineStr">
        <is>
          <t>RFH-9,77MH-420A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8</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53514-101, Cilindro 8</t>
        </is>
      </c>
      <c r="H5" s="552" t="inlineStr">
        <is>
          <t>53514-102, Cilindro 8</t>
        </is>
      </c>
      <c r="I5" s="552" t="inlineStr">
        <is>
          <t>53514-103, Cilindro 8</t>
        </is>
      </c>
      <c r="J5" s="553" t="inlineStr">
        <is>
          <t>53514-104, Cilindro 8</t>
        </is>
      </c>
      <c r="K5" s="553" t="inlineStr">
        <is>
          <t>53514-105, Cilindro 8</t>
        </is>
      </c>
      <c r="L5" s="553" t="inlineStr">
        <is>
          <t>53514-106, Cilindro 8</t>
        </is>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849</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387.951</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4100.88998</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53514-101, Cilindro 8</t>
        </is>
      </c>
      <c r="H9" s="552" t="inlineStr">
        <is>
          <t>53514-102, Cilindro 8</t>
        </is>
      </c>
      <c r="I9" s="552" t="inlineStr">
        <is>
          <t>53514-103, Cilindro 8</t>
        </is>
      </c>
      <c r="J9" s="553" t="inlineStr">
        <is>
          <t>53514-104, Cilindro 8</t>
        </is>
      </c>
      <c r="K9" s="553" t="inlineStr">
        <is>
          <t>53514-105, Cilindro 8</t>
        </is>
      </c>
      <c r="L9" s="553" t="inlineStr">
        <is>
          <t>53514-106, Cilindro 8</t>
        </is>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389.404</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4124.60903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53514-101, Cilindro 8</t>
        </is>
      </c>
      <c r="H12" s="552" t="inlineStr">
        <is>
          <t>53514-102, Cilindro 8</t>
        </is>
      </c>
      <c r="I12" s="552" t="inlineStr">
        <is>
          <t>53514-103, Cilindro 8</t>
        </is>
      </c>
      <c r="J12" s="553" t="inlineStr">
        <is>
          <t>53514-104, Cilindro 8</t>
        </is>
      </c>
      <c r="K12" s="553" t="inlineStr">
        <is>
          <t>53514-105, Cilindro 8</t>
        </is>
      </c>
      <c r="L12" s="553" t="inlineStr">
        <is>
          <t>53514-106, Cilindro 8</t>
        </is>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391.5835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4148.32808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53514-101, Cilindro 8</t>
        </is>
      </c>
      <c r="H15" s="552" t="inlineStr">
        <is>
          <t>53514-102, Cilindro 8</t>
        </is>
      </c>
      <c r="I15" s="552" t="inlineStr">
        <is>
          <t>53514-103, Cilindro 8</t>
        </is>
      </c>
      <c r="J15" s="553" t="inlineStr">
        <is>
          <t>53514-104, Cilindro 8</t>
        </is>
      </c>
      <c r="K15" s="553" t="inlineStr">
        <is>
          <t>53514-105, Cilindro 8</t>
        </is>
      </c>
      <c r="L15" s="553" t="inlineStr">
        <is>
          <t>53514-106, Cilindro 8</t>
        </is>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394.4895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4172.04714</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53514</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RIMA</t>
        </is>
      </c>
      <c r="D7" s="317" t="n"/>
      <c r="E7" s="467" t="inlineStr">
        <is>
          <t>RFH-9,77MH-420A</t>
        </is>
      </c>
      <c r="F7" s="319" t="n"/>
      <c r="G7" s="468" t="inlineStr">
        <is>
          <t>6</t>
        </is>
      </c>
      <c r="H7" s="103" t="n"/>
      <c r="I7" s="171" t="n">
        <v>30</v>
      </c>
      <c r="J7" s="401" t="n"/>
      <c r="K7" s="469" t="n">
        <v>32.30939414767</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9.5</t>
        </is>
      </c>
      <c r="D12" s="421" t="n"/>
      <c r="E12" s="248" t="inlineStr">
        <is>
          <t>2.991</t>
        </is>
      </c>
      <c r="F12" s="421" t="n"/>
      <c r="G12" s="428" t="inlineStr">
        <is>
          <t>1</t>
        </is>
      </c>
      <c r="H12" s="421" t="n"/>
      <c r="I12" s="409" t="inlineStr">
        <is>
          <t>Teonex</t>
        </is>
      </c>
      <c r="J12" s="421" t="n"/>
      <c r="K12" s="428" t="inlineStr">
        <is>
          <t>RTR/RR</t>
        </is>
      </c>
      <c r="L12" s="421" t="n"/>
      <c r="M12" s="475" t="n">
        <v>49.97625000000002</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817</v>
      </c>
      <c r="G15" s="460" t="n"/>
      <c r="H15" s="460" t="n"/>
      <c r="I15" s="460" t="n"/>
      <c r="J15" s="460" t="n"/>
      <c r="K15" s="475" t="inlineStr">
        <is>
          <t>2.991</t>
        </is>
      </c>
      <c r="L15" s="460" t="n"/>
      <c r="M15" s="475" t="inlineStr">
        <is>
          <t>2.747</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139.16667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139</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416.2475</v>
      </c>
      <c r="G24" s="253">
        <f>F24*(1+($C$131/100))</f>
        <v/>
      </c>
      <c r="H24" s="493" t="n"/>
      <c r="I24" s="494" t="n"/>
      <c r="J24" s="495" t="n"/>
      <c r="K24" s="496" t="n"/>
      <c r="L24" s="503" t="n">
        <v>1</v>
      </c>
      <c r="M24" s="504" t="n">
        <v>1</v>
      </c>
      <c r="N24" s="505" t="n">
        <v>2</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2707.99632</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136.83333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136</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409.2685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2724.27154</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134.66667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134</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402.788</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2740.54676</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132.66667</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132</v>
      </c>
      <c r="K54" s="494" t="n">
        <v>1</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396.806</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2756.82198</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RIMA</t>
        </is>
      </c>
      <c r="H3" s="538" t="inlineStr">
        <is>
          <t>53514</t>
        </is>
      </c>
      <c r="K3" s="539" t="inlineStr">
        <is>
          <t>6</t>
        </is>
      </c>
      <c r="L3" s="540" t="n"/>
      <c r="M3" s="541" t="inlineStr">
        <is>
          <t>RFH-9,77MH-420A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53514-101, Cilindro 1</t>
        </is>
      </c>
      <c r="H5" s="552" t="inlineStr">
        <is>
          <t>53514-102, Cilindro 1</t>
        </is>
      </c>
      <c r="I5" s="552" t="inlineStr">
        <is>
          <t>53514-103, Cilindro 1</t>
        </is>
      </c>
      <c r="J5" s="553" t="inlineStr">
        <is>
          <t>53514-104, Cilindro 1</t>
        </is>
      </c>
      <c r="K5" s="553" t="inlineStr">
        <is>
          <t>53514-105, Cilindro 1</t>
        </is>
      </c>
      <c r="L5" s="553" t="inlineStr">
        <is>
          <t>53514-106, Cilindro 1</t>
        </is>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847</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416.2475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2707.99632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53514-101, Cilindro 1</t>
        </is>
      </c>
      <c r="H9" s="552" t="inlineStr">
        <is>
          <t>53514-102, Cilindro 1</t>
        </is>
      </c>
      <c r="I9" s="552" t="inlineStr">
        <is>
          <t>53514-103, Cilindro 1</t>
        </is>
      </c>
      <c r="J9" s="553" t="inlineStr">
        <is>
          <t>53514-104, Cilindro 1</t>
        </is>
      </c>
      <c r="K9" s="553" t="inlineStr">
        <is>
          <t>53514-105, Cilindro 1</t>
        </is>
      </c>
      <c r="L9" s="553" t="inlineStr">
        <is>
          <t>53514-106, Cilindro 1</t>
        </is>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409.2685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2724.27154</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53514-101, Cilindro 1</t>
        </is>
      </c>
      <c r="H12" s="552" t="inlineStr">
        <is>
          <t>53514-102, Cilindro 1</t>
        </is>
      </c>
      <c r="I12" s="552" t="inlineStr">
        <is>
          <t>53514-103, Cilindro 1</t>
        </is>
      </c>
      <c r="J12" s="553" t="inlineStr">
        <is>
          <t>53514-104, Cilindro 1</t>
        </is>
      </c>
      <c r="K12" s="553" t="inlineStr">
        <is>
          <t>53514-105, Cilindro 1</t>
        </is>
      </c>
      <c r="L12" s="553" t="inlineStr">
        <is>
          <t>53514-106, Cilindro 1</t>
        </is>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402.788</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2740.54676</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53514-101, Cilindro 1</t>
        </is>
      </c>
      <c r="H15" s="552" t="inlineStr">
        <is>
          <t>53514-102, Cilindro 1</t>
        </is>
      </c>
      <c r="I15" s="552" t="inlineStr">
        <is>
          <t>53514-103, Cilindro 1</t>
        </is>
      </c>
      <c r="J15" s="553" t="inlineStr">
        <is>
          <t>53514-104, Cilindro 1</t>
        </is>
      </c>
      <c r="K15" s="553" t="inlineStr">
        <is>
          <t>53514-105, Cilindro 1</t>
        </is>
      </c>
      <c r="L15" s="553" t="inlineStr">
        <is>
          <t>53514-106, Cilindro 1</t>
        </is>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396.806</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2756.82198</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53514</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RIMA</t>
        </is>
      </c>
      <c r="D7" s="317" t="n"/>
      <c r="E7" s="467" t="inlineStr">
        <is>
          <t>RFH-9,77MH-420A</t>
        </is>
      </c>
      <c r="F7" s="319" t="n"/>
      <c r="G7" s="468" t="inlineStr">
        <is>
          <t>6</t>
        </is>
      </c>
      <c r="H7" s="103" t="n"/>
      <c r="I7" s="171" t="n">
        <v>24</v>
      </c>
      <c r="J7" s="401" t="n"/>
      <c r="K7" s="469" t="n">
        <v>24.81852613762999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9</t>
        </is>
      </c>
      <c r="D12" s="421" t="n"/>
      <c r="E12" s="248" t="inlineStr">
        <is>
          <t>3.15</t>
        </is>
      </c>
      <c r="F12" s="421" t="n"/>
      <c r="G12" s="428" t="inlineStr">
        <is>
          <t>1</t>
        </is>
      </c>
      <c r="H12" s="421" t="n"/>
      <c r="I12" s="409" t="inlineStr">
        <is>
          <t>Teonex</t>
        </is>
      </c>
      <c r="J12" s="421" t="n"/>
      <c r="K12" s="428" t="inlineStr">
        <is>
          <t>RR/RR</t>
        </is>
      </c>
      <c r="L12" s="421" t="n"/>
      <c r="M12" s="475" t="n">
        <v>53.46575000000001</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851</v>
      </c>
      <c r="G15" s="460" t="n"/>
      <c r="H15" s="460" t="n"/>
      <c r="I15" s="460" t="n"/>
      <c r="J15" s="460" t="n"/>
      <c r="K15" s="475" t="inlineStr">
        <is>
          <t>3.15</t>
        </is>
      </c>
      <c r="L15" s="460" t="n"/>
      <c r="M15" s="475" t="inlineStr">
        <is>
          <t>2.906</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118.66667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118</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373.8</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2908.87507</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117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117</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368.55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2926.01547</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115.66667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115</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364.35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2943.15588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53514</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RIMA</t>
        </is>
      </c>
      <c r="D7" s="317" t="n"/>
      <c r="E7" s="467" t="inlineStr">
        <is>
          <t>RFH-9,77MH-420A</t>
        </is>
      </c>
      <c r="F7" s="319" t="n"/>
      <c r="G7" s="468" t="inlineStr">
        <is>
          <t>6</t>
        </is>
      </c>
      <c r="H7" s="103" t="n"/>
      <c r="I7" s="171" t="n">
        <v>30</v>
      </c>
      <c r="J7" s="401" t="n"/>
      <c r="K7" s="469" t="n">
        <v>29.65234910183499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1</t>
        </is>
      </c>
      <c r="H12" s="421" t="n"/>
      <c r="I12" s="409" t="inlineStr">
        <is>
          <t>Teonex</t>
        </is>
      </c>
      <c r="J12" s="421" t="n"/>
      <c r="K12" s="428" t="inlineStr">
        <is>
          <t>RR/RR</t>
        </is>
      </c>
      <c r="L12" s="421" t="n"/>
      <c r="M12" s="475" t="n">
        <v>56.70600000000002</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851</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107.16667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107</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375.94067</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3097.45834</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105.83333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105</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371.26333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3116.54677</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104.83333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104</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367.75533</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3135.63519</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53514</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RIMA</t>
        </is>
      </c>
      <c r="D7" s="317" t="n"/>
      <c r="E7" s="467" t="inlineStr">
        <is>
          <t>RFH-9,77MH-420A</t>
        </is>
      </c>
      <c r="F7" s="319" t="n"/>
      <c r="G7" s="468" t="inlineStr">
        <is>
          <t>6</t>
        </is>
      </c>
      <c r="H7" s="103" t="n"/>
      <c r="I7" s="171" t="n">
        <v>30</v>
      </c>
      <c r="J7" s="401" t="n"/>
      <c r="K7" s="469" t="n">
        <v>32.359915164405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7.5</t>
        </is>
      </c>
      <c r="D12" s="421" t="n"/>
      <c r="E12" s="248" t="inlineStr">
        <is>
          <t>3.709</t>
        </is>
      </c>
      <c r="F12" s="421" t="n"/>
      <c r="G12" s="428" t="inlineStr">
        <is>
          <t>1</t>
        </is>
      </c>
      <c r="H12" s="421" t="n"/>
      <c r="I12" s="409" t="inlineStr">
        <is>
          <t>Teonex</t>
        </is>
      </c>
      <c r="J12" s="421" t="n"/>
      <c r="K12" s="428" t="inlineStr">
        <is>
          <t>RR/RR</t>
        </is>
      </c>
      <c r="L12" s="421" t="n"/>
      <c r="M12" s="475" t="n">
        <v>59.69700000000003</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851</v>
      </c>
      <c r="G15" s="460" t="n"/>
      <c r="H15" s="460" t="n"/>
      <c r="I15" s="460" t="n"/>
      <c r="J15" s="460" t="n"/>
      <c r="K15" s="475" t="inlineStr">
        <is>
          <t>3.709</t>
        </is>
      </c>
      <c r="L15" s="460" t="n"/>
      <c r="M15" s="475" t="inlineStr">
        <is>
          <t>3.465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98.16667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98</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364.10017</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3291.20058</v>
      </c>
      <c r="G26" s="253">
        <f>F26*(1+($C$131/100))</f>
        <v/>
      </c>
      <c r="H26" s="506" t="n"/>
      <c r="I26" s="494" t="n"/>
      <c r="J26" s="495" t="n"/>
      <c r="K26" s="496" t="n"/>
      <c r="L26" s="503" t="n">
        <v>0</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97.33333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97</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361.00933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3311.38272</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96.5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96</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357.9185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3331.56487</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53514</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5</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RIMA</t>
        </is>
      </c>
      <c r="D7" s="317" t="n"/>
      <c r="E7" s="467" t="inlineStr">
        <is>
          <t>RFH-9,77MH-420A</t>
        </is>
      </c>
      <c r="F7" s="319" t="n"/>
      <c r="G7" s="468" t="inlineStr">
        <is>
          <t>6</t>
        </is>
      </c>
      <c r="H7" s="103" t="n"/>
      <c r="I7" s="171" t="n">
        <v>36</v>
      </c>
      <c r="J7" s="401" t="n"/>
      <c r="K7" s="469" t="n">
        <v>35.877770304675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RR/RR</t>
        </is>
      </c>
      <c r="L12" s="421" t="n"/>
      <c r="M12" s="475" t="n">
        <v>71.20000000000002</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851</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92.16667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92</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360.2795</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3488.38689</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91.66667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91</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358.325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3509.65731</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91.16667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91</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356.3705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3530.92774</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8.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53514</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6</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RIMA</t>
        </is>
      </c>
      <c r="D7" s="317" t="n"/>
      <c r="E7" s="467" t="inlineStr">
        <is>
          <t>RFH-9,77MH-420A</t>
        </is>
      </c>
      <c r="F7" s="319" t="n"/>
      <c r="G7" s="468" t="inlineStr">
        <is>
          <t>6</t>
        </is>
      </c>
      <c r="H7" s="103" t="n"/>
      <c r="I7" s="171" t="n">
        <v>36</v>
      </c>
      <c r="J7" s="401" t="n"/>
      <c r="K7" s="469" t="n">
        <v>40.97093308962</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6.5</t>
        </is>
      </c>
      <c r="D12" s="421" t="n"/>
      <c r="E12" s="248" t="inlineStr">
        <is>
          <t>4.134</t>
        </is>
      </c>
      <c r="F12" s="421" t="n"/>
      <c r="G12" s="428" t="inlineStr">
        <is>
          <t>1</t>
        </is>
      </c>
      <c r="H12" s="421" t="n"/>
      <c r="I12" s="409" t="inlineStr">
        <is>
          <t>Teonex</t>
        </is>
      </c>
      <c r="J12" s="421" t="n"/>
      <c r="K12" s="428" t="inlineStr">
        <is>
          <t>RR/RR</t>
        </is>
      </c>
      <c r="L12" s="421" t="n"/>
      <c r="M12" s="475" t="n">
        <v>73.82500000000002</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851</v>
      </c>
      <c r="G15" s="460" t="n"/>
      <c r="H15" s="460" t="n"/>
      <c r="I15" s="460" t="n"/>
      <c r="J15" s="460" t="n"/>
      <c r="K15" s="475" t="inlineStr">
        <is>
          <t>4.134</t>
        </is>
      </c>
      <c r="L15" s="460" t="n"/>
      <c r="M15" s="475" t="inlineStr">
        <is>
          <t>3.89</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88.83333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88</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367.237</v>
      </c>
      <c r="G24" s="253">
        <f>F24*(1+($C$131/100))</f>
        <v/>
      </c>
      <c r="H24" s="493" t="n"/>
      <c r="I24" s="494" t="n"/>
      <c r="J24" s="495" t="n"/>
      <c r="K24" s="496" t="n"/>
      <c r="L24" s="503" t="n">
        <v>0</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2</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3689.16348</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88.5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88</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365.859</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3711.65822</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88.16667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88</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364.481</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3734.15296</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9.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53514</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7</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RIMA</t>
        </is>
      </c>
      <c r="D7" s="317" t="n"/>
      <c r="E7" s="467" t="inlineStr">
        <is>
          <t>RFH-9,77MH-420A</t>
        </is>
      </c>
      <c r="F7" s="319" t="n"/>
      <c r="G7" s="468" t="inlineStr">
        <is>
          <t>6</t>
        </is>
      </c>
      <c r="H7" s="103" t="n"/>
      <c r="I7" s="171" t="n">
        <v>42</v>
      </c>
      <c r="J7" s="401" t="n"/>
      <c r="K7" s="469" t="n">
        <v>47.807892</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1</t>
        </is>
      </c>
      <c r="H12" s="421" t="n"/>
      <c r="I12" s="409" t="inlineStr">
        <is>
          <t>Teonex</t>
        </is>
      </c>
      <c r="J12" s="421" t="n"/>
      <c r="K12" s="428" t="inlineStr">
        <is>
          <t>RR/RR</t>
        </is>
      </c>
      <c r="L12" s="421" t="n"/>
      <c r="M12" s="475" t="n">
        <v>75.92500000000001</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851</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88</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88</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c r="M23" s="504" t="n">
        <v>0</v>
      </c>
      <c r="N23" s="505" t="n"/>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383.592</v>
      </c>
      <c r="G24" s="253">
        <f>F24*(1+($C$131/100))</f>
        <v/>
      </c>
      <c r="H24" s="493" t="n"/>
      <c r="I24" s="494" t="n"/>
      <c r="J24" s="495" t="n"/>
      <c r="K24" s="496" t="n"/>
      <c r="L24" s="503" t="n"/>
      <c r="M24" s="504" t="n">
        <v>1</v>
      </c>
      <c r="N24" s="505" t="n"/>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c r="M25" s="504" t="n">
        <v>2</v>
      </c>
      <c r="N25" s="505" t="n"/>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3893.80241</v>
      </c>
      <c r="G26" s="253">
        <f>F26*(1+($C$131/100))</f>
        <v/>
      </c>
      <c r="H26" s="506" t="n"/>
      <c r="I26" s="494" t="n"/>
      <c r="J26" s="495" t="n"/>
      <c r="K26" s="496" t="n"/>
      <c r="L26" s="503" t="n"/>
      <c r="M26" s="504" t="n">
        <v>3</v>
      </c>
      <c r="N26" s="505" t="n"/>
      <c r="Q26" s="407" t="n"/>
      <c r="R26" s="261" t="n"/>
      <c r="S26" s="398" t="n"/>
      <c r="T26" s="398" t="n"/>
      <c r="U26" s="398" t="n"/>
      <c r="V26" s="398" t="n"/>
      <c r="W26" s="260" t="n"/>
      <c r="X26" s="398" t="n"/>
      <c r="Y26" s="398" t="n"/>
    </row>
    <row r="27" ht="20.25" customHeight="1" s="72">
      <c r="A27" s="392" t="n"/>
      <c r="B27" s="488" t="n"/>
      <c r="H27" s="506" t="n"/>
      <c r="I27" s="494" t="n"/>
      <c r="J27" s="495" t="n"/>
      <c r="K27" s="496" t="n"/>
      <c r="L27" s="503" t="n"/>
      <c r="M27" s="504" t="n">
        <v>4</v>
      </c>
      <c r="N27" s="505" t="n"/>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c r="M28" s="504" t="n">
        <v>5</v>
      </c>
      <c r="N28" s="505" t="n"/>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88</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88</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383.592</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3917.52147</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88</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88</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383.592</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3941.24052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