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CONTROLE C2" sheetId="9" state="visible" r:id="rId9"/>
    <sheet name="CONTROLE C3" sheetId="10" state="visible" r:id="rId10"/>
    <sheet name="CONTROLE C4" sheetId="11" state="visible" r:id="rId11"/>
    <sheet name="CONTROLE C5" sheetId="12" state="visible" r:id="rId12"/>
    <sheet name="CONTROLE C6" sheetId="13" state="visible" r:id="rId13"/>
  </sheets>
  <externalReferences>
    <externalReference r:id="rId14"/>
    <externalReference r:id="rId15"/>
    <externalReference r:id="rId16"/>
    <externalReference r:id="rId1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externalLink" Target="/xl/externalLinks/externalLink2.xml" Id="rId15" /><Relationship Type="http://schemas.openxmlformats.org/officeDocument/2006/relationships/externalLink" Target="/xl/externalLinks/externalLink3.xml" Id="rId16" /><Relationship Type="http://schemas.openxmlformats.org/officeDocument/2006/relationships/externalLink" Target="/xl/externalLinks/externalLink4.xml" Id="rId17" /><Relationship Type="http://schemas.openxmlformats.org/officeDocument/2006/relationships/styles" Target="styles.xml" Id="rId18" /><Relationship Type="http://schemas.openxmlformats.org/officeDocument/2006/relationships/theme" Target="theme/theme1.xml" Id="rId1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30.16287706554001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249.4011789555219</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287.334321971465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25.88066563005001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4.507976318625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27.100593983232</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RIMA</t>
        </is>
      </c>
      <c r="D9" s="103" t="n"/>
      <c r="E9" s="171">
        <f>M2&amp;"-"&amp;G6&amp;"01"</f>
        <v/>
      </c>
      <c r="F9" s="103" t="n"/>
      <c r="G9" s="409" t="inlineStr">
        <is>
          <t>None</t>
        </is>
      </c>
      <c r="H9" s="103" t="n"/>
      <c r="I9" s="410" t="inlineStr">
        <is>
          <t>6</t>
        </is>
      </c>
      <c r="J9" s="116" t="n"/>
      <c r="K9" s="411" t="n">
        <v>592.7790436225769</v>
      </c>
      <c r="L9" s="406" t="n"/>
      <c r="M9" s="406" t="n"/>
      <c r="N9" s="408" t="n"/>
      <c r="O9" s="83" t="n"/>
      <c r="P9" s="396" t="inlineStr">
        <is>
          <t xml:space="preserve">Peso metalon: </t>
        </is>
      </c>
      <c r="Q9" s="323" t="n">
        <v>7.804388966399998</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16.875234642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592.7790436225769</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695.4112031799173</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670.6197060910346</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1422.9</t>
        </is>
      </c>
      <c r="D14" s="116" t="n"/>
      <c r="E14" s="427" t="inlineStr">
        <is>
          <t>1050</t>
        </is>
      </c>
      <c r="F14" s="428" t="n"/>
      <c r="G14" s="171" t="n">
        <v>677.1999999999999</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6</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198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109.9525</v>
      </c>
      <c r="D25" s="302" t="n"/>
      <c r="E25" s="438" t="n">
        <v>677.1999999999999</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677.1999999999999</v>
      </c>
      <c r="F28" s="302" t="n"/>
      <c r="G28" s="438" t="n">
        <v>50</v>
      </c>
      <c r="H28" s="302" t="n"/>
      <c r="I28" s="438" t="n">
        <v>20</v>
      </c>
      <c r="J28" s="302" t="n"/>
      <c r="K28" s="446" t="n">
        <v>601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3</v>
      </c>
      <c r="F31" s="302" t="n"/>
      <c r="G31" s="438" t="n">
        <v>7.5</v>
      </c>
      <c r="H31" s="302" t="n"/>
      <c r="I31" s="438" t="n">
        <v>944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900</v>
      </c>
      <c r="F34" s="449" t="n"/>
      <c r="G34" s="449">
        <f>IF(C17="Não","Sim","Não")</f>
        <v/>
      </c>
      <c r="H34" s="425" t="n"/>
      <c r="I34" s="411" t="n">
        <v>695.4112031799173</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670.6197060910346</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1622</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1622</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724</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None</t>
        </is>
      </c>
      <c r="K3" s="539" t="inlineStr">
        <is>
          <t>6</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inlineStr">
        <is>
          <t>None-102, Cilindro 3</t>
        </is>
      </c>
      <c r="I5" s="552" t="inlineStr">
        <is>
          <t>None-103, Cilindro 3</t>
        </is>
      </c>
      <c r="J5" s="553" t="inlineStr">
        <is>
          <t>None-104, Cilindro 3</t>
        </is>
      </c>
      <c r="K5" s="553" t="inlineStr">
        <is>
          <t>None-105, Cilindro 3</t>
        </is>
      </c>
      <c r="L5" s="553" t="inlineStr">
        <is>
          <t>None-106, Cilindro 3</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333.568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3762.07898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inlineStr">
        <is>
          <t>None-102, Cilindro 3</t>
        </is>
      </c>
      <c r="I9" s="552" t="inlineStr">
        <is>
          <t>None-103, Cilindro 3</t>
        </is>
      </c>
      <c r="J9" s="553" t="inlineStr">
        <is>
          <t>None-104, Cilindro 3</t>
        </is>
      </c>
      <c r="K9" s="553" t="inlineStr">
        <is>
          <t>None-105, Cilindro 3</t>
        </is>
      </c>
      <c r="L9" s="553" t="inlineStr">
        <is>
          <t>None-106, Cilindro 3</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330.962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3783.34941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inlineStr">
        <is>
          <t>None-102, Cilindro 3</t>
        </is>
      </c>
      <c r="I12" s="552" t="inlineStr">
        <is>
          <t>None-103, Cilindro 3</t>
        </is>
      </c>
      <c r="J12" s="553" t="inlineStr">
        <is>
          <t>None-104, Cilindro 3</t>
        </is>
      </c>
      <c r="K12" s="553" t="inlineStr">
        <is>
          <t>None-105, Cilindro 3</t>
        </is>
      </c>
      <c r="L12" s="553" t="inlineStr">
        <is>
          <t>None-106, Cilindro 3</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328.356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3804.61983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None</t>
        </is>
      </c>
      <c r="K3" s="539" t="inlineStr">
        <is>
          <t>6</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inlineStr">
        <is>
          <t>None-102, Cilindro 4</t>
        </is>
      </c>
      <c r="I5" s="552" t="inlineStr">
        <is>
          <t>None-103, Cilindro 4</t>
        </is>
      </c>
      <c r="J5" s="553" t="inlineStr">
        <is>
          <t>None-104, Cilindro 4</t>
        </is>
      </c>
      <c r="K5" s="553" t="inlineStr">
        <is>
          <t>None-105, Cilindro 4</t>
        </is>
      </c>
      <c r="L5" s="553" t="inlineStr">
        <is>
          <t>None-106, Cilindro 4</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336.232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3962.85557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inlineStr">
        <is>
          <t>None-102, Cilindro 4</t>
        </is>
      </c>
      <c r="I9" s="552" t="inlineStr">
        <is>
          <t>None-103, Cilindro 4</t>
        </is>
      </c>
      <c r="J9" s="553" t="inlineStr">
        <is>
          <t>None-104, Cilindro 4</t>
        </is>
      </c>
      <c r="K9" s="553" t="inlineStr">
        <is>
          <t>None-105, Cilindro 4</t>
        </is>
      </c>
      <c r="L9" s="553" t="inlineStr">
        <is>
          <t>None-106, Cilindro 4</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334.165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3985.35031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inlineStr">
        <is>
          <t>None-102, Cilindro 4</t>
        </is>
      </c>
      <c r="I12" s="552" t="inlineStr">
        <is>
          <t>None-103, Cilindro 4</t>
        </is>
      </c>
      <c r="J12" s="553" t="inlineStr">
        <is>
          <t>None-104, Cilindro 4</t>
        </is>
      </c>
      <c r="K12" s="553" t="inlineStr">
        <is>
          <t>None-105, Cilindro 4</t>
        </is>
      </c>
      <c r="L12" s="553" t="inlineStr">
        <is>
          <t>None-106, Cilindro 4</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333.476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4007.84505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None</t>
        </is>
      </c>
      <c r="K3" s="539" t="inlineStr">
        <is>
          <t>6</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inlineStr">
        <is>
          <t>None-102, Cilindro 5</t>
        </is>
      </c>
      <c r="I5" s="552" t="inlineStr">
        <is>
          <t>None-103, Cilindro 5</t>
        </is>
      </c>
      <c r="J5" s="553" t="inlineStr">
        <is>
          <t>None-104, Cilindro 5</t>
        </is>
      </c>
      <c r="K5" s="553" t="inlineStr">
        <is>
          <t>None-105, Cilindro 5</t>
        </is>
      </c>
      <c r="L5" s="553" t="inlineStr">
        <is>
          <t>None-106, Cilindro 5</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347.9935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4167.49451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inlineStr">
        <is>
          <t>None-102, Cilindro 5</t>
        </is>
      </c>
      <c r="I9" s="552" t="inlineStr">
        <is>
          <t>None-103, Cilindro 5</t>
        </is>
      </c>
      <c r="J9" s="553" t="inlineStr">
        <is>
          <t>None-104, Cilindro 5</t>
        </is>
      </c>
      <c r="K9" s="553" t="inlineStr">
        <is>
          <t>None-105, Cilindro 5</t>
        </is>
      </c>
      <c r="L9" s="553" t="inlineStr">
        <is>
          <t>None-106, Cilindro 5</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347.9935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4191.21356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inlineStr">
        <is>
          <t>None-102, Cilindro 5</t>
        </is>
      </c>
      <c r="I12" s="552" t="inlineStr">
        <is>
          <t>None-103, Cilindro 5</t>
        </is>
      </c>
      <c r="J12" s="553" t="inlineStr">
        <is>
          <t>None-104, Cilindro 5</t>
        </is>
      </c>
      <c r="K12" s="553" t="inlineStr">
        <is>
          <t>None-105, Cilindro 5</t>
        </is>
      </c>
      <c r="L12" s="553" t="inlineStr">
        <is>
          <t>None-106, Cilindro 5</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347.9935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4214.93262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None</t>
        </is>
      </c>
      <c r="K3" s="539" t="inlineStr">
        <is>
          <t>6</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inlineStr">
        <is>
          <t>None-102, Cilindro 6</t>
        </is>
      </c>
      <c r="I5" s="552" t="inlineStr">
        <is>
          <t>None-103, Cilindro 6</t>
        </is>
      </c>
      <c r="J5" s="553" t="inlineStr">
        <is>
          <t>None-104, Cilindro 6</t>
        </is>
      </c>
      <c r="K5" s="553" t="inlineStr">
        <is>
          <t>None-105, Cilindro 6</t>
        </is>
      </c>
      <c r="L5" s="553" t="inlineStr">
        <is>
          <t>None-106, Cilindro 6</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375.878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4376.17172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inlineStr">
        <is>
          <t>None-102, Cilindro 6</t>
        </is>
      </c>
      <c r="I9" s="552" t="inlineStr">
        <is>
          <t>None-103, Cilindro 6</t>
        </is>
      </c>
      <c r="J9" s="553" t="inlineStr">
        <is>
          <t>None-104, Cilindro 6</t>
        </is>
      </c>
      <c r="K9" s="553" t="inlineStr">
        <is>
          <t>None-105, Cilindro 6</t>
        </is>
      </c>
      <c r="L9" s="553" t="inlineStr">
        <is>
          <t>None-106, Cilindro 6</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376.64667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4401.26745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inlineStr">
        <is>
          <t>None-102, Cilindro 6</t>
        </is>
      </c>
      <c r="I12" s="552" t="inlineStr">
        <is>
          <t>None-103, Cilindro 6</t>
        </is>
      </c>
      <c r="J12" s="553" t="inlineStr">
        <is>
          <t>None-104, Cilindro 6</t>
        </is>
      </c>
      <c r="K12" s="553" t="inlineStr">
        <is>
          <t>None-105, Cilindro 6</t>
        </is>
      </c>
      <c r="L12" s="553" t="inlineStr">
        <is>
          <t>None-106, Cilindro 6</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378.95267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4426.36317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6</t>
        </is>
      </c>
      <c r="H15" s="552" t="inlineStr">
        <is>
          <t>None-102, Cilindro 6</t>
        </is>
      </c>
      <c r="I15" s="552" t="inlineStr">
        <is>
          <t>None-103, Cilindro 6</t>
        </is>
      </c>
      <c r="J15" s="553" t="inlineStr">
        <is>
          <t>None-104, Cilindro 6</t>
        </is>
      </c>
      <c r="K15" s="553" t="inlineStr">
        <is>
          <t>None-105, Cilindro 6</t>
        </is>
      </c>
      <c r="L15" s="553" t="inlineStr">
        <is>
          <t>None-106, Cilindro 6</t>
        </is>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382.02733</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4451.4589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None</t>
        </is>
      </c>
      <c r="F7" s="319" t="n"/>
      <c r="G7" s="468" t="inlineStr">
        <is>
          <t>6</t>
        </is>
      </c>
      <c r="H7" s="103" t="n"/>
      <c r="I7" s="171" t="n">
        <v>48</v>
      </c>
      <c r="J7" s="401" t="n"/>
      <c r="K7" s="469" t="n">
        <v>53.042532255455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RTR/RR</t>
        </is>
      </c>
      <c r="L12" s="421" t="n"/>
      <c r="M12" s="475" t="n">
        <v>50.01099999999997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1017</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108.66667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108</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424.778</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3342.08281</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3</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106.5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106</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416.3085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3363.35324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104.66667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104</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409.142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3384.62366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103.16667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103</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403.2785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3405.89409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None</t>
        </is>
      </c>
      <c r="K3" s="539" t="inlineStr">
        <is>
          <t>6</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inlineStr">
        <is>
          <t>None-102, Cilindro 1</t>
        </is>
      </c>
      <c r="I5" s="552" t="inlineStr">
        <is>
          <t>None-103, Cilindro 1</t>
        </is>
      </c>
      <c r="J5" s="553" t="inlineStr">
        <is>
          <t>None-104, Cilindro 1</t>
        </is>
      </c>
      <c r="K5" s="553" t="inlineStr">
        <is>
          <t>None-105, Cilindro 1</t>
        </is>
      </c>
      <c r="L5" s="553" t="inlineStr">
        <is>
          <t>None-106, Cilindro 1</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1047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424.778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3342.08281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inlineStr">
        <is>
          <t>None-102, Cilindro 1</t>
        </is>
      </c>
      <c r="I9" s="552" t="inlineStr">
        <is>
          <t>None-103, Cilindro 1</t>
        </is>
      </c>
      <c r="J9" s="553" t="inlineStr">
        <is>
          <t>None-104, Cilindro 1</t>
        </is>
      </c>
      <c r="K9" s="553" t="inlineStr">
        <is>
          <t>None-105, Cilindro 1</t>
        </is>
      </c>
      <c r="L9" s="553" t="inlineStr">
        <is>
          <t>None-106, Cilindro 1</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416.3085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3363.35324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inlineStr">
        <is>
          <t>None-102, Cilindro 1</t>
        </is>
      </c>
      <c r="I12" s="552" t="inlineStr">
        <is>
          <t>None-103, Cilindro 1</t>
        </is>
      </c>
      <c r="J12" s="553" t="inlineStr">
        <is>
          <t>None-104, Cilindro 1</t>
        </is>
      </c>
      <c r="K12" s="553" t="inlineStr">
        <is>
          <t>None-105, Cilindro 1</t>
        </is>
      </c>
      <c r="L12" s="553" t="inlineStr">
        <is>
          <t>None-106, Cilindro 1</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409.142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3384.62366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inlineStr">
        <is>
          <t>None-102, Cilindro 1</t>
        </is>
      </c>
      <c r="I15" s="552" t="inlineStr">
        <is>
          <t>None-103, Cilindro 1</t>
        </is>
      </c>
      <c r="J15" s="553" t="inlineStr">
        <is>
          <t>None-104, Cilindro 1</t>
        </is>
      </c>
      <c r="K15" s="553" t="inlineStr">
        <is>
          <t>None-105, Cilindro 1</t>
        </is>
      </c>
      <c r="L15" s="553" t="inlineStr">
        <is>
          <t>None-106, Cilindro 1</t>
        </is>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403.2785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3405.89409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None</t>
        </is>
      </c>
      <c r="F7" s="319" t="n"/>
      <c r="G7" s="468" t="inlineStr">
        <is>
          <t>6</t>
        </is>
      </c>
      <c r="H7" s="103" t="n"/>
      <c r="I7" s="171" t="n">
        <v>36</v>
      </c>
      <c r="J7" s="401" t="n"/>
      <c r="K7" s="469" t="n">
        <v>36.927689359095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54.24574999999999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1051</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93.5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93</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365.4915</v>
      </c>
      <c r="G24" s="253">
        <f>F24*(1+($C$131/100))</f>
        <v/>
      </c>
      <c r="H24" s="493" t="n"/>
      <c r="I24" s="494" t="n"/>
      <c r="J24" s="495" t="n"/>
      <c r="K24" s="496" t="n"/>
      <c r="L24" s="503" t="n">
        <v>0</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3562.71611</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92.33333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92</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360.931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3583.98654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91.33333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91</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357.022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3605.25696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None</t>
        </is>
      </c>
      <c r="F7" s="319" t="n"/>
      <c r="G7" s="468" t="inlineStr">
        <is>
          <t>6</t>
        </is>
      </c>
      <c r="H7" s="103" t="n"/>
      <c r="I7" s="171" t="n">
        <v>36</v>
      </c>
      <c r="J7" s="401" t="n"/>
      <c r="K7" s="469" t="n">
        <v>35.731535002645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57.82899999999998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1051</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85.33333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85</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333.568</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3762.07898</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84.66667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84</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330.962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3783.34941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84</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84</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328.356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3804.61983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None</t>
        </is>
      </c>
      <c r="F7" s="319" t="n"/>
      <c r="G7" s="468" t="inlineStr">
        <is>
          <t>6</t>
        </is>
      </c>
      <c r="H7" s="103" t="n"/>
      <c r="I7" s="171" t="n">
        <v>36</v>
      </c>
      <c r="J7" s="401" t="n"/>
      <c r="K7" s="469" t="n">
        <v>40.24608178716</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1</t>
        </is>
      </c>
      <c r="H12" s="421" t="n"/>
      <c r="I12" s="409" t="inlineStr">
        <is>
          <t>Teonex</t>
        </is>
      </c>
      <c r="J12" s="421" t="n"/>
      <c r="K12" s="428" t="inlineStr">
        <is>
          <t>RR/RR</t>
        </is>
      </c>
      <c r="L12" s="421" t="n"/>
      <c r="M12" s="475" t="n">
        <v>60.76074999999997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1051</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81.33333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81</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336.232</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3962.85557</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80.83333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80</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334.165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3985.35031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80.66667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80</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333.476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4007.84505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None</t>
        </is>
      </c>
      <c r="F7" s="319" t="n"/>
      <c r="G7" s="468" t="inlineStr">
        <is>
          <t>6</t>
        </is>
      </c>
      <c r="H7" s="103" t="n"/>
      <c r="I7" s="171" t="n">
        <v>42</v>
      </c>
      <c r="J7" s="401" t="n"/>
      <c r="K7" s="469" t="n">
        <v>46.41186481213499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79.65424999999999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1051</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79.83333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79</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347.9935</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4167.49451</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79.83333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79</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347.9935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4191.21356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79.83333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79</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347.9935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4214.93262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RIMA</t>
        </is>
      </c>
      <c r="D7" s="317" t="n"/>
      <c r="E7" s="467" t="inlineStr">
        <is>
          <t>None</t>
        </is>
      </c>
      <c r="F7" s="319" t="n"/>
      <c r="G7" s="468" t="inlineStr">
        <is>
          <t>6</t>
        </is>
      </c>
      <c r="H7" s="103" t="n"/>
      <c r="I7" s="171" t="n">
        <v>0</v>
      </c>
      <c r="J7" s="401" t="n"/>
      <c r="K7" s="469" t="n">
        <v>74.97461875497498</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5.5</t>
        </is>
      </c>
      <c r="D12" s="421" t="n"/>
      <c r="E12" s="248" t="inlineStr">
        <is>
          <t>4.612</t>
        </is>
      </c>
      <c r="F12" s="421" t="n"/>
      <c r="G12" s="428" t="inlineStr">
        <is>
          <t>1</t>
        </is>
      </c>
      <c r="H12" s="421" t="n"/>
      <c r="I12" s="409" t="inlineStr">
        <is>
          <t>Teonex</t>
        </is>
      </c>
      <c r="J12" s="421" t="n"/>
      <c r="K12" s="428" t="inlineStr">
        <is>
          <t>RR/RTR</t>
        </is>
      </c>
      <c r="L12" s="421" t="n"/>
      <c r="M12" s="475" t="n">
        <v>81.93449999999999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1051</v>
      </c>
      <c r="G15" s="460" t="n"/>
      <c r="H15" s="460" t="n"/>
      <c r="I15" s="460" t="n"/>
      <c r="J15" s="460" t="n"/>
      <c r="K15" s="475" t="inlineStr">
        <is>
          <t>4.612</t>
        </is>
      </c>
      <c r="L15" s="460" t="n"/>
      <c r="M15" s="475" t="inlineStr">
        <is>
          <t>4.368</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81.5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81</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375.878</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4376.17172</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81.66667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81</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376.64667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4401.26745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82.16667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82</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378.95267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4426.36317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82.83333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82</v>
      </c>
      <c r="K54" s="494" t="n">
        <v>5</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382.02733</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4451.4589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RIMA</t>
        </is>
      </c>
      <c r="H3" s="538" t="inlineStr">
        <is>
          <t>None</t>
        </is>
      </c>
      <c r="K3" s="539" t="inlineStr">
        <is>
          <t>6</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inlineStr">
        <is>
          <t>None-102, Cilindro 2</t>
        </is>
      </c>
      <c r="I5" s="552" t="inlineStr">
        <is>
          <t>None-103, Cilindro 2</t>
        </is>
      </c>
      <c r="J5" s="553" t="inlineStr">
        <is>
          <t>None-104, Cilindro 2</t>
        </is>
      </c>
      <c r="K5" s="553" t="inlineStr">
        <is>
          <t>None-105, Cilindro 2</t>
        </is>
      </c>
      <c r="L5" s="553" t="inlineStr">
        <is>
          <t>None-106, Cilindro 2</t>
        </is>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1049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365.4915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3562.71611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inlineStr">
        <is>
          <t>None-102, Cilindro 2</t>
        </is>
      </c>
      <c r="I9" s="552" t="inlineStr">
        <is>
          <t>None-103, Cilindro 2</t>
        </is>
      </c>
      <c r="J9" s="553" t="inlineStr">
        <is>
          <t>None-104, Cilindro 2</t>
        </is>
      </c>
      <c r="K9" s="553" t="inlineStr">
        <is>
          <t>None-105, Cilindro 2</t>
        </is>
      </c>
      <c r="L9" s="553" t="inlineStr">
        <is>
          <t>None-106, Cilindro 2</t>
        </is>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360.931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3583.98654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inlineStr">
        <is>
          <t>None-102, Cilindro 2</t>
        </is>
      </c>
      <c r="I12" s="552" t="inlineStr">
        <is>
          <t>None-103, Cilindro 2</t>
        </is>
      </c>
      <c r="J12" s="553" t="inlineStr">
        <is>
          <t>None-104, Cilindro 2</t>
        </is>
      </c>
      <c r="K12" s="553" t="inlineStr">
        <is>
          <t>None-105, Cilindro 2</t>
        </is>
      </c>
      <c r="L12" s="553" t="inlineStr">
        <is>
          <t>None-106, Cilindro 2</t>
        </is>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357.022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3605.25696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